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bour Room" sheetId="1" state="visible" r:id="rId2"/>
  </sheets>
  <definedNames>
    <definedName function="false" hidden="false" localSheetId="0" name="_xlnm.Print_Titles" vbProcedure="false">'Labour Room'!$3:$3</definedName>
    <definedName function="false" hidden="true" localSheetId="0" name="_xlnm._FilterDatabase" vbProcedure="false">'Labour Room'!$A$3:$G$619</definedName>
    <definedName function="false" hidden="false" localSheetId="0" name="_xlnm.Print_Titles" vbProcedure="false">'Labour Room'!$3:$3</definedName>
    <definedName function="false" hidden="false" localSheetId="0" name="_xlnm._FilterDatabase" vbProcedure="false">'Labour Room'!$A$3:$G$619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<sst xmlns="http://schemas.openxmlformats.org/spreadsheetml/2006/main" count="1730" uniqueCount="1343">
  <si>
    <t xml:space="preserve">National Quality Assurance Standards </t>
  </si>
  <si>
    <t xml:space="preserve">Checklist for Labour Room </t>
  </si>
  <si>
    <t xml:space="preserve">Reference No</t>
  </si>
  <si>
    <t xml:space="preserve">Measurable Element</t>
  </si>
  <si>
    <t xml:space="preserve">Checkpoint</t>
  </si>
  <si>
    <t xml:space="preserve">Compliance 
</t>
  </si>
  <si>
    <t xml:space="preserve">Assessment Method </t>
  </si>
  <si>
    <t xml:space="preserve">Means of Verification</t>
  </si>
  <si>
    <t xml:space="preserve">Remarks </t>
  </si>
  <si>
    <t xml:space="preserve">Area of Concern - A Service Provision </t>
  </si>
  <si>
    <t xml:space="preserve">Standard A1</t>
  </si>
  <si>
    <t xml:space="preserve">The facility provides Curative Services</t>
  </si>
  <si>
    <t xml:space="preserve">ME A1.1</t>
  </si>
  <si>
    <t xml:space="preserve">The facility provides General Medicine services</t>
  </si>
  <si>
    <t xml:space="preserve">ME A1.2</t>
  </si>
  <si>
    <t xml:space="preserve">The facility provides General Surgery services</t>
  </si>
  <si>
    <t xml:space="preserve">ME A1.3</t>
  </si>
  <si>
    <t xml:space="preserve">The facility provides Obstetrics &amp; Gynaecology Services</t>
  </si>
  <si>
    <t xml:space="preserve">Availability of comprehensive obstetric services</t>
  </si>
  <si>
    <t xml:space="preserve">SI/OB</t>
  </si>
  <si>
    <t xml:space="preserve">ME A1.4</t>
  </si>
  <si>
    <t xml:space="preserve">The facility provides Paediatric Services</t>
  </si>
  <si>
    <t xml:space="preserve">ME A1.5</t>
  </si>
  <si>
    <t xml:space="preserve">The facility provides Ophthalmology Services</t>
  </si>
  <si>
    <t xml:space="preserve">ME A1.6</t>
  </si>
  <si>
    <t xml:space="preserve">The facility provides ENT Services</t>
  </si>
  <si>
    <t xml:space="preserve">ME A1.7</t>
  </si>
  <si>
    <t xml:space="preserve">The facility provides Orthopaedics Services</t>
  </si>
  <si>
    <t xml:space="preserve">ME A1.8</t>
  </si>
  <si>
    <t xml:space="preserve">The facility provides Skin &amp; VD Services</t>
  </si>
  <si>
    <t xml:space="preserve">ME A1.9</t>
  </si>
  <si>
    <t xml:space="preserve">The facility provides Psychiatry Services</t>
  </si>
  <si>
    <t xml:space="preserve">ME A1.10</t>
  </si>
  <si>
    <t xml:space="preserve">The facility provides Dental Treatment Services </t>
  </si>
  <si>
    <t xml:space="preserve">ME A1.11</t>
  </si>
  <si>
    <t xml:space="preserve">The facility provides AYUSH Services </t>
  </si>
  <si>
    <t xml:space="preserve">ME A1.12</t>
  </si>
  <si>
    <t xml:space="preserve">The facility provides Physiotherapy Services </t>
  </si>
  <si>
    <t xml:space="preserve">ME A1.13</t>
  </si>
  <si>
    <t xml:space="preserve">The facility provides services for OPD procedures </t>
  </si>
  <si>
    <t xml:space="preserve">ME A1.14</t>
  </si>
  <si>
    <t xml:space="preserve">Services are available for the time period as mandated </t>
  </si>
  <si>
    <t xml:space="preserve">Labour room service are functional 24X7</t>
  </si>
  <si>
    <t xml:space="preserve">SI/RR</t>
  </si>
  <si>
    <t xml:space="preserve">ME A1.15</t>
  </si>
  <si>
    <t xml:space="preserve">The facility provides services for Super specialties, as mandated </t>
  </si>
  <si>
    <t xml:space="preserve">ME A1.16</t>
  </si>
  <si>
    <t xml:space="preserve">The facility provides Accident &amp; Emergency Services </t>
  </si>
  <si>
    <t xml:space="preserve">ME A1.17</t>
  </si>
  <si>
    <t xml:space="preserve">The facility provides Intensive care Services</t>
  </si>
  <si>
    <t xml:space="preserve">ME A1.18</t>
  </si>
  <si>
    <t xml:space="preserve">The facility provides Blood bank &amp; transfusion services</t>
  </si>
  <si>
    <t xml:space="preserve">Standard A2</t>
  </si>
  <si>
    <t xml:space="preserve">The facility provides RMNCHA Services </t>
  </si>
  <si>
    <t xml:space="preserve">ME A2.1</t>
  </si>
  <si>
    <t xml:space="preserve">The facility provides Reproductive health  Services </t>
  </si>
  <si>
    <t xml:space="preserve">Availability of Post partum sterilization services</t>
  </si>
  <si>
    <t xml:space="preserve">PPIUD insertion</t>
  </si>
  <si>
    <t xml:space="preserve">ME A2.2</t>
  </si>
  <si>
    <t xml:space="preserve">The facility provides Maternal health Services </t>
  </si>
  <si>
    <t xml:space="preserve">Vaginal Delivery </t>
  </si>
  <si>
    <t xml:space="preserve">Term, post Date and pre term</t>
  </si>
  <si>
    <t xml:space="preserve">Assisted Delivery</t>
  </si>
  <si>
    <t xml:space="preserve">Forceps delivery and vacuum delivery</t>
  </si>
  <si>
    <t xml:space="preserve">Management of Postpartum Haemorrhage  </t>
  </si>
  <si>
    <t xml:space="preserve">Medical /Surgical</t>
  </si>
  <si>
    <t xml:space="preserve">Management of Retained Placenta </t>
  </si>
  <si>
    <t xml:space="preserve">Septic Delivery</t>
  </si>
  <si>
    <t xml:space="preserve">Delivery of   HIV positive PW</t>
  </si>
  <si>
    <t xml:space="preserve">Management of PIH/Eclampsia/ Pre eclampsia</t>
  </si>
  <si>
    <t xml:space="preserve">Initial Diagnosis and management of MTP and Ectopics</t>
  </si>
  <si>
    <t xml:space="preserve">ME A2.3</t>
  </si>
  <si>
    <t xml:space="preserve">The facility provides Newborn health  Services </t>
  </si>
  <si>
    <t xml:space="preserve">Availability of New born resuscitation</t>
  </si>
  <si>
    <t xml:space="preserve">Availability of Essential new born care</t>
  </si>
  <si>
    <t xml:space="preserve">ME A2.4</t>
  </si>
  <si>
    <t xml:space="preserve">The facility provides Child health Services </t>
  </si>
  <si>
    <t xml:space="preserve">ME A2.5</t>
  </si>
  <si>
    <t xml:space="preserve">The facility provides Adolescent health Services </t>
  </si>
  <si>
    <t xml:space="preserve">Standard A3</t>
  </si>
  <si>
    <t xml:space="preserve">The facility Provides diagnostic Services </t>
  </si>
  <si>
    <t xml:space="preserve">ME A3.1</t>
  </si>
  <si>
    <t xml:space="preserve">The facility provides Radiology Services </t>
  </si>
  <si>
    <t xml:space="preserve">Availability of dedicated services for  USG </t>
  </si>
  <si>
    <t xml:space="preserve">ME A3.2</t>
  </si>
  <si>
    <t xml:space="preserve">The facility Provides Laboratory Services </t>
  </si>
  <si>
    <t xml:space="preserve">Availability of point of care diagnostic test</t>
  </si>
  <si>
    <t xml:space="preserve">HIV, Hb% , Random blood sugar /as per state guideline</t>
  </si>
  <si>
    <t xml:space="preserve">ME A3.3</t>
  </si>
  <si>
    <t xml:space="preserve">The facility provides other diagnostic services, as mandated</t>
  </si>
  <si>
    <t xml:space="preserve">Standard A4</t>
  </si>
  <si>
    <t xml:space="preserve">The facility provides services as mandated in national Health Programmes/ state scheme</t>
  </si>
  <si>
    <t xml:space="preserve">ME A4.1</t>
  </si>
  <si>
    <t xml:space="preserve">The facility provides services under National Vector Borne Disease Control Programme as per guidelines </t>
  </si>
  <si>
    <t xml:space="preserve">ME A4.2</t>
  </si>
  <si>
    <t xml:space="preserve">The facility provides services under Revised National TB Control Programme as per guidelines </t>
  </si>
  <si>
    <t xml:space="preserve">ME A4.3</t>
  </si>
  <si>
    <t xml:space="preserve">The facility provides services under National Leprosy Eradication Programme as per guidelines</t>
  </si>
  <si>
    <t xml:space="preserve">ME A4.4</t>
  </si>
  <si>
    <t xml:space="preserve">The facility provides services under National AIDS Control Programme as per guidelines</t>
  </si>
  <si>
    <t xml:space="preserve">ME A4.5</t>
  </si>
  <si>
    <t xml:space="preserve">The facility provides services under National Programme for prevention and control of Blindness as per guidelines </t>
  </si>
  <si>
    <t xml:space="preserve">ME A4.6</t>
  </si>
  <si>
    <t xml:space="preserve">The facility provides services under Mental Health Programme  as per guidelines </t>
  </si>
  <si>
    <t xml:space="preserve">ME A4.7</t>
  </si>
  <si>
    <t xml:space="preserve">The facility provides services under National Programme for the health care of the elderly as per guidelines </t>
  </si>
  <si>
    <t xml:space="preserve">ME A4.8</t>
  </si>
  <si>
    <t xml:space="preserve">The facility provides services under National Programme for Prevention and control of Cancer, Diabetes, Cardiovascular diseases &amp; Stroke (NPCDCS)  as per guidelines </t>
  </si>
  <si>
    <t xml:space="preserve">ME A4.9</t>
  </si>
  <si>
    <t xml:space="preserve">The facility Provides services under Integrated Disease Surveillance Programme as per Guidelines </t>
  </si>
  <si>
    <t xml:space="preserve">ME A4.10</t>
  </si>
  <si>
    <t xml:space="preserve">The facility provide services under National health Programme for deafness</t>
  </si>
  <si>
    <t xml:space="preserve">ME A4.11</t>
  </si>
  <si>
    <t xml:space="preserve">The facility provides services as per State specific health programmes</t>
  </si>
  <si>
    <t xml:space="preserve">Standard A5</t>
  </si>
  <si>
    <t xml:space="preserve">The facility provides support services </t>
  </si>
  <si>
    <t xml:space="preserve">ME A5.1</t>
  </si>
  <si>
    <t xml:space="preserve">The facility provides dietary services</t>
  </si>
  <si>
    <t xml:space="preserve">ME A5.2</t>
  </si>
  <si>
    <t xml:space="preserve">The facility provides laundry services </t>
  </si>
  <si>
    <t xml:space="preserve">ME A5.3</t>
  </si>
  <si>
    <t xml:space="preserve">The facility provides security services </t>
  </si>
  <si>
    <t xml:space="preserve">ME A5.4</t>
  </si>
  <si>
    <t xml:space="preserve">The facility provides housekeeping services </t>
  </si>
  <si>
    <t xml:space="preserve">ME A5.5</t>
  </si>
  <si>
    <t xml:space="preserve">The facility ensures maintenance services </t>
  </si>
  <si>
    <t xml:space="preserve">ME A5.6</t>
  </si>
  <si>
    <t xml:space="preserve">The facility provides pharmacy services</t>
  </si>
  <si>
    <t xml:space="preserve">ME A5.7</t>
  </si>
  <si>
    <t xml:space="preserve">The facility has services of medical record department</t>
  </si>
  <si>
    <t xml:space="preserve">Standard A6</t>
  </si>
  <si>
    <t xml:space="preserve">Health services provided at the facility are appropriate to community needs.</t>
  </si>
  <si>
    <t xml:space="preserve">ME A6.1</t>
  </si>
  <si>
    <t xml:space="preserve">The facility provides curatives &amp; preventive services for the health problems and diseases, prevalent locally. </t>
  </si>
  <si>
    <t xml:space="preserve">ME A6.2</t>
  </si>
  <si>
    <t xml:space="preserve">There is process for consulting community/ or their representatives when planning or revising scope of services of the facility </t>
  </si>
  <si>
    <t xml:space="preserve">Area of Concern - B Patient Rights</t>
  </si>
  <si>
    <t xml:space="preserve">Standard B1</t>
  </si>
  <si>
    <t xml:space="preserve">The facility provides the information to care seekers, attendants &amp; community about the available  services  and their modalities </t>
  </si>
  <si>
    <t xml:space="preserve">ME B1.1</t>
  </si>
  <si>
    <t xml:space="preserve">The facility has uniform and user-friendly signage system </t>
  </si>
  <si>
    <t xml:space="preserve">Availability  departmental signage's </t>
  </si>
  <si>
    <t xml:space="preserve">OB</t>
  </si>
  <si>
    <t xml:space="preserve">(Numbering, main department and internal sectional signage </t>
  </si>
  <si>
    <t xml:space="preserve">Directional signage for  department is  displayed </t>
  </si>
  <si>
    <t xml:space="preserve">Direction is displayed from main gate to direct.</t>
  </si>
  <si>
    <t xml:space="preserve">Restricted area signage displayed</t>
  </si>
  <si>
    <t xml:space="preserve">ME B1.2</t>
  </si>
  <si>
    <t xml:space="preserve">The facility displays the services and entitlements available in its departments </t>
  </si>
  <si>
    <t xml:space="preserve">Entitlements under JSSK Displayed </t>
  </si>
  <si>
    <t xml:space="preserve">Entitlement under JSY displayed </t>
  </si>
  <si>
    <t xml:space="preserve">Name of doctor and Nurse on duty  are displayed and updated</t>
  </si>
  <si>
    <t xml:space="preserve">Contact details of referral transport / ambulance displayed </t>
  </si>
  <si>
    <t xml:space="preserve">Services provision of labour room  are displayed at the entrance </t>
  </si>
  <si>
    <t xml:space="preserve">ME B1.3</t>
  </si>
  <si>
    <t xml:space="preserve">The facility has established citizen charter, which is followed at all levels </t>
  </si>
  <si>
    <t xml:space="preserve">ME B1.4</t>
  </si>
  <si>
    <t xml:space="preserve">User charges are displayed and communicated to patients effectively </t>
  </si>
  <si>
    <t xml:space="preserve">ME B1.5</t>
  </si>
  <si>
    <t xml:space="preserve">Patients &amp; visitors are sensitised and educated through appropriate IEC / BCC approaches</t>
  </si>
  <si>
    <t xml:space="preserve">IEC Material is displayed</t>
  </si>
  <si>
    <t xml:space="preserve">Breast feeding, kangaroo care, family planning etc (Pictorial and chart ) in circulation area</t>
  </si>
  <si>
    <t xml:space="preserve">ME B1.6</t>
  </si>
  <si>
    <t xml:space="preserve">Information is available in local language and easy to understand </t>
  </si>
  <si>
    <t xml:space="preserve">Signage's and information  are available in local language</t>
  </si>
  <si>
    <t xml:space="preserve">ME B1.7</t>
  </si>
  <si>
    <t xml:space="preserve">The facility provides information to patients and visitor through an exclusive set-up. </t>
  </si>
  <si>
    <t xml:space="preserve">Availability of Enquiry Desk with dedicated staff </t>
  </si>
  <si>
    <t xml:space="preserve">Enquiry desk serving both maternity ward and labour</t>
  </si>
  <si>
    <t xml:space="preserve">ME B1.8</t>
  </si>
  <si>
    <t xml:space="preserve">The facility ensures access to clinical records of patients to entitled personnel </t>
  </si>
  <si>
    <t xml:space="preserve">Standard B2</t>
  </si>
  <si>
    <t xml:space="preserve">Services are delivered in a manner that is sensitive to gender, religious and cultural needs, and there are no barrier on account of physical  economic, cultural or social reasons. </t>
  </si>
  <si>
    <t xml:space="preserve">ME B2.1</t>
  </si>
  <si>
    <t xml:space="preserve">Services are provided in manner that are sensitive to gender</t>
  </si>
  <si>
    <t xml:space="preserve">Only on duty  staff is allowed in the labour room when it is occupied</t>
  </si>
  <si>
    <t xml:space="preserve">Availability of female staff if a male doctor examine a female patients </t>
  </si>
  <si>
    <t xml:space="preserve">OB/SI</t>
  </si>
  <si>
    <t xml:space="preserve">ME B2.2</t>
  </si>
  <si>
    <t xml:space="preserve">Religious and cultural preferences of patients and attendants are taken into consideration while delivering services  </t>
  </si>
  <si>
    <t xml:space="preserve">ME B2.3</t>
  </si>
  <si>
    <t xml:space="preserve">Access to facility is provided without any physical barrier &amp; and friendly to people with disabilities </t>
  </si>
  <si>
    <t xml:space="preserve">Availability of Wheel chair or stretcher for easy Access to the labour room</t>
  </si>
  <si>
    <t xml:space="preserve">Availability of ramps and railing</t>
  </si>
  <si>
    <t xml:space="preserve">Labour room is located at ground floor</t>
  </si>
  <si>
    <t xml:space="preserve">If not located on the ground floor availability of the ramp / lift with person for shifting</t>
  </si>
  <si>
    <t xml:space="preserve">ME B2.4</t>
  </si>
  <si>
    <t xml:space="preserve">There is no discrimination on basis of social and economic status of the patients </t>
  </si>
  <si>
    <t xml:space="preserve">ME B2.5</t>
  </si>
  <si>
    <t xml:space="preserve">There is affirmative actions to ensure that vulnerable sections can access services   </t>
  </si>
  <si>
    <t xml:space="preserve">Standard B3</t>
  </si>
  <si>
    <t xml:space="preserve">The facility maintains privacy, confidentiality &amp; dignity of patient, and has a system for guarding patient related information.</t>
  </si>
  <si>
    <t xml:space="preserve">ME B3.1</t>
  </si>
  <si>
    <t xml:space="preserve">Adequate visual privacy is provided at every point of care </t>
  </si>
  <si>
    <t xml:space="preserve">Availability of screen/ partition at delivery tables</t>
  </si>
  <si>
    <t xml:space="preserve">Curtains / frosted glass have been provided at windows</t>
  </si>
  <si>
    <t xml:space="preserve">ME B3.2</t>
  </si>
  <si>
    <t xml:space="preserve">Confidentiality of patients records and clinical information is maintained </t>
  </si>
  <si>
    <t xml:space="preserve">Patient Records are kept at secure place beyond access to general staff/visitors</t>
  </si>
  <si>
    <t xml:space="preserve">SI/OB </t>
  </si>
  <si>
    <t xml:space="preserve">ME B3.3</t>
  </si>
  <si>
    <t xml:space="preserve">The facility ensures the behaviours of staff is dignified and respectful, while delivering the services </t>
  </si>
  <si>
    <t xml:space="preserve">Behaviour of staff is empathetic and curteous</t>
  </si>
  <si>
    <t xml:space="preserve">OB/PI </t>
  </si>
  <si>
    <t xml:space="preserve">ME B3.4</t>
  </si>
  <si>
    <t xml:space="preserve">The facility ensures privacy and confidentiality to every patient, especially of those conditions having social stigma, and also safeguards vulnerable groups</t>
  </si>
  <si>
    <t xml:space="preserve">HIV status of patient is not disclosed except to staff that is directly involved in care </t>
  </si>
  <si>
    <t xml:space="preserve">Standard B4</t>
  </si>
  <si>
    <t xml:space="preserve">The facility has defined and established procedures for informing patients about the medical condition, and involving them in treatment planning, and facilitates informed decision making    </t>
  </si>
  <si>
    <t xml:space="preserve">ME B4.1</t>
  </si>
  <si>
    <t xml:space="preserve">There is established procedures for taking informed consent before treatment and procedures </t>
  </si>
  <si>
    <t xml:space="preserve">General consent is taken before delivery</t>
  </si>
  <si>
    <t xml:space="preserve">SI/RR </t>
  </si>
  <si>
    <t xml:space="preserve">ME B4.2</t>
  </si>
  <si>
    <t xml:space="preserve">Patient is informed about his/her rights  and responsibilities </t>
  </si>
  <si>
    <t xml:space="preserve">ME B4.3</t>
  </si>
  <si>
    <t xml:space="preserve">Staff are aware of Patients rights responsibilities</t>
  </si>
  <si>
    <t xml:space="preserve">ME B4.4</t>
  </si>
  <si>
    <t xml:space="preserve">Information about the treatment is shared with patients or attendants, regularly </t>
  </si>
  <si>
    <t xml:space="preserve">Labour room has system in place to involve patient relative in decision making about pregnant women treatment  </t>
  </si>
  <si>
    <t xml:space="preserve">PI</t>
  </si>
  <si>
    <t xml:space="preserve">ME B4.5</t>
  </si>
  <si>
    <t xml:space="preserve">The facility has defined and established grievance redressal system in place</t>
  </si>
  <si>
    <t xml:space="preserve">Availability of complaint box and display of process for grievance re redressal and whom to contact is displayed</t>
  </si>
  <si>
    <t xml:space="preserve">Standard B5</t>
  </si>
  <si>
    <t xml:space="preserve">The facility ensures that there are no financial barrier to access, and that there is financial protection given from the cost of hospital services.</t>
  </si>
  <si>
    <t xml:space="preserve">ME B5.1</t>
  </si>
  <si>
    <t xml:space="preserve">The facility provides cashless services to pregnant women, mothers and neonates as per prevalent government schemes</t>
  </si>
  <si>
    <t xml:space="preserve">Drugs and consumables under JSSK are available free of cost</t>
  </si>
  <si>
    <t xml:space="preserve">PI/SI</t>
  </si>
  <si>
    <t xml:space="preserve">ME B5.2</t>
  </si>
  <si>
    <t xml:space="preserve">The facility ensures that drugs prescribed are available at Pharmacy and wards</t>
  </si>
  <si>
    <t xml:space="preserve">Check that  patient party has not spent on purchasing drugs or consumables from outside.</t>
  </si>
  <si>
    <t xml:space="preserve">ME B5.3</t>
  </si>
  <si>
    <t xml:space="preserve">It is ensured that facilities for the prescribed investigations are available at the facility </t>
  </si>
  <si>
    <t xml:space="preserve">Check that  patient party has not spent on diagnostics from outside.</t>
  </si>
  <si>
    <t xml:space="preserve">ME B5.4</t>
  </si>
  <si>
    <t xml:space="preserve">The facility provide free of cost treatment to Below poverty line patients without administrative hassles </t>
  </si>
  <si>
    <t xml:space="preserve">ME B5.5</t>
  </si>
  <si>
    <t xml:space="preserve">The facility ensures timely reimbursement of financial entitlements and reimbursement to the patients </t>
  </si>
  <si>
    <t xml:space="preserve">If any other expenditure occurred it is reimbursed from hospital </t>
  </si>
  <si>
    <t xml:space="preserve">PI/SI/RR</t>
  </si>
  <si>
    <t xml:space="preserve">ME B5.6</t>
  </si>
  <si>
    <t xml:space="preserve">The facility ensure implementation of health insurance schemes as per National /state scheme</t>
  </si>
  <si>
    <t xml:space="preserve">Area of Concern - C Inputs</t>
  </si>
  <si>
    <t xml:space="preserve">Standard C1</t>
  </si>
  <si>
    <t xml:space="preserve">The facility has infrastructure for delivery of assured services, and available infrastructure meets the prevalent norms</t>
  </si>
  <si>
    <t xml:space="preserve">ME C1.1</t>
  </si>
  <si>
    <t xml:space="preserve">Departments have adequate space as per patient or work load  </t>
  </si>
  <si>
    <t xml:space="preserve">Adequate space as per delivery load</t>
  </si>
  <si>
    <t xml:space="preserve"> One labour table requires 10X10 sqft of space,  Every labour table should have space for vertical trolley with space for six trays</t>
  </si>
  <si>
    <t xml:space="preserve">Availability of Waiting area for attendants/ASHA</t>
  </si>
  <si>
    <t xml:space="preserve">ME C1.2</t>
  </si>
  <si>
    <t xml:space="preserve">Patient amenities are provide as per patient load </t>
  </si>
  <si>
    <t xml:space="preserve">Attached toilet and bathroom facility available </t>
  </si>
  <si>
    <t xml:space="preserve">Availability of Hot water facility</t>
  </si>
  <si>
    <t xml:space="preserve">Availability of Drinking water</t>
  </si>
  <si>
    <t xml:space="preserve">Availability of Changing area</t>
  </si>
  <si>
    <t xml:space="preserve">ME C1.3</t>
  </si>
  <si>
    <t xml:space="preserve">Departments have layout and demarcated areas as per functions </t>
  </si>
  <si>
    <t xml:space="preserve">Delivery unit has dedicated Receiving area</t>
  </si>
  <si>
    <t xml:space="preserve">Availability of Examination Room</t>
  </si>
  <si>
    <t xml:space="preserve">Availability of Pre delivery room</t>
  </si>
  <si>
    <t xml:space="preserve">Availability of Delivery room </t>
  </si>
  <si>
    <t xml:space="preserve">Availability  of Post delivery observation room</t>
  </si>
  <si>
    <t xml:space="preserve">Dedicated nursing station within or proximity labour room</t>
  </si>
  <si>
    <t xml:space="preserve">Area earmarked for newborn care Corner</t>
  </si>
  <si>
    <t xml:space="preserve">Dedicated Eclampsia room  available </t>
  </si>
  <si>
    <t xml:space="preserve">Dedicated Septic Labour Room with NBCC</t>
  </si>
  <si>
    <t xml:space="preserve">Preparation of medicine and injection area</t>
  </si>
  <si>
    <t xml:space="preserve">Availability of dirty utility room </t>
  </si>
  <si>
    <t xml:space="preserve">Availability of store</t>
  </si>
  <si>
    <t xml:space="preserve">ME C1.4</t>
  </si>
  <si>
    <t xml:space="preserve">The facility has adequate circulation area and open spaces according to need and local law</t>
  </si>
  <si>
    <t xml:space="preserve">Corridors connecting labour room are broad enough to manage stretcher and trolleys </t>
  </si>
  <si>
    <t xml:space="preserve">ME C1.5</t>
  </si>
  <si>
    <t xml:space="preserve">The facility has infrastructure for intramural and extramural communication </t>
  </si>
  <si>
    <t xml:space="preserve">Availability of functional telephone and Intercom Services </t>
  </si>
  <si>
    <t xml:space="preserve">ME C1.6</t>
  </si>
  <si>
    <t xml:space="preserve">Service counters are available as per patient load </t>
  </si>
  <si>
    <t xml:space="preserve">Availability of labour tables as per delivery load</t>
  </si>
  <si>
    <t xml:space="preserve">At least 2 labour table for 100 deliveries per month (Minimum 4)</t>
  </si>
  <si>
    <t xml:space="preserve">ME C1.7</t>
  </si>
  <si>
    <t xml:space="preserve">The facility and departments are planned to ensure structure follows the function/processes (Structure commensurate with the function of the hospital) </t>
  </si>
  <si>
    <t xml:space="preserve">Labour room is in Proximity and function linkage with OT </t>
  </si>
  <si>
    <t xml:space="preserve">Labour room is in proximity a proximity and functional linkage with SNCU</t>
  </si>
  <si>
    <t xml:space="preserve">Unidirectional  flow of care</t>
  </si>
  <si>
    <t xml:space="preserve">Standard C2</t>
  </si>
  <si>
    <t xml:space="preserve">The facility ensures the physical safety of the infrastructure. </t>
  </si>
  <si>
    <t xml:space="preserve">ME C2.1</t>
  </si>
  <si>
    <t xml:space="preserve">The facility ensures the seismic safety of the infrastructure </t>
  </si>
  <si>
    <t xml:space="preserve">Non structural components are properly secured </t>
  </si>
  <si>
    <t xml:space="preserve">Check for fixtures and furniture like cupboards, cabinets, and heavy equipments , hanging objects are properly fastened and secured </t>
  </si>
  <si>
    <t xml:space="preserve">ME C2.2</t>
  </si>
  <si>
    <t xml:space="preserve">The facility ensures safety of lifts and lifts have required certificate from the designated bodies/ board</t>
  </si>
  <si>
    <t xml:space="preserve">ME C2.3</t>
  </si>
  <si>
    <t xml:space="preserve">The facility ensures safety of electrical establishment </t>
  </si>
  <si>
    <t xml:space="preserve">Labour room does not have temporary connections and loosely hanging wires</t>
  </si>
  <si>
    <t xml:space="preserve">Switch Boards other electrical installations are intact </t>
  </si>
  <si>
    <t xml:space="preserve">Stabilizer is provided for Radiant warmer</t>
  </si>
  <si>
    <t xml:space="preserve">ME C2.4</t>
  </si>
  <si>
    <t xml:space="preserve">Physical condition of buildings are safe for providing patient care </t>
  </si>
  <si>
    <t xml:space="preserve">Floors of the labour room are non slippery and even </t>
  </si>
  <si>
    <t xml:space="preserve">Windows have grills and wire meshwork</t>
  </si>
  <si>
    <t xml:space="preserve">Standard C3</t>
  </si>
  <si>
    <t xml:space="preserve">The facility has established Programme for fire safety and other disaster </t>
  </si>
  <si>
    <t xml:space="preserve">ME C3.1</t>
  </si>
  <si>
    <t xml:space="preserve">The facility has plan for prevention of fire</t>
  </si>
  <si>
    <t xml:space="preserve">Labour room has sufficient fire  exit to permit safe escape to its occupant at time of fire</t>
  </si>
  <si>
    <t xml:space="preserve">OB/SI </t>
  </si>
  <si>
    <t xml:space="preserve">Check the fire exits are clearly visible and routes to reach exit are clearly marked.</t>
  </si>
  <si>
    <t xml:space="preserve">ME C3.2</t>
  </si>
  <si>
    <t xml:space="preserve">The facility has adequate fire fighting Equipment </t>
  </si>
  <si>
    <t xml:space="preserve">Labour  room  has installed fire Extinguisher  that is Class A , Class B, C type or ABC type</t>
  </si>
  <si>
    <t xml:space="preserve">Check the expiry date for fire extinguishers are displayed on each extinguisher as well as due date for next refilling is clearly mentioned</t>
  </si>
  <si>
    <t xml:space="preserve">OB/RR</t>
  </si>
  <si>
    <t xml:space="preserve">ME C3.3</t>
  </si>
  <si>
    <t xml:space="preserve">The facility has a system of periodic training of staff and conducts mock drills regularly for fire and other disaster situation </t>
  </si>
  <si>
    <t xml:space="preserve">Check for staff competencies for operating fire extinguisher and what to do in case of fire</t>
  </si>
  <si>
    <t xml:space="preserve">Standard C4</t>
  </si>
  <si>
    <t xml:space="preserve">The facility has adequate qualified and trained staff,  required for providing the assured services to the current case load </t>
  </si>
  <si>
    <t xml:space="preserve">ME C4.1</t>
  </si>
  <si>
    <t xml:space="preserve">The facility has adequate specialist doctors as per service provision </t>
  </si>
  <si>
    <t xml:space="preserve">Availability of Ob&amp;G specialist on duty and on call paediatrician</t>
  </si>
  <si>
    <t xml:space="preserve">ME C4.2</t>
  </si>
  <si>
    <t xml:space="preserve">The facility has adequate general duty doctors as per service provision and work load </t>
  </si>
  <si>
    <t xml:space="preserve">Availability of General duty doctor at  all time at labour room</t>
  </si>
  <si>
    <t xml:space="preserve">At least One per shift </t>
  </si>
  <si>
    <t xml:space="preserve">ME C4.3</t>
  </si>
  <si>
    <t xml:space="preserve">The facility has adequate nursing staff as per service provision and work load </t>
  </si>
  <si>
    <t xml:space="preserve">Availability of Nursing staff /ANM</t>
  </si>
  <si>
    <t xml:space="preserve">OB/RR/SI</t>
  </si>
  <si>
    <t xml:space="preserve">At least Three per shift</t>
  </si>
  <si>
    <t xml:space="preserve">ME C4.4</t>
  </si>
  <si>
    <t xml:space="preserve">The facility has adequate technicians/paramedics as per requirement </t>
  </si>
  <si>
    <t xml:space="preserve">ME C4.5</t>
  </si>
  <si>
    <t xml:space="preserve">The facility has adequate support / general staff </t>
  </si>
  <si>
    <t xml:space="preserve">Availability of labour room attendants/ Birth Companion </t>
  </si>
  <si>
    <t xml:space="preserve">At least 1 sanitary worker and 1 ayah per shift</t>
  </si>
  <si>
    <t xml:space="preserve">Availability of dedicated  female security staff</t>
  </si>
  <si>
    <t xml:space="preserve">ME C4.6</t>
  </si>
  <si>
    <t xml:space="preserve">The staff has been provided required training / skill sets</t>
  </si>
  <si>
    <t xml:space="preserve">Navjat Shishu Surkasha Karyakarm (NSSK) training</t>
  </si>
  <si>
    <t xml:space="preserve">Skilled birth Attendant (SBA)</t>
  </si>
  <si>
    <t xml:space="preserve">Biomedical Waste Management</t>
  </si>
  <si>
    <t xml:space="preserve">Infection control and hand hygiene </t>
  </si>
  <si>
    <t xml:space="preserve">Patient safety</t>
  </si>
  <si>
    <t xml:space="preserve">ME C4.7</t>
  </si>
  <si>
    <t xml:space="preserve">The Staff is skilled as per job description</t>
  </si>
  <si>
    <t xml:space="preserve">Nursing staff is skilled  for operating radiant warmer </t>
  </si>
  <si>
    <t xml:space="preserve">Nursing staff is skilled  for resuscitation</t>
  </si>
  <si>
    <t xml:space="preserve">Newborn as well as Mother</t>
  </si>
  <si>
    <t xml:space="preserve">Nursing staff is skilled identifying and managing complication</t>
  </si>
  <si>
    <t xml:space="preserve">Counsellor is skilled for postnatal counselling </t>
  </si>
  <si>
    <t xml:space="preserve">Nursing Staff is skilled for maintaining clinical records including partograph</t>
  </si>
  <si>
    <t xml:space="preserve">Standard C5</t>
  </si>
  <si>
    <t xml:space="preserve">The facility provides drugs and consumables required for assured services.</t>
  </si>
  <si>
    <t xml:space="preserve">ME C5.1</t>
  </si>
  <si>
    <t xml:space="preserve">The departments have availability of adequate drugs at point of use </t>
  </si>
  <si>
    <t xml:space="preserve">Availability of uterotonic Drugs </t>
  </si>
  <si>
    <t xml:space="preserve">OB/RR </t>
  </si>
  <si>
    <t xml:space="preserve">Inj Oxytocin 10 IU (to be kept in fridge)</t>
  </si>
  <si>
    <t xml:space="preserve">Availability of Antibiotics </t>
  </si>
  <si>
    <t xml:space="preserve">Cap Ampicillin 500mg, Tab Metronidazole 400mg, Gentamicin,</t>
  </si>
  <si>
    <t xml:space="preserve">Availability of Antihypertensive </t>
  </si>
  <si>
    <t xml:space="preserve"> Tab Misprostol 200mg, Nefedipine,</t>
  </si>
  <si>
    <t xml:space="preserve">Availabity of analgesics and antipyretics </t>
  </si>
  <si>
    <t xml:space="preserve"> Tab Paracetamol, Tab Ibuprofen</t>
  </si>
  <si>
    <t xml:space="preserve">Availability of IV Fluids </t>
  </si>
  <si>
    <t xml:space="preserve"> IV fluids, Normal saline, Ringer lactate,</t>
  </si>
  <si>
    <t xml:space="preserve">Availability of local anaesthetics </t>
  </si>
  <si>
    <t xml:space="preserve">Inj Xylocaine 2%,</t>
  </si>
  <si>
    <t xml:space="preserve">Others</t>
  </si>
  <si>
    <t xml:space="preserve">Tab B complex, Inj Betamethasone, Inj Hydralazine,  methyldopa, (Nevirapine and other HIV  drugs)</t>
  </si>
  <si>
    <t xml:space="preserve">Availability of emergency drugs </t>
  </si>
  <si>
    <t xml:space="preserve"> Inj Magsulf 50%, Inj Calcium gluconate 10%, Inj Dexamethasone, inj Hydrocortisone, Succinate, Inj diazepam, inj Pheniramine maleate, inj Corboprost, Inj Fortwin, Inj Phenergen, Betamethasone, Inj Hydralazine, Nefedipine, Methyldopa,ceftriaxone </t>
  </si>
  <si>
    <t xml:space="preserve">Availability of drugs for newborn </t>
  </si>
  <si>
    <t xml:space="preserve">Vit K </t>
  </si>
  <si>
    <t xml:space="preserve">ME C5.2</t>
  </si>
  <si>
    <t xml:space="preserve">The departments have adequate consumables at point of use </t>
  </si>
  <si>
    <t xml:space="preserve">Availability of dressings and Sanitary pads</t>
  </si>
  <si>
    <t xml:space="preserve">gauze piece and cotton swabs, sanitary pads, needle (round body and cutting), chromic catgut no. 0,</t>
  </si>
  <si>
    <t xml:space="preserve">Availability of syringes and IV Sets /tubes</t>
  </si>
  <si>
    <t xml:space="preserve">Paediatric iv sets,urinery catheter, </t>
  </si>
  <si>
    <t xml:space="preserve">Availability of Antiseptic Solutions </t>
  </si>
  <si>
    <t xml:space="preserve">Antiseptic lotion</t>
  </si>
  <si>
    <t xml:space="preserve">Availability of consumables for new born care </t>
  </si>
  <si>
    <t xml:space="preserve"> gastric tube and cord clamp, Baby ID tag</t>
  </si>
  <si>
    <t xml:space="preserve">ME C5.3</t>
  </si>
  <si>
    <t xml:space="preserve">Emergency drug trays are maintained at every point of care, where ever it may be needed </t>
  </si>
  <si>
    <t xml:space="preserve">Emergency Drug Tray is maintained</t>
  </si>
  <si>
    <t xml:space="preserve">Standard C6</t>
  </si>
  <si>
    <t xml:space="preserve">The facility has equipment &amp; instruments required for assured list of services.</t>
  </si>
  <si>
    <t xml:space="preserve">ME C6.1</t>
  </si>
  <si>
    <t xml:space="preserve">Availability of equipment &amp; instruments for examination &amp; monitoring of patients </t>
  </si>
  <si>
    <t xml:space="preserve">Availability of functional Equipment  &amp;Instruments for examination &amp; Monitoring </t>
  </si>
  <si>
    <t xml:space="preserve">BP apparatus, stethoscope Thermometer, foetoscope/ Doppler, baby weighting scale, Wall clock (tracers)</t>
  </si>
  <si>
    <t xml:space="preserve">ME C6.2</t>
  </si>
  <si>
    <t xml:space="preserve">Availability of equipment &amp; instruments for treatment procedures, being undertaken in the facility  </t>
  </si>
  <si>
    <t xml:space="preserve">Availability of  instrument arranged in Delivery treys</t>
  </si>
  <si>
    <t xml:space="preserve">Scissor, Artery forceps, Cord clamp, Sponge holder, speculum, kidney tray,  bowl for antiseptic lotion, </t>
  </si>
  <si>
    <t xml:space="preserve">Delivery kits are in adequate numbers as per load</t>
  </si>
  <si>
    <t xml:space="preserve">As per delivery load and cycle time for processing of instrument</t>
  </si>
  <si>
    <t xml:space="preserve">Availability of Instruments arranged  for Episiotomy  trays</t>
  </si>
  <si>
    <t xml:space="preserve"> Episiotomy scissor, kidney tray, artery forceps, allis forceps, sponge holder, toothed forceps, needle holder,thumb forceps, </t>
  </si>
  <si>
    <t xml:space="preserve">Availability of Baby tray</t>
  </si>
  <si>
    <t xml:space="preserve">Two pre warmed towels/sheets for wrapping the baby, mucus extractor, bag and mask (0 &amp;1 no.), sterilized thread for cord/cord clamp, nasogastric tube, </t>
  </si>
  <si>
    <t xml:space="preserve">Availability of instruments arranged for MVA/EVA tray</t>
  </si>
  <si>
    <t xml:space="preserve">Speculum, anterior  vaginal wall retractor, posterior wall retractor, sponge holding forceps, MVA syringe, cannulas, MTP, cannulas, small bowl of antiseptic lotion, </t>
  </si>
  <si>
    <t xml:space="preserve">Availability of instruments arranged for PPIUCD tray</t>
  </si>
  <si>
    <t xml:space="preserve">PPIUCD insertion forceps, CuIUCD 380A/Cu IUCD375 in sterile package</t>
  </si>
  <si>
    <t xml:space="preserve">ME C6.3</t>
  </si>
  <si>
    <t xml:space="preserve">Availability of equipment &amp; instruments for diagnostic procedures being undertaken in the facility</t>
  </si>
  <si>
    <t xml:space="preserve">Availability of Point of care diagnostic instruments</t>
  </si>
  <si>
    <t xml:space="preserve">Glucometer, Doppler and HIV rapid diagnostic kit</t>
  </si>
  <si>
    <t xml:space="preserve">ME C6.4</t>
  </si>
  <si>
    <t xml:space="preserve">Availability of equipment and instruments for resuscitation of patients and for providing intensive and critical care to patients</t>
  </si>
  <si>
    <t xml:space="preserve">Availability of resuscitation  Instruments  for Newborn Care </t>
  </si>
  <si>
    <t xml:space="preserve">Oxygen, Suction machine/ mucus sucker , radiant warmer, laryngoscope</t>
  </si>
  <si>
    <t xml:space="preserve">Availability of resuscitation  instrument for mother</t>
  </si>
  <si>
    <t xml:space="preserve">Suction machine, Oxygen, Adult bag and mask, mouth gag,</t>
  </si>
  <si>
    <t xml:space="preserve">ME C6.5</t>
  </si>
  <si>
    <t xml:space="preserve">Availability of Equipment for Storage</t>
  </si>
  <si>
    <t xml:space="preserve">Availability of equipment for storage for drugs</t>
  </si>
  <si>
    <t xml:space="preserve">Refrigerator, Crash cart/Drug trolley, instrument trolley, dressing trolley</t>
  </si>
  <si>
    <t xml:space="preserve">ME C6.6</t>
  </si>
  <si>
    <t xml:space="preserve">Availability of functional equipment and instruments for support services</t>
  </si>
  <si>
    <t xml:space="preserve">Availability of equipments for cleaning</t>
  </si>
  <si>
    <t xml:space="preserve">Buckets for mopping, Separate mops for labour room and circulation area duster, waste trolley, Deck brush </t>
  </si>
  <si>
    <t xml:space="preserve">Availability of equipment for sterilization and disinfection </t>
  </si>
  <si>
    <t xml:space="preserve">Boiler/Autocalve</t>
  </si>
  <si>
    <t xml:space="preserve">ME C6.7</t>
  </si>
  <si>
    <t xml:space="preserve">Departments have patient furniture and fixtures as per load and service provision </t>
  </si>
  <si>
    <t xml:space="preserve">Availability of Delivery tables </t>
  </si>
  <si>
    <t xml:space="preserve">Steel Top </t>
  </si>
  <si>
    <t xml:space="preserve">Availability of attachment/ accessories  with delivery table</t>
  </si>
  <si>
    <t xml:space="preserve">Hospital graded Mattress, IV stand, Kelly's pad,  support for delivery tables, Macintosh, foot step, Bed pan</t>
  </si>
  <si>
    <t xml:space="preserve">Availability of fixture </t>
  </si>
  <si>
    <t xml:space="preserve">Wall clock with Second arm Lamps- wall mounted /side, electrical fixture for equipments like radiant warmer, suction .</t>
  </si>
  <si>
    <t xml:space="preserve">Availability of Furniture</t>
  </si>
  <si>
    <t xml:space="preserve"> Cupboard, Table, chair, Counter.</t>
  </si>
  <si>
    <t xml:space="preserve">Area of Concern - D Support Services </t>
  </si>
  <si>
    <t xml:space="preserve">Standard D1</t>
  </si>
  <si>
    <t xml:space="preserve">The facility has established Programme for inspection, testing and maintenance and calibration of Equipment. </t>
  </si>
  <si>
    <t xml:space="preserve">ME D1.1</t>
  </si>
  <si>
    <t xml:space="preserve">The facility has established system for maintenance of critical Equipment</t>
  </si>
  <si>
    <t xml:space="preserve">All equipments are covered under AMC including preventive maintenance</t>
  </si>
  <si>
    <t xml:space="preserve">There is system of timely corrective  break down maintenance of the equipments</t>
  </si>
  <si>
    <t xml:space="preserve">ME D1.2</t>
  </si>
  <si>
    <t xml:space="preserve">The facility has established procedure for internal and external calibration of measuring Equipment </t>
  </si>
  <si>
    <t xml:space="preserve">All the measuring equipments/ instrument  are calibrated </t>
  </si>
  <si>
    <t xml:space="preserve">OB/ RR </t>
  </si>
  <si>
    <t xml:space="preserve">BP apparatus, thermometers, weighing scale , radiant warmer Etc are calibrated </t>
  </si>
  <si>
    <t xml:space="preserve">ME D1.3</t>
  </si>
  <si>
    <t xml:space="preserve">Operating and maintenance instructions are available with the users of equipment</t>
  </si>
  <si>
    <t xml:space="preserve">Up to date instructions for operation and maintenance of equipments are readily available with labour room staff.</t>
  </si>
  <si>
    <t xml:space="preserve">Standard D2</t>
  </si>
  <si>
    <t xml:space="preserve">The facility has defined procedures for storage, inventory management and dispensing of drugs in pharmacy and patient care areas</t>
  </si>
  <si>
    <t xml:space="preserve">ME D2.1</t>
  </si>
  <si>
    <t xml:space="preserve">There is established procedure for forecasting and indenting drugs and consumables </t>
  </si>
  <si>
    <t xml:space="preserve">There is established system of timely  indenting of consumables and drugs </t>
  </si>
  <si>
    <t xml:space="preserve">Stock level are daily updated
Requisition are timely placed                    
</t>
  </si>
  <si>
    <t xml:space="preserve">ME D2.2</t>
  </si>
  <si>
    <t xml:space="preserve">The facility has establish procedure for procurement of drugs</t>
  </si>
  <si>
    <t xml:space="preserve">ME D2.3</t>
  </si>
  <si>
    <t xml:space="preserve">The facility ensures proper storage of drugs and consumables</t>
  </si>
  <si>
    <t xml:space="preserve">Drugs are stored in containers/tray/crash cart and are labelled </t>
  </si>
  <si>
    <t xml:space="preserve">Empty and  filled cylinders are labelled </t>
  </si>
  <si>
    <t xml:space="preserve">ME D2.4</t>
  </si>
  <si>
    <t xml:space="preserve">The facility ensures management of expiry and near expiry drugs </t>
  </si>
  <si>
    <t xml:space="preserve">Expiry dates' are maintained at emergency drug tray </t>
  </si>
  <si>
    <t xml:space="preserve">No expiry drug found </t>
  </si>
  <si>
    <t xml:space="preserve">Records for expiry and near expiry drugs are maintained for drug stored at department</t>
  </si>
  <si>
    <t xml:space="preserve">RR</t>
  </si>
  <si>
    <t xml:space="preserve">ME D2.5</t>
  </si>
  <si>
    <t xml:space="preserve">The facility has established procedure for inventory management techniques</t>
  </si>
  <si>
    <t xml:space="preserve">There is practice of calculating and maintaining buffer stock </t>
  </si>
  <si>
    <t xml:space="preserve">Department maintained stock and expenditure register of drugs and consumables </t>
  </si>
  <si>
    <t xml:space="preserve">RR/SI</t>
  </si>
  <si>
    <t xml:space="preserve">ME D2.6</t>
  </si>
  <si>
    <t xml:space="preserve">There is a procedure for periodically replenishing the drugs in patient care areas</t>
  </si>
  <si>
    <t xml:space="preserve">There is procedure for replenishing drug tray /crash cart </t>
  </si>
  <si>
    <t xml:space="preserve">There is no stock out of drugs</t>
  </si>
  <si>
    <t xml:space="preserve">ME D2.7</t>
  </si>
  <si>
    <t xml:space="preserve">There is process for storage of vaccines and other drugs, requiring controlled temperature </t>
  </si>
  <si>
    <t xml:space="preserve">Temperature of refrigerators are kept as per storage requirement  and records are maintained</t>
  </si>
  <si>
    <t xml:space="preserve">Check for temperature charts are maintained and updated periodically</t>
  </si>
  <si>
    <t xml:space="preserve">ME D2.8</t>
  </si>
  <si>
    <t xml:space="preserve">There is a procedure for secure storage of narcotic and psychotropic drugs </t>
  </si>
  <si>
    <t xml:space="preserve">Narcotics and psychotropic drugs are kept in lock and key </t>
  </si>
  <si>
    <t xml:space="preserve">Standard D3</t>
  </si>
  <si>
    <t xml:space="preserve">The facility provides safe, secure and comfortable environment to staff, patients and visitors. </t>
  </si>
  <si>
    <t xml:space="preserve">ME D3.1</t>
  </si>
  <si>
    <t xml:space="preserve">The facility provides adequate illumination level at patient care areas </t>
  </si>
  <si>
    <t xml:space="preserve">Adequate Illumination at delivery table</t>
  </si>
  <si>
    <t xml:space="preserve">Adequate Illumination at observation area</t>
  </si>
  <si>
    <t xml:space="preserve">ME D3.2</t>
  </si>
  <si>
    <t xml:space="preserve">The facility has provision of restriction of visitors in patient areas </t>
  </si>
  <si>
    <t xml:space="preserve">There is no overcrowding in labour room</t>
  </si>
  <si>
    <t xml:space="preserve">One female family members allowed to stay with the PW</t>
  </si>
  <si>
    <t xml:space="preserve">Visitors are restricted at labour room</t>
  </si>
  <si>
    <t xml:space="preserve">ME D3.3</t>
  </si>
  <si>
    <t xml:space="preserve">The facility ensures safe and comfortable environment for patients and service providers</t>
  </si>
  <si>
    <t xml:space="preserve">Temperature control and ventilation in patient care area</t>
  </si>
  <si>
    <t xml:space="preserve">PI/OB</t>
  </si>
  <si>
    <t xml:space="preserve">Optimal temperature and warmth is ensured  at labour room.          Fans/ Air conditioning/Heating/Exhaust/Ventilators as per environment condition and requirement</t>
  </si>
  <si>
    <t xml:space="preserve">Temperature control and ventilation in nursing station/duty room</t>
  </si>
  <si>
    <t xml:space="preserve">Fans/ Air conditioning/Heating/Exhaust/Ventilators as per environment condition and requirement</t>
  </si>
  <si>
    <t xml:space="preserve">ME D3.4</t>
  </si>
  <si>
    <t xml:space="preserve">The facility has security system in place at patient care areas </t>
  </si>
  <si>
    <t xml:space="preserve">Lockable doors in labour room</t>
  </si>
  <si>
    <t xml:space="preserve">Security arrangement in labour room</t>
  </si>
  <si>
    <t xml:space="preserve">Preferably female security staff </t>
  </si>
  <si>
    <t xml:space="preserve">New born identification band and foot prints are in practice</t>
  </si>
  <si>
    <t xml:space="preserve">ME D3.5</t>
  </si>
  <si>
    <t xml:space="preserve">The facility has established measure for safety and security of female staff</t>
  </si>
  <si>
    <t xml:space="preserve">Ask female staff weather they feel secure at work place</t>
  </si>
  <si>
    <t xml:space="preserve">SI</t>
  </si>
  <si>
    <t xml:space="preserve">Standard D4</t>
  </si>
  <si>
    <t xml:space="preserve">The facility has established Programme for maintenance and upkeep of the facility </t>
  </si>
  <si>
    <t xml:space="preserve">ME D4.1</t>
  </si>
  <si>
    <t xml:space="preserve">Exterior of the  facility building is maintained appropriately </t>
  </si>
  <si>
    <t xml:space="preserve">Building is painted/whitewashed in uniform colour </t>
  </si>
  <si>
    <t xml:space="preserve">Interior of patient care areas are plastered &amp; painted </t>
  </si>
  <si>
    <t xml:space="preserve">ME D4.2</t>
  </si>
  <si>
    <t xml:space="preserve">Patient care areas are clean and hygienic </t>
  </si>
  <si>
    <t xml:space="preserve">Floors, walls, roof, roof topes, sinks patient care and circulation  areas are Clean </t>
  </si>
  <si>
    <t xml:space="preserve">All area are clean  with no dirt,grease,littering and cobwebs</t>
  </si>
  <si>
    <t xml:space="preserve">Surface of furniture and fixtures are clean</t>
  </si>
  <si>
    <t xml:space="preserve">Toilets are clean with functional flush and running water</t>
  </si>
  <si>
    <t xml:space="preserve">ME D4.3</t>
  </si>
  <si>
    <t xml:space="preserve">Hospital infrastructure is adequately maintained </t>
  </si>
  <si>
    <t xml:space="preserve">Check for there is no seepage , Cracks, chipping of plaster </t>
  </si>
  <si>
    <t xml:space="preserve">Window panes , doors and other fixtures are intact</t>
  </si>
  <si>
    <t xml:space="preserve">Delivery table are intact and  without rust</t>
  </si>
  <si>
    <t xml:space="preserve">Mattresses are intact and clean</t>
  </si>
  <si>
    <t xml:space="preserve">ME D4.4</t>
  </si>
  <si>
    <t xml:space="preserve">Hospital maintains the open area and landscaping of them </t>
  </si>
  <si>
    <t xml:space="preserve">ME D4.5</t>
  </si>
  <si>
    <t xml:space="preserve">The facility has policy of removal of condemned junk material </t>
  </si>
  <si>
    <t xml:space="preserve">No condemned/Junk material in the Labour room</t>
  </si>
  <si>
    <t xml:space="preserve">ME D4.6</t>
  </si>
  <si>
    <t xml:space="preserve">The facility has established procedures for pest, rodent and animal control </t>
  </si>
  <si>
    <t xml:space="preserve">No stray animal/rodent/birds</t>
  </si>
  <si>
    <t xml:space="preserve">Standard D5</t>
  </si>
  <si>
    <t xml:space="preserve">The facility ensures 24X7 water and power backup as per requirement of service delivery, and support services norms</t>
  </si>
  <si>
    <t xml:space="preserve">ME D5.1</t>
  </si>
  <si>
    <t xml:space="preserve">The facility has adequate arrangement storage and supply for portable water in all functional areas  </t>
  </si>
  <si>
    <t xml:space="preserve">Availability of 24x7 running and potable water </t>
  </si>
  <si>
    <t xml:space="preserve">Availability of hot water</t>
  </si>
  <si>
    <t xml:space="preserve">ME D5.2</t>
  </si>
  <si>
    <t xml:space="preserve">The facility ensures adequate power backup in all patient care areas as per load</t>
  </si>
  <si>
    <t xml:space="preserve">Availability of power back  up in labour room</t>
  </si>
  <si>
    <t xml:space="preserve">Availability of UPS  </t>
  </si>
  <si>
    <t xml:space="preserve">Availability of Emergency light</t>
  </si>
  <si>
    <t xml:space="preserve">ME D5.3</t>
  </si>
  <si>
    <t xml:space="preserve">Critical areas of the facility ensures availability of oxygen, medical gases and vacuum supply</t>
  </si>
  <si>
    <t xml:space="preserve">Availability  of Centralized /local piped Oxygen and vacuum supply </t>
  </si>
  <si>
    <t xml:space="preserve">StandardD6</t>
  </si>
  <si>
    <t xml:space="preserve">Dietary services are available as per service provision and nutritional requirement of the patients. </t>
  </si>
  <si>
    <t xml:space="preserve">ME D6.1</t>
  </si>
  <si>
    <t xml:space="preserve">The facility has provision of nutritional assessment of the patients </t>
  </si>
  <si>
    <t xml:space="preserve">ME D6.2</t>
  </si>
  <si>
    <t xml:space="preserve">The facility provides diets according to nutritional requirements of the patients </t>
  </si>
  <si>
    <t xml:space="preserve">ME D6.3</t>
  </si>
  <si>
    <t xml:space="preserve">Hospital has standard procedures for preparation, handling, storage and distribution of diets, as per requirement of patients </t>
  </si>
  <si>
    <t xml:space="preserve">Standard D7</t>
  </si>
  <si>
    <t xml:space="preserve">The facility ensures clean linen to the patients </t>
  </si>
  <si>
    <t xml:space="preserve">ME D7.1</t>
  </si>
  <si>
    <t xml:space="preserve">The facility has adequate sets of linen</t>
  </si>
  <si>
    <t xml:space="preserve">Availability of clean Drape, Macintosh on the Delivery table, </t>
  </si>
  <si>
    <t xml:space="preserve">Gown are provided in labour room</t>
  </si>
  <si>
    <t xml:space="preserve">Availability of Baby blanket, sterile drape for baby</t>
  </si>
  <si>
    <t xml:space="preserve">ME D7.2</t>
  </si>
  <si>
    <t xml:space="preserve">The facility has established procedures for changing of linen in patient care areas </t>
  </si>
  <si>
    <t xml:space="preserve">ME D7.3</t>
  </si>
  <si>
    <t xml:space="preserve">The facility has standard procedures for handling , collection, transportation and washing  of linen</t>
  </si>
  <si>
    <t xml:space="preserve">There is  system to check the cleanliness and Quantity of the linen received from laundry</t>
  </si>
  <si>
    <t xml:space="preserve">Standard D8</t>
  </si>
  <si>
    <t xml:space="preserve">The facility has defined and established procedures for promoting public participation in management of hospital transparency and accountability.  </t>
  </si>
  <si>
    <t xml:space="preserve">ME D8.1</t>
  </si>
  <si>
    <t xml:space="preserve">The facility has established procures for management of activities of Rogi Kalyan Samitis </t>
  </si>
  <si>
    <t xml:space="preserve">ME D8.2</t>
  </si>
  <si>
    <t xml:space="preserve">The facility has established procedures for community based monitoring of its services</t>
  </si>
  <si>
    <t xml:space="preserve">Standard D9</t>
  </si>
  <si>
    <t xml:space="preserve">Hospital has defined and established procedures for Financial Management  </t>
  </si>
  <si>
    <t xml:space="preserve">ME D9.1</t>
  </si>
  <si>
    <t xml:space="preserve">The facility ensures the proper utilization of fund provided to it </t>
  </si>
  <si>
    <t xml:space="preserve">ME D9.2</t>
  </si>
  <si>
    <t xml:space="preserve">The facility ensures proper planning and requisition of resources based on its need </t>
  </si>
  <si>
    <t xml:space="preserve">Standard D10</t>
  </si>
  <si>
    <t xml:space="preserve">The facility is compliant with all statutory and regulatory requirement imposed by local, state or central government  </t>
  </si>
  <si>
    <t xml:space="preserve">ME D10.1</t>
  </si>
  <si>
    <t xml:space="preserve">The facility has requisite licences and certificates for operation of hospital and different activities </t>
  </si>
  <si>
    <t xml:space="preserve">ME D10.2</t>
  </si>
  <si>
    <t xml:space="preserve">Updated copies of relevant laws, regulations and government orders are available at the facility </t>
  </si>
  <si>
    <t xml:space="preserve">ME D10.3</t>
  </si>
  <si>
    <t xml:space="preserve">The facility ensure relevant processes are in compliance with statutory requirement</t>
  </si>
  <si>
    <t xml:space="preserve">Standard D11</t>
  </si>
  <si>
    <t xml:space="preserve">Roles &amp; Responsibilities of administrative and clinical staff are determined as per govt. regulations and standards operating procedures.  </t>
  </si>
  <si>
    <t xml:space="preserve">ME D11.1</t>
  </si>
  <si>
    <t xml:space="preserve">The facility has established job description as per govt guidelines </t>
  </si>
  <si>
    <t xml:space="preserve">Staff is aware of their role and responsibilities 
</t>
  </si>
  <si>
    <t xml:space="preserve">ME D11.2</t>
  </si>
  <si>
    <t xml:space="preserve">The facility has a established procedure for duty roster and deputation to different departments </t>
  </si>
  <si>
    <t xml:space="preserve">There is procedure to ensure that staff is available on duty as per duty roster</t>
  </si>
  <si>
    <t xml:space="preserve">Check for system for recording time of reporting and relieving (Attendance register/ Biometrics etc)</t>
  </si>
  <si>
    <t xml:space="preserve">There is designated  in charge for department</t>
  </si>
  <si>
    <t xml:space="preserve">ME D11.3</t>
  </si>
  <si>
    <t xml:space="preserve">The facility ensures the adherence to dress code as mandated by its administration / the health department</t>
  </si>
  <si>
    <t xml:space="preserve">Doctor, nursing staff and support staff adhere to their respective dress code </t>
  </si>
  <si>
    <t xml:space="preserve">Standard D12</t>
  </si>
  <si>
    <t xml:space="preserve">The facility has established procedure for monitoring the quality of outsourced services and adheres to contractual obligations</t>
  </si>
  <si>
    <t xml:space="preserve">ME D12.1</t>
  </si>
  <si>
    <t xml:space="preserve">There is established system for contract management for out sourced services</t>
  </si>
  <si>
    <t xml:space="preserve">There is procedure to  monitor the quality and adequacy of  outsourced services on regular basis</t>
  </si>
  <si>
    <t xml:space="preserve">Verification of outsourced services (cleaning/ Dietary/Laundry/Security/Maintenance)  provided are done by designated in-house staff</t>
  </si>
  <si>
    <t xml:space="preserve">ME D12.2</t>
  </si>
  <si>
    <t xml:space="preserve">There is a system of periodic review of quality of out sourced services</t>
  </si>
  <si>
    <t xml:space="preserve">Area of Concern - E Clinical Services </t>
  </si>
  <si>
    <t xml:space="preserve">Standard E1</t>
  </si>
  <si>
    <t xml:space="preserve">The facility has defined procedures for registration,  consultation and admission of patients. </t>
  </si>
  <si>
    <t xml:space="preserve">ME E1.1</t>
  </si>
  <si>
    <t xml:space="preserve">The facility has established procedure for registration of patients </t>
  </si>
  <si>
    <t xml:space="preserve"> Unique  identification number  is given to each patient during process of registration</t>
  </si>
  <si>
    <t xml:space="preserve">Patient demographic details are recorded in admission records</t>
  </si>
  <si>
    <t xml:space="preserve">Check for that patient demographics like Name, age, Sex, Chief complaint, etc.</t>
  </si>
  <si>
    <t xml:space="preserve">ME E1.2</t>
  </si>
  <si>
    <t xml:space="preserve">The facility has a established procedure for OPD consultation </t>
  </si>
  <si>
    <t xml:space="preserve">ME E1.3</t>
  </si>
  <si>
    <t xml:space="preserve">There is established procedure for admission of patients </t>
  </si>
  <si>
    <t xml:space="preserve">There is procedure for admitting Pregnant women directly coming to Labour room</t>
  </si>
  <si>
    <t xml:space="preserve">SI/RR/OB</t>
  </si>
  <si>
    <t xml:space="preserve">Admission is done by written order of a qualified doctor </t>
  </si>
  <si>
    <t xml:space="preserve">There is no delay in admission of pregnant women in labour pain </t>
  </si>
  <si>
    <t xml:space="preserve">OB/SI/RR</t>
  </si>
  <si>
    <t xml:space="preserve">Time of admission is recorded in patient record</t>
  </si>
  <si>
    <t xml:space="preserve">ME E1.4</t>
  </si>
  <si>
    <t xml:space="preserve">There is established procedure for managing patients, in case beds are not available at the facility </t>
  </si>
  <si>
    <t xml:space="preserve">Check how service provider cope with shortage of delivery tables due to high patient load</t>
  </si>
  <si>
    <t xml:space="preserve">Standard E2</t>
  </si>
  <si>
    <t xml:space="preserve">The facility has defined and established procedures for clinical assessment and reassessment of the patients. </t>
  </si>
  <si>
    <t xml:space="preserve">ME E2.1</t>
  </si>
  <si>
    <t xml:space="preserve">There is established procedure for initial assessment of patients </t>
  </si>
  <si>
    <t xml:space="preserve">Rapid Initial assessment of Pregnant Women to identify complication and Prioritize care 
 </t>
  </si>
  <si>
    <t xml:space="preserve">RR/SI/OB</t>
  </si>
  <si>
    <t xml:space="preserve">Assessment and immediate sign if following danger sign are present - difficulty in breathing, fever, sever abdominal pain, Convulsion or unconsciousness, Severe headache or blurred vision </t>
  </si>
  <si>
    <t xml:space="preserve">Recording and reporting of Clinical History </t>
  </si>
  <si>
    <t xml:space="preserve">Recording of women obstetric History including
LMP and EDD Parity, gravid status, h/o CS, Live birth, Still Birth, Medical History (TB, Heart diseases, STD etc, HIV status and Surgical History </t>
  </si>
  <si>
    <t xml:space="preserve">Recording of current labour details  </t>
  </si>
  <si>
    <t xml:space="preserve">Time of start, frequency of contractions, time of bag of water leaking, colour and smell of fluid and baby movement </t>
  </si>
  <si>
    <t xml:space="preserve">Physical Examination </t>
  </si>
  <si>
    <t xml:space="preserve">Recording of Vitals , shape &amp; Size of abdomen , presence of  scars, foetal lie  and presentation. &amp; vaginal examination </t>
  </si>
  <si>
    <t xml:space="preserve">ME E2.2</t>
  </si>
  <si>
    <t xml:space="preserve">There is established procedure for follow-up/ reassessment of Patients </t>
  </si>
  <si>
    <t xml:space="preserve">There is fixed schedule for reassessment of Pregnant women as per standard protocol</t>
  </si>
  <si>
    <t xml:space="preserve">RR/OB </t>
  </si>
  <si>
    <t xml:space="preserve">There is fix schedule of reassessment as per protocols</t>
  </si>
  <si>
    <t xml:space="preserve">Partograph is used and  updated as per stages of labour</t>
  </si>
  <si>
    <t xml:space="preserve">All step are recorded in timely manner</t>
  </si>
  <si>
    <t xml:space="preserve">Standard E3</t>
  </si>
  <si>
    <t xml:space="preserve">The facility has defined and established procedures for continuity of care of patient and referral</t>
  </si>
  <si>
    <t xml:space="preserve">ME E3.1</t>
  </si>
  <si>
    <t xml:space="preserve">The facility has established procedure for continuity of care during interdepartmental transfer</t>
  </si>
  <si>
    <t xml:space="preserve">There is procedure of handing  over patient / new born form labour room to OT/ Ward/SNCU</t>
  </si>
  <si>
    <t xml:space="preserve">There is a procedure for consultation of  the patient to other specialist with in the hospital </t>
  </si>
  <si>
    <t xml:space="preserve">ME E3.2</t>
  </si>
  <si>
    <t xml:space="preserve">The facility provides appropriate referral linkages to the patients/Services  for transfer to other/higher facilities to assure the continuity of care.</t>
  </si>
  <si>
    <t xml:space="preserve">Patient referred with referral slip</t>
  </si>
  <si>
    <t xml:space="preserve">A referral slip/ Discharge card is provide to patient when referred to another health care facility </t>
  </si>
  <si>
    <t xml:space="preserve">Advance communication is done with higher centre</t>
  </si>
  <si>
    <t xml:space="preserve">Referral vehicle is being arranged</t>
  </si>
  <si>
    <t xml:space="preserve">Referral in or referral out register is maintained</t>
  </si>
  <si>
    <t xml:space="preserve">Facility has functional referral linkages to lower facilities </t>
  </si>
  <si>
    <t xml:space="preserve">Check for referral cards filled from lower facilities</t>
  </si>
  <si>
    <t xml:space="preserve">There is a system of follow up of referred patients </t>
  </si>
  <si>
    <t xml:space="preserve">ME E3.3</t>
  </si>
  <si>
    <t xml:space="preserve">A person is identified for care during all steps of care </t>
  </si>
  <si>
    <t xml:space="preserve">Nurse is assigned for each patients </t>
  </si>
  <si>
    <t xml:space="preserve">Check for nursing hand over</t>
  </si>
  <si>
    <t xml:space="preserve">ME E3.4</t>
  </si>
  <si>
    <t xml:space="preserve">The facility is connected to medical colleges through telemedicine services </t>
  </si>
  <si>
    <t xml:space="preserve">Standard E4</t>
  </si>
  <si>
    <t xml:space="preserve">The facility has defined and established procedures for nursing care</t>
  </si>
  <si>
    <t xml:space="preserve">ME E4.1</t>
  </si>
  <si>
    <t xml:space="preserve">Procedure for identification of patients is established at the facility </t>
  </si>
  <si>
    <t xml:space="preserve">There is a process  for ensuring the  identification before any clinical procedure</t>
  </si>
  <si>
    <t xml:space="preserve">Identification  tags for mother and baby / foot print are used for identification of newborns </t>
  </si>
  <si>
    <t xml:space="preserve">ME E4.2</t>
  </si>
  <si>
    <t xml:space="preserve">Procedure for ensuring timely and accurate nursing care as per treatment plan is established at the facility</t>
  </si>
  <si>
    <t xml:space="preserve">There is a process to ensue the accuracy of verbal/telephonic orders  </t>
  </si>
  <si>
    <t xml:space="preserve">Verbal orders are rechecked before administration</t>
  </si>
  <si>
    <t xml:space="preserve">ME E4.3</t>
  </si>
  <si>
    <t xml:space="preserve">There is established procedure of patient hand over, whenever staff duty change happens</t>
  </si>
  <si>
    <t xml:space="preserve">Patient hand over is given during the change in the shift</t>
  </si>
  <si>
    <t xml:space="preserve">Nursing Handover register is maintained</t>
  </si>
  <si>
    <t xml:space="preserve">Hand over is given bed side</t>
  </si>
  <si>
    <t xml:space="preserve">ME E4.4</t>
  </si>
  <si>
    <t xml:space="preserve">Nursing records are maintained </t>
  </si>
  <si>
    <t xml:space="preserve">ME E4.5</t>
  </si>
  <si>
    <t xml:space="preserve">There is procedure for periodic monitoring of patients </t>
  </si>
  <si>
    <t xml:space="preserve">Patient Vitals are monitored and recorded periodically </t>
  </si>
  <si>
    <t xml:space="preserve">Check  for BP, pluse,temp,Respiratory rate  FHR, Uterine contraction Contractions, any other vital required is monitored</t>
  </si>
  <si>
    <t xml:space="preserve">Critical patients are monitored continuously</t>
  </si>
  <si>
    <t xml:space="preserve">Standard E5</t>
  </si>
  <si>
    <t xml:space="preserve">The facility has a procedure to identify high risk and vulnerable patients.  </t>
  </si>
  <si>
    <t xml:space="preserve">ME E5.1</t>
  </si>
  <si>
    <t xml:space="preserve">The facility identifies vulnerable patients and ensure their safe care </t>
  </si>
  <si>
    <t xml:space="preserve">Vulnerable patients are identified and measures are taken to protect them from any harm</t>
  </si>
  <si>
    <t xml:space="preserve">Check the measure taken to prevent new born theft, sweeping and baby fall</t>
  </si>
  <si>
    <t xml:space="preserve">ME E5.2</t>
  </si>
  <si>
    <t xml:space="preserve">The facility identifies high risk  patients and ensure their care, as per their need</t>
  </si>
  <si>
    <t xml:space="preserve">High Risk Pregnancy cases are identified and kept in intensive monitoring </t>
  </si>
  <si>
    <t xml:space="preserve">Check for the frequency of observation: Ist stage :half an hour and 2nd stage: every 5 min</t>
  </si>
  <si>
    <t xml:space="preserve">Standard E6</t>
  </si>
  <si>
    <t xml:space="preserve"> The facility follows standard treatment guidelines defined by state/Central government for prescribing the generic drugs &amp; their rational use. </t>
  </si>
  <si>
    <t xml:space="preserve">ME E6.1</t>
  </si>
  <si>
    <t xml:space="preserve">The facility ensured that drugs are prescribed in generic name only</t>
  </si>
  <si>
    <t xml:space="preserve">Check for BHT  if drugs are prescribed under generic name only </t>
  </si>
  <si>
    <t xml:space="preserve">ME E6.2</t>
  </si>
  <si>
    <t xml:space="preserve">There is procedure of rational use of drugs</t>
  </si>
  <si>
    <t xml:space="preserve">Check for that relevant Standard treatment guideline are available at point of use</t>
  </si>
  <si>
    <t xml:space="preserve">Check staff is aware of the drug regime and doses as per STG</t>
  </si>
  <si>
    <t xml:space="preserve">Check BHT that drugs are prescribed as per STG</t>
  </si>
  <si>
    <t xml:space="preserve">Check for rational use of uterotonic drugs</t>
  </si>
  <si>
    <t xml:space="preserve">Availability of drug formulary </t>
  </si>
  <si>
    <t xml:space="preserve">Standard E7</t>
  </si>
  <si>
    <t xml:space="preserve">The facility has defined procedures for safe drug administration</t>
  </si>
  <si>
    <t xml:space="preserve">ME E7.1</t>
  </si>
  <si>
    <t xml:space="preserve">There is process for identifying and cautious administration of high alert drugs  </t>
  </si>
  <si>
    <t xml:space="preserve">High alert drugs available in department are identified</t>
  </si>
  <si>
    <t xml:space="preserve">Magsulf (to be kept in fridge) , Methergine</t>
  </si>
  <si>
    <t xml:space="preserve">Maximum dose of high alert drugs are defined and communicated</t>
  </si>
  <si>
    <t xml:space="preserve">Value for maximum doses as per age, weight and diagnosis are available with nursing station and doctor</t>
  </si>
  <si>
    <t xml:space="preserve">There is process to ensure that right doses of high alert drugs are only given</t>
  </si>
  <si>
    <t xml:space="preserve">A system of independent double check before administration, Error prone medical abbreviations are avoided</t>
  </si>
  <si>
    <t xml:space="preserve">ME E7.2</t>
  </si>
  <si>
    <t xml:space="preserve">Medication orders are written legibly and adequately</t>
  </si>
  <si>
    <t xml:space="preserve">Every Medical advice and procedure is accompanied with date , time and signature </t>
  </si>
  <si>
    <t xml:space="preserve">Check for the writing, It  comprehendible by the clinical staff</t>
  </si>
  <si>
    <t xml:space="preserve">ME E7.3</t>
  </si>
  <si>
    <t xml:space="preserve">There is a procedure to check drug before administration/ dispensing </t>
  </si>
  <si>
    <t xml:space="preserve">Drugs are checked for expiry and   other inconsistency before administration</t>
  </si>
  <si>
    <t xml:space="preserve">Check single dose vial are not used for more than one dose</t>
  </si>
  <si>
    <t xml:space="preserve">Check for any open single dose vial with left  over content intended to be used later on</t>
  </si>
  <si>
    <t xml:space="preserve">Check for separate sterile needle is used every time for multiple dose vial</t>
  </si>
  <si>
    <t xml:space="preserve">
In multi dose vial needle is not left in the septum</t>
  </si>
  <si>
    <t xml:space="preserve">Any adverse drug reaction is recorded and reported</t>
  </si>
  <si>
    <t xml:space="preserve">ME E7.4</t>
  </si>
  <si>
    <t xml:space="preserve">There is a system to ensure right medicine is given to right patient </t>
  </si>
  <si>
    <t xml:space="preserve">Administration of medicines done after ensuring right patient, right drugs , right route, right time</t>
  </si>
  <si>
    <t xml:space="preserve">ME E7.5</t>
  </si>
  <si>
    <t xml:space="preserve">Patient is counselled for self drug administration </t>
  </si>
  <si>
    <t xml:space="preserve">Standard E8</t>
  </si>
  <si>
    <t xml:space="preserve">The facility has defined and established procedures for maintaining, updating of patients’ clinical records and their storage</t>
  </si>
  <si>
    <t xml:space="preserve">ME E8.1</t>
  </si>
  <si>
    <t xml:space="preserve">All the assessments, re-assessment and investigations are recorded and updated </t>
  </si>
  <si>
    <t xml:space="preserve">Progress of labour is recorded</t>
  </si>
  <si>
    <t xml:space="preserve">Partograph Full compliance and on bed head ticket partial compliance</t>
  </si>
  <si>
    <t xml:space="preserve">ME E8.2</t>
  </si>
  <si>
    <t xml:space="preserve">All treatment plan prescription/orders are recorded in the patient records. </t>
  </si>
  <si>
    <t xml:space="preserve">Treatment prescribed in nursing records </t>
  </si>
  <si>
    <t xml:space="preserve">Medication order, treatment plan, lab investigation are recoded adequately</t>
  </si>
  <si>
    <t xml:space="preserve">ME E8.3</t>
  </si>
  <si>
    <t xml:space="preserve">Care provided to each patient is recorded in the patient records </t>
  </si>
  <si>
    <t xml:space="preserve">ME E8.4</t>
  </si>
  <si>
    <t xml:space="preserve">Procedures performed are written on patients records </t>
  </si>
  <si>
    <t xml:space="preserve">Delivery note is adequate</t>
  </si>
  <si>
    <t xml:space="preserve">Outcome of delivery, date and time, gestation age, delivery conducted by, type of delivery, complication if any ,indication of intervention, date and time of transfer, cause of death etc</t>
  </si>
  <si>
    <t xml:space="preserve">Baby note is adequate</t>
  </si>
  <si>
    <t xml:space="preserve">Did baby cry, Essential new born care, resuscitation if any, Sex, weight, time of initiation of breast feed, birth doses, congenital anomaly if any.</t>
  </si>
  <si>
    <t xml:space="preserve">ME E8.5</t>
  </si>
  <si>
    <t xml:space="preserve">Adequate form and formats are available at point of use </t>
  </si>
  <si>
    <t xml:space="preserve">Standard Formats available</t>
  </si>
  <si>
    <t xml:space="preserve">RR/OB</t>
  </si>
  <si>
    <t xml:space="preserve">Availability of BHT, Partograph, etc.</t>
  </si>
  <si>
    <t xml:space="preserve">ME E8.6</t>
  </si>
  <si>
    <t xml:space="preserve">Register/records are maintained as per guidelines </t>
  </si>
  <si>
    <t xml:space="preserve">Registers and records are maintained as per guidelines </t>
  </si>
  <si>
    <t xml:space="preserve">labour room register, OT register, MTP register,FP register, Maternal death register and records, lab register, referral in /out register, internal&amp; PPIUD register etc. </t>
  </si>
  <si>
    <t xml:space="preserve">All register/records are identified and numbered</t>
  </si>
  <si>
    <t xml:space="preserve">ME E8.7</t>
  </si>
  <si>
    <t xml:space="preserve">The facility ensures safe and adequate storage and retrieval  of medical records</t>
  </si>
  <si>
    <t xml:space="preserve">Standard E9</t>
  </si>
  <si>
    <t xml:space="preserve">The facility has defined and established procedures for discharge of patient.</t>
  </si>
  <si>
    <t xml:space="preserve">ME E9.1</t>
  </si>
  <si>
    <t xml:space="preserve">Discharge is done after assessing patient readiness </t>
  </si>
  <si>
    <t xml:space="preserve">ME E9.2</t>
  </si>
  <si>
    <t xml:space="preserve">Case summary and follow-up instructions are provided at the discharge  </t>
  </si>
  <si>
    <t xml:space="preserve">ME E9.3</t>
  </si>
  <si>
    <t xml:space="preserve">Counselling services are provided as during discharges wherever required </t>
  </si>
  <si>
    <t xml:space="preserve">ME E9.4</t>
  </si>
  <si>
    <t xml:space="preserve">The facility has established procedure for patients leaving the facility against medical advice, absconding, etc</t>
  </si>
  <si>
    <t xml:space="preserve">Standard E10</t>
  </si>
  <si>
    <t xml:space="preserve">The facility has defined and established procedures for intensive care.</t>
  </si>
  <si>
    <t xml:space="preserve">ME E10.1</t>
  </si>
  <si>
    <t xml:space="preserve">The facility has established procedure for shifting the patient to step-down/ward  based on explicit assessment criteria</t>
  </si>
  <si>
    <t xml:space="preserve">ME E10.2</t>
  </si>
  <si>
    <t xml:space="preserve">The facility has defined and established procedure for intensive care</t>
  </si>
  <si>
    <t xml:space="preserve">ME E10.3</t>
  </si>
  <si>
    <t xml:space="preserve">The facility has explicit clinical criteria for providing intubation &amp; extubation, and care of patients on ventilation and subsequently on its removal </t>
  </si>
  <si>
    <t xml:space="preserve">Standard E11</t>
  </si>
  <si>
    <t xml:space="preserve">The facility has defined and established procedures for Emergency Services and Disaster Management </t>
  </si>
  <si>
    <t xml:space="preserve">ME E11.1</t>
  </si>
  <si>
    <t xml:space="preserve">There is procedure for Receiving and triage of patients </t>
  </si>
  <si>
    <t xml:space="preserve">ME E11.2</t>
  </si>
  <si>
    <t xml:space="preserve">Emergency protocols are defined and implemented</t>
  </si>
  <si>
    <t xml:space="preserve">ME E11.3</t>
  </si>
  <si>
    <t xml:space="preserve">The facility has disaster management plan in place </t>
  </si>
  <si>
    <t xml:space="preserve">Staff is aware of disaster plan</t>
  </si>
  <si>
    <t xml:space="preserve">Role and responsibilities of staff in disaster is defined</t>
  </si>
  <si>
    <t xml:space="preserve">ME E11.4</t>
  </si>
  <si>
    <t xml:space="preserve">The facility ensures adequate and timely availability of ambulances services and mobilisation of resources, as per requirement</t>
  </si>
  <si>
    <t xml:space="preserve">ME E11.5</t>
  </si>
  <si>
    <t xml:space="preserve">There is procedure for handling medico legal cases </t>
  </si>
  <si>
    <t xml:space="preserve">Standard E12</t>
  </si>
  <si>
    <t xml:space="preserve">The facility has defined and established procedures of diagnostic services  </t>
  </si>
  <si>
    <t xml:space="preserve">ME E12.1</t>
  </si>
  <si>
    <t xml:space="preserve">There are established  procedures for Pre-testing Activities </t>
  </si>
  <si>
    <t xml:space="preserve"> Container is labelled properly after the sample collection</t>
  </si>
  <si>
    <t xml:space="preserve">ME E12.2</t>
  </si>
  <si>
    <t xml:space="preserve">There are established  procedures for testing Activities </t>
  </si>
  <si>
    <t xml:space="preserve">ME E12.3</t>
  </si>
  <si>
    <t xml:space="preserve">There are established  procedures for Post-testing Activities </t>
  </si>
  <si>
    <t xml:space="preserve">Nursing station is provided with the critical value of different test </t>
  </si>
  <si>
    <t xml:space="preserve">Standard E13</t>
  </si>
  <si>
    <t xml:space="preserve">The facility has defined and established procedures for Blood Bank/Storage Management and Transfusion.</t>
  </si>
  <si>
    <t xml:space="preserve">ME E13.1</t>
  </si>
  <si>
    <t xml:space="preserve">Blood bank has defined and implemented donor selection criteria </t>
  </si>
  <si>
    <t xml:space="preserve">ME E13.2</t>
  </si>
  <si>
    <t xml:space="preserve">There is established procedure for the collection of blood </t>
  </si>
  <si>
    <t xml:space="preserve">ME E13.3</t>
  </si>
  <si>
    <t xml:space="preserve">There is established procedure for the testing of blood </t>
  </si>
  <si>
    <t xml:space="preserve">ME E13.4</t>
  </si>
  <si>
    <t xml:space="preserve">There is established procedure for preparation of blood component </t>
  </si>
  <si>
    <t xml:space="preserve">ME E13.5</t>
  </si>
  <si>
    <t xml:space="preserve">There is establish procedure for labelling and identification of blood and its product </t>
  </si>
  <si>
    <t xml:space="preserve">ME E13.6</t>
  </si>
  <si>
    <t xml:space="preserve">There is established procedure for storage of blood </t>
  </si>
  <si>
    <t xml:space="preserve">ME E13.7</t>
  </si>
  <si>
    <t xml:space="preserve">There is established the compatibility testing </t>
  </si>
  <si>
    <t xml:space="preserve">ME E13.8</t>
  </si>
  <si>
    <t xml:space="preserve">There is established procedure for issuing blood </t>
  </si>
  <si>
    <t xml:space="preserve">ME E13.9</t>
  </si>
  <si>
    <t xml:space="preserve">There is established procedure for transfusion of blood </t>
  </si>
  <si>
    <t xml:space="preserve">Consent is taken before transfusion </t>
  </si>
  <si>
    <t xml:space="preserve">Patient's identification is verified before transfusion </t>
  </si>
  <si>
    <t xml:space="preserve">blood is kept on optimum temperature before transfusion </t>
  </si>
  <si>
    <t xml:space="preserve">Blood transfusion is monitored and regulated by qualified person </t>
  </si>
  <si>
    <t xml:space="preserve">Blood transfusion note is written in patient record </t>
  </si>
  <si>
    <t xml:space="preserve">ME E13.10</t>
  </si>
  <si>
    <t xml:space="preserve">There is a established procedure for monitoring and reporting Transfusion complication </t>
  </si>
  <si>
    <t xml:space="preserve">Any major or minor transfusion reaction is recorded and reported to responsible person </t>
  </si>
  <si>
    <t xml:space="preserve">Standard E14</t>
  </si>
  <si>
    <t xml:space="preserve">The facility has established procedures for Anaesthetic Services </t>
  </si>
  <si>
    <t xml:space="preserve">ME E14.1</t>
  </si>
  <si>
    <t xml:space="preserve">The facility has established procedures for Pre-anaesthetic Check up and maintenance of records</t>
  </si>
  <si>
    <t xml:space="preserve">ME E14.2</t>
  </si>
  <si>
    <t xml:space="preserve">The facility has established procedures for monitoring during anaesthesia and maintenance of records</t>
  </si>
  <si>
    <t xml:space="preserve">ME E14.3</t>
  </si>
  <si>
    <t xml:space="preserve">The facility has established procedures for Post-anaesthesia care </t>
  </si>
  <si>
    <t xml:space="preserve">Standard E15</t>
  </si>
  <si>
    <t xml:space="preserve">The facility has defined and established procedures of Operation theatre services </t>
  </si>
  <si>
    <t xml:space="preserve">ME E15.1</t>
  </si>
  <si>
    <t xml:space="preserve">The facility has established procedures OT Scheduling </t>
  </si>
  <si>
    <t xml:space="preserve">ME E15.2</t>
  </si>
  <si>
    <t xml:space="preserve">The facility has established procedures for Preoperative care </t>
  </si>
  <si>
    <t xml:space="preserve">ME E15.3</t>
  </si>
  <si>
    <t xml:space="preserve">The facility has established procedures for Surgical Safety </t>
  </si>
  <si>
    <t xml:space="preserve">ME E15.4</t>
  </si>
  <si>
    <t xml:space="preserve">The facility has established procedures for Post operative care </t>
  </si>
  <si>
    <t xml:space="preserve">Standard E16</t>
  </si>
  <si>
    <t xml:space="preserve">The facility has defined and established procedures for end of life care and death</t>
  </si>
  <si>
    <t xml:space="preserve">ME E16.1</t>
  </si>
  <si>
    <t xml:space="preserve">Death of admitted patient is adequately recorded and communicated </t>
  </si>
  <si>
    <t xml:space="preserve">Facility has a standard procedure to decent communicate death to relatives </t>
  </si>
  <si>
    <t xml:space="preserve">Death note is written on patient record</t>
  </si>
  <si>
    <t xml:space="preserve">ME E16.2</t>
  </si>
  <si>
    <t xml:space="preserve">The facility has standard procedures for handling the death in the hospital</t>
  </si>
  <si>
    <t xml:space="preserve">Death note including efforts done for resuscitation is noted in patient record </t>
  </si>
  <si>
    <t xml:space="preserve">Maternal and neonatal death are recorded as per MDR guideline</t>
  </si>
  <si>
    <t xml:space="preserve">There is established criteria for distinguish between newborn death and still birth</t>
  </si>
  <si>
    <t xml:space="preserve">Every still record/ birth is examined by paediatrician before declaration</t>
  </si>
  <si>
    <t xml:space="preserve">Death summary is given to patient attendant quoting the immediate cause and underlying cause if possible </t>
  </si>
  <si>
    <t xml:space="preserve">ME E16.3</t>
  </si>
  <si>
    <t xml:space="preserve">The facility has standard operating procedure for end of life support</t>
  </si>
  <si>
    <t xml:space="preserve">ME E16.4</t>
  </si>
  <si>
    <t xml:space="preserve">The facility has standard procedures for conducting post-mortem, its recording and meeting its obligation under the law</t>
  </si>
  <si>
    <t xml:space="preserve">Standard E17</t>
  </si>
  <si>
    <t xml:space="preserve">The facility has established procedures for Antenatal care as per  guidelines </t>
  </si>
  <si>
    <t xml:space="preserve">ME E17.1</t>
  </si>
  <si>
    <t xml:space="preserve">There is an established procedure for Registration and follow up of pregnant women.</t>
  </si>
  <si>
    <t xml:space="preserve">Facility provides and updates “Mother and Child Protection Card”.</t>
  </si>
  <si>
    <t xml:space="preserve">ME E17.2</t>
  </si>
  <si>
    <t xml:space="preserve">There is an established procedure for History taking, Physical examination, and counselling of each antenatal woman, visiting the facility.</t>
  </si>
  <si>
    <t xml:space="preserve">ME E17.3</t>
  </si>
  <si>
    <t xml:space="preserve">The facility ensures availability of diagnostic and drugs during antenatal care of pregnant women</t>
  </si>
  <si>
    <t xml:space="preserve">Tests for Urine albumin, haemoglobin, blood grouping </t>
  </si>
  <si>
    <t xml:space="preserve">ME E17.4</t>
  </si>
  <si>
    <t xml:space="preserve">There is an established procedure for identification of High risk pregnancy and appropriate treatment/referral as per scope of services.</t>
  </si>
  <si>
    <t xml:space="preserve">ME E17.5</t>
  </si>
  <si>
    <t xml:space="preserve">There is an established procedure for identification and management of moderate and severe anaemia </t>
  </si>
  <si>
    <t xml:space="preserve">ME E17.6</t>
  </si>
  <si>
    <t xml:space="preserve">Counselling of pregnant women is done as per standard protocol and gestational age</t>
  </si>
  <si>
    <t xml:space="preserve">Standard E18</t>
  </si>
  <si>
    <t xml:space="preserve">The facility has established procedures for Intranatal care as per guidelines </t>
  </si>
  <si>
    <t xml:space="preserve">ME E18.1</t>
  </si>
  <si>
    <t xml:space="preserve">Established procedures and standard protocols for management of different stages of labour including AMTSL (Active Management of third Stage of labour) are followed at the facility</t>
  </si>
  <si>
    <t xml:space="preserve">Management of 1st stage of labour:
</t>
  </si>
  <si>
    <t xml:space="preserve">Check progress is recorded, Women is allowed to give birth in the position she wants , Check progress is recorded on partograph </t>
  </si>
  <si>
    <t xml:space="preserve">Management of 2nd stage of labour:</t>
  </si>
  <si>
    <t xml:space="preserve">Allows the spontaneous delivery of head , gives Perineal support and assist in delivering baby. Check progress is recorded on partograph </t>
  </si>
  <si>
    <t xml:space="preserve">Active Management of Third stage of labour </t>
  </si>
  <si>
    <t xml:space="preserve">Palpation of  mother's abdomen to rule out presence of second baby </t>
  </si>
  <si>
    <t xml:space="preserve">Use of Uterotonic Drugs</t>
  </si>
  <si>
    <t xml:space="preserve">Administration of 10 IU of oxytocin IM with in 1 minute of Birth </t>
  </si>
  <si>
    <t xml:space="preserve">Control Cord Traction</t>
  </si>
  <si>
    <t xml:space="preserve">Only during Contraction </t>
  </si>
  <si>
    <t xml:space="preserve">Uterine Massage </t>
  </si>
  <si>
    <t xml:space="preserve">After placenta expulsion , Checks Placenta &amp; Membranes for Completeness </t>
  </si>
  <si>
    <t xml:space="preserve">ME E18.2</t>
  </si>
  <si>
    <t xml:space="preserve">There is an established procedure for assisted and C-section deliveries per scope of services.</t>
  </si>
  <si>
    <t xml:space="preserve">Staff is aware of Indications for refereeing patient for to Surgical Intervention </t>
  </si>
  <si>
    <t xml:space="preserve">Ask staff how they identify slow progress of labour , Hoe they interpret Partogram </t>
  </si>
  <si>
    <t xml:space="preserve">ME E18.3</t>
  </si>
  <si>
    <t xml:space="preserve">There is established procedure for management/Referral of Obstetrics Emergencies as per scope of services.</t>
  </si>
  <si>
    <t xml:space="preserve">Management and follow up of PIH/Eclampsia \Pre Eclampsia </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</si>
  <si>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</si>
  <si>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 xml:space="preserve">Assessment of bleeding (PPH if &gt;500 ml or &gt; 1 pad soaked in 5 Minutes. IV Fluid, bladder catheterization, measurement of urine output,  Administration of 20 IU of Oxytocin in 500 ml Normal Saline or RL at 40-60 drops per minute . Performs Bimanual Compression of Uterus</t>
  </si>
  <si>
    <t xml:space="preserve">Administration of another dose of Oxytocin 20IU in 500 ml of RL at 40-60 drops/min an attempt to deliver placenta with repeat controlled cord traction. If this fails performs manual removal of Placenta </t>
  </si>
  <si>
    <t xml:space="preserve">Management of Uterine Atony </t>
  </si>
  <si>
    <t xml:space="preserve">Vigorous Uterine massage, gives Oxytocin 20 IU in 500 ml of R/L  40 to 60 drops/minute (Continue to administer Oxytocin upto maximum of 3 litres of solution with Oxytocin) If still bleeding perform bi manual uterine compression with palpation of femoral pulse </t>
  </si>
  <si>
    <t xml:space="preserve">Management of Obstructed Labour </t>
  </si>
  <si>
    <t xml:space="preserve">Diagnoses obstructed labour based on data registered from the partograph, Re-hydrates the patient to maintain normal plasma volume, check vitals, gives broad spectrum antibiotics, perform bladder catheterization and takes blood for Hb &amp; grouping, Decides on the mode of delivery as per the condition of mother and the baby </t>
  </si>
  <si>
    <t xml:space="preserve">Management of Puerperal sepsis</t>
  </si>
  <si>
    <t xml:space="preserve">Diagnosis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perineal care</t>
  </si>
  <si>
    <t xml:space="preserve">Delivery of  infectious cases HIV positive PW</t>
  </si>
  <si>
    <t xml:space="preserve">ME E18.4</t>
  </si>
  <si>
    <t xml:space="preserve">There is an established procedure for new born resuscitation and newborn care.</t>
  </si>
  <si>
    <t xml:space="preserve">Recording date and Time of Birth, Weight </t>
  </si>
  <si>
    <t xml:space="preserve">Check the records </t>
  </si>
  <si>
    <t xml:space="preserve">Dried and put on mothers abdomen</t>
  </si>
  <si>
    <t xml:space="preserve">With a clean towel from head to feet, discards the used towel and covers baby including head in a clean dry towel </t>
  </si>
  <si>
    <t xml:space="preserve">Vitamin K for low birth weight </t>
  </si>
  <si>
    <t xml:space="preserve">Given to all new born (1.0 mg IM in &gt; 1500 gms and 0.5 mg in &lt; 1500 gms </t>
  </si>
  <si>
    <t xml:space="preserve">Warmth</t>
  </si>
  <si>
    <t xml:space="preserve">Check use of radiant warmer </t>
  </si>
  <si>
    <t xml:space="preserve">Care of Cord and Eyes </t>
  </si>
  <si>
    <t xml:space="preserve">Delayed Cord Clamping, Clamps &amp; Cut the cords by sterile instruments within 1-3 minutes of Birth  
Clean baby's eyes with sterile cotton/Gauge </t>
  </si>
  <si>
    <t xml:space="preserve">APGAR Score </t>
  </si>
  <si>
    <t xml:space="preserve">Check practice of maintaining APGAR Score, Nurse is skilled for it </t>
  </si>
  <si>
    <t xml:space="preserve">Kangaroo Mother Care </t>
  </si>
  <si>
    <t xml:space="preserve">Observe /Ask staff about the practice </t>
  </si>
  <si>
    <t xml:space="preserve">New born Resuscitation </t>
  </si>
  <si>
    <t xml:space="preserve">Ask Nursing staff to demonstrate Resuscitation Technique </t>
  </si>
  <si>
    <t xml:space="preserve">Standard E19</t>
  </si>
  <si>
    <t xml:space="preserve">The facility has established procedures for postnatal care as per guidelines </t>
  </si>
  <si>
    <t xml:space="preserve">ME E19.1</t>
  </si>
  <si>
    <t xml:space="preserve">Post partum Care is provided to the mothers </t>
  </si>
  <si>
    <t xml:space="preserve">Prevention of Hypothermia of new born</t>
  </si>
  <si>
    <t xml:space="preserve">Initiation of Breastfeeding with in 1 Hour </t>
  </si>
  <si>
    <t xml:space="preserve">Mother is monitored as per post natal care guideline</t>
  </si>
  <si>
    <t xml:space="preserve">Check for records of Uterine contraction, bleeding, temperature, B.P, pulse, Breast examination, (Nipple care, milk initiation)</t>
  </si>
  <si>
    <t xml:space="preserve">Check for perineal washes performed </t>
  </si>
  <si>
    <t xml:space="preserve">ME E19.2</t>
  </si>
  <si>
    <t xml:space="preserve">The facility ensures adequate stay of mother and newborn in a safe environment as per standard Protocols.</t>
  </si>
  <si>
    <t xml:space="preserve">ME E19.3</t>
  </si>
  <si>
    <t xml:space="preserve">There is an established procedure for Post partum counselling of mother</t>
  </si>
  <si>
    <t xml:space="preserve">Labour room has procedure to provide post partum Counselling  </t>
  </si>
  <si>
    <t xml:space="preserve">Breast feeding and prevention of hypothermia</t>
  </si>
  <si>
    <t xml:space="preserve">ME E19.4</t>
  </si>
  <si>
    <t xml:space="preserve">The facility has established procedures for stabilization/treatment/referral of post natal complications</t>
  </si>
  <si>
    <t xml:space="preserve">There is established criteria for shifting newborn to SNCU </t>
  </si>
  <si>
    <t xml:space="preserve">ME E19.5</t>
  </si>
  <si>
    <t xml:space="preserve">There is established procedure for discharge and follow up of mother and newborn.</t>
  </si>
  <si>
    <t xml:space="preserve">Standard E20</t>
  </si>
  <si>
    <t xml:space="preserve">The facility has established procedures for care of new born, infant and child as per guidelines </t>
  </si>
  <si>
    <t xml:space="preserve">ME E20.1</t>
  </si>
  <si>
    <t xml:space="preserve">The facility provides immunization services as per guidelines </t>
  </si>
  <si>
    <t xml:space="preserve">ME E20.2</t>
  </si>
  <si>
    <t xml:space="preserve">Triage, Assessment &amp; Management of newborns having 
emergency signs are done as per guidelines</t>
  </si>
  <si>
    <t xml:space="preserve">ME E20.3</t>
  </si>
  <si>
    <t xml:space="preserve">Management of Low birth weight
newborns is done as per  guidelines </t>
  </si>
  <si>
    <t xml:space="preserve">ME E20.4</t>
  </si>
  <si>
    <t xml:space="preserve">Management of neonatal asphyxia, jaundice and sepsis is done as per guidelines </t>
  </si>
  <si>
    <t xml:space="preserve">ME E20.5</t>
  </si>
  <si>
    <t xml:space="preserve">Management of children presenting
with fever, cough/ breathlessness is done as per guidelines </t>
  </si>
  <si>
    <t xml:space="preserve">ME E20.6</t>
  </si>
  <si>
    <t xml:space="preserve">Management of children with severe
Acute Malnutrition is done as per  guidelines </t>
  </si>
  <si>
    <t xml:space="preserve">ME E20.7</t>
  </si>
  <si>
    <t xml:space="preserve">Management of children presenting
diarrhoea is done per  guidelines </t>
  </si>
  <si>
    <t xml:space="preserve">Standard E21</t>
  </si>
  <si>
    <t xml:space="preserve">The facility has established procedures for abortion and family planning as per government guidelines and law</t>
  </si>
  <si>
    <t xml:space="preserve">ME E21.1</t>
  </si>
  <si>
    <t xml:space="preserve">Family planning counselling services provided as per guidelines </t>
  </si>
  <si>
    <t xml:space="preserve">ME E21.2</t>
  </si>
  <si>
    <t xml:space="preserve">The facility provides spacing method of family planning as per guideline</t>
  </si>
  <si>
    <t xml:space="preserve">ME E21.3</t>
  </si>
  <si>
    <t xml:space="preserve">The facility provides limiting method of family planning as per guideline</t>
  </si>
  <si>
    <t xml:space="preserve">ME E21.4</t>
  </si>
  <si>
    <t xml:space="preserve">The facility provide counselling services for abortion as per guideline</t>
  </si>
  <si>
    <t xml:space="preserve">ME E21.5</t>
  </si>
  <si>
    <t xml:space="preserve">The facility provide abortion services for 1st trimester as per guideline</t>
  </si>
  <si>
    <t xml:space="preserve">ME E21.6</t>
  </si>
  <si>
    <t xml:space="preserve">The facility provide abortion services for 2nd trimester as per guideline</t>
  </si>
  <si>
    <t xml:space="preserve">Standard E22</t>
  </si>
  <si>
    <t xml:space="preserve">The facility provides Adolescent Reproductive and Sexual Health services as per guidelines  </t>
  </si>
  <si>
    <t xml:space="preserve">ME E22.1</t>
  </si>
  <si>
    <t xml:space="preserve">The facility provides Promotive ARSH Services</t>
  </si>
  <si>
    <t xml:space="preserve">ME E22.2</t>
  </si>
  <si>
    <t xml:space="preserve">The facility provides Preventive ARSH Services</t>
  </si>
  <si>
    <t xml:space="preserve">ME E22.3</t>
  </si>
  <si>
    <t xml:space="preserve">The facility Provides Curative ARSH Services</t>
  </si>
  <si>
    <t xml:space="preserve">ME E22.4</t>
  </si>
  <si>
    <t xml:space="preserve">The facility Provides Referral Services for ARSH</t>
  </si>
  <si>
    <t xml:space="preserve">Standard E23</t>
  </si>
  <si>
    <t xml:space="preserve">The facility provides National health Programme as per operational/Clinical Guidelines </t>
  </si>
  <si>
    <t xml:space="preserve">ME E23.1</t>
  </si>
  <si>
    <t xml:space="preserve">ME E23.2</t>
  </si>
  <si>
    <t xml:space="preserve">ME E23.3</t>
  </si>
  <si>
    <t xml:space="preserve">ME E23.4</t>
  </si>
  <si>
    <t xml:space="preserve">ME E23.5</t>
  </si>
  <si>
    <t xml:space="preserve">The facility provides services under National Programme for control of Blindness as per guidelines </t>
  </si>
  <si>
    <t xml:space="preserve">ME E23.6</t>
  </si>
  <si>
    <t xml:space="preserve">ME E23.7</t>
  </si>
  <si>
    <t xml:space="preserve">ME E23.8</t>
  </si>
  <si>
    <t xml:space="preserve">The facility provides service under National Programme for Prevention and Control of cancer, diabetes, cardiovascular diseases &amp; stroke (NPCDCS)  as per guidelines </t>
  </si>
  <si>
    <t xml:space="preserve">ME E23.9</t>
  </si>
  <si>
    <t xml:space="preserve">The facility provide service for Integrated disease surveillance Programme</t>
  </si>
  <si>
    <t xml:space="preserve">ME E23.10</t>
  </si>
  <si>
    <t xml:space="preserve">The facility provide services under National  Programme for prevention and control of  deafness</t>
  </si>
  <si>
    <t xml:space="preserve">Area of Concern - F Infection Control</t>
  </si>
  <si>
    <t xml:space="preserve">Standard F1</t>
  </si>
  <si>
    <t xml:space="preserve">The facility has infection control Programme and procedures in place for prevention and measurement of hospital associated infection</t>
  </si>
  <si>
    <t xml:space="preserve">ME F1.1</t>
  </si>
  <si>
    <t xml:space="preserve">The facility has functional infection control committee </t>
  </si>
  <si>
    <t xml:space="preserve">ME F1.2</t>
  </si>
  <si>
    <t xml:space="preserve">The facility  has provision for Passive  and active culture surveillance of critical &amp; high risk areas</t>
  </si>
  <si>
    <t xml:space="preserve">Surface and environment samples are taken for microbiological surveillance</t>
  </si>
  <si>
    <t xml:space="preserve">Swab are taken from infection prone surfaces </t>
  </si>
  <si>
    <t xml:space="preserve">ME F1.3</t>
  </si>
  <si>
    <t xml:space="preserve">The facility measures hospital associated infection rates </t>
  </si>
  <si>
    <t xml:space="preserve">ME F1.4</t>
  </si>
  <si>
    <t xml:space="preserve">There is Provision of Periodic Medical Check-up and immunization of staff </t>
  </si>
  <si>
    <t xml:space="preserve">There is procedure for immunization of the staff</t>
  </si>
  <si>
    <t xml:space="preserve">Hepatitis B, Tetanus Toxic etc</t>
  </si>
  <si>
    <t xml:space="preserve">Periodic medical checkups of the staff</t>
  </si>
  <si>
    <t xml:space="preserve">ME F1.5</t>
  </si>
  <si>
    <t xml:space="preserve">The facility has established procedures for regular monitoring of infection control practices </t>
  </si>
  <si>
    <t xml:space="preserve">Regular monitoring of infection control practices </t>
  </si>
  <si>
    <t xml:space="preserve">Hand washing and infection control audits done at periodic intervals </t>
  </si>
  <si>
    <t xml:space="preserve">ME F1.6</t>
  </si>
  <si>
    <t xml:space="preserve">The facility has defined and established antibiotic policy</t>
  </si>
  <si>
    <t xml:space="preserve">Standard F2</t>
  </si>
  <si>
    <t xml:space="preserve">The facility has defined and Implemented procedures for ensuring hand hygiene practices and antisepsis</t>
  </si>
  <si>
    <t xml:space="preserve">ME F2.1</t>
  </si>
  <si>
    <t xml:space="preserve">Hand washing facilities are provided at point of use </t>
  </si>
  <si>
    <t xml:space="preserve">Availability of hand washing Facility at Point of Use </t>
  </si>
  <si>
    <t xml:space="preserve">Check for availability of wash basin near the point of use </t>
  </si>
  <si>
    <t xml:space="preserve">Availability of running Water </t>
  </si>
  <si>
    <t xml:space="preserve">Ask to Open the tap. Ask Staff  water supply is regular </t>
  </si>
  <si>
    <t xml:space="preserve">Availability of antiseptic soap with soap dish/ liquid antiseptic with dispenser.</t>
  </si>
  <si>
    <t xml:space="preserve">Check for availability/ Ask staff if the supply is adequate and uninterrupted</t>
  </si>
  <si>
    <t xml:space="preserve">Availability of Alcohol based Hand rub </t>
  </si>
  <si>
    <t xml:space="preserve">Check for availability/  Ask staff for regular supply.</t>
  </si>
  <si>
    <t xml:space="preserve">Display of Hand washing Instruction at Point of Use </t>
  </si>
  <si>
    <t xml:space="preserve">Prominently displayed above the hand washing facility , preferably in Local language</t>
  </si>
  <si>
    <t xml:space="preserve">Availability of elbow operated taps  </t>
  </si>
  <si>
    <t xml:space="preserve">Hand washing sink is wide and deep enough to prevent splashing and retention of water</t>
  </si>
  <si>
    <t xml:space="preserve">ME F2.2</t>
  </si>
  <si>
    <t xml:space="preserve">The facility staff is trained in hand washing practices and they adhere to standard hand washing practices </t>
  </si>
  <si>
    <t xml:space="preserve">Adherence to 6 steps of Hand washing </t>
  </si>
  <si>
    <t xml:space="preserve">Ask of demonstration </t>
  </si>
  <si>
    <t xml:space="preserve">Staff aware of when to hand wash </t>
  </si>
  <si>
    <t xml:space="preserve">ME F2.3</t>
  </si>
  <si>
    <t xml:space="preserve">The facility ensures standard practices and materials for antisepsis</t>
  </si>
  <si>
    <t xml:space="preserve">Proper cleaning of procedure site  with antisepetics</t>
  </si>
  <si>
    <t xml:space="preserve">like before giving IM/IV injection, drawing blood, putting Intravenous and urinary catheter</t>
  </si>
  <si>
    <t xml:space="preserve">Proper cleaning of perineal area before procedure with antisepsis</t>
  </si>
  <si>
    <t xml:space="preserve">SI </t>
  </si>
  <si>
    <t xml:space="preserve">Check Shaving is not done during part preparation/delivery cases</t>
  </si>
  <si>
    <t xml:space="preserve">Standard F3</t>
  </si>
  <si>
    <t xml:space="preserve">The facility ensures standard practices and materials for Personal protection </t>
  </si>
  <si>
    <t xml:space="preserve">ME F3.1</t>
  </si>
  <si>
    <t xml:space="preserve">The facility ensures adequate personal protection Equipment as per requirements </t>
  </si>
  <si>
    <t xml:space="preserve">Availability of Masks </t>
  </si>
  <si>
    <t xml:space="preserve">Sterile s gloves are available at OT and labour room</t>
  </si>
  <si>
    <t xml:space="preserve">Use of elbow length gloves for obstetrical purpose </t>
  </si>
  <si>
    <t xml:space="preserve">Availability of gown/ Apron </t>
  </si>
  <si>
    <t xml:space="preserve">Availability of shoe cover/gum boots</t>
  </si>
  <si>
    <t xml:space="preserve">Availability of Caps </t>
  </si>
  <si>
    <t xml:space="preserve">Heavy duty gloves and gum boats for housekeeping staff</t>
  </si>
  <si>
    <t xml:space="preserve">Personal protective kit for delivering HIV patients</t>
  </si>
  <si>
    <t xml:space="preserve">ME F3.2</t>
  </si>
  <si>
    <t xml:space="preserve">The facility staff adheres to standard personal protection practices </t>
  </si>
  <si>
    <t xml:space="preserve">No reuse of disposable gloves, Masks, caps and aprons. </t>
  </si>
  <si>
    <t xml:space="preserve">Compliance to correct method of wearing and removing the gloves </t>
  </si>
  <si>
    <t xml:space="preserve">Standard F4</t>
  </si>
  <si>
    <t xml:space="preserve">The facility has standard procedures for processing of equipment and instruments </t>
  </si>
  <si>
    <t xml:space="preserve">ME F4.1</t>
  </si>
  <si>
    <t xml:space="preserve">The facility ensures standard practices and materials for decontamination and cleaning of instruments and  procedures areas </t>
  </si>
  <si>
    <t xml:space="preserve">Decontamination of operating &amp; Procedure surfaces</t>
  </si>
  <si>
    <t xml:space="preserve">Ask stff about how they decontaminate the procedure surface like Delivery Table, Stretcher/Trolleys  etc. 
(Wiping with .5% Chlorine solution</t>
  </si>
  <si>
    <t xml:space="preserve">Proper Decontamination of instruments after use </t>
  </si>
  <si>
    <t xml:space="preserve">
Ask staff how they decontaminate the instruments like ambubag, suction cannula, Delivery Instruments 
(Soaking in 0.5% Chlorine Solution, Wiping with 0.5% Chlorine Solution or 70% Alcohol as applicable </t>
  </si>
  <si>
    <t xml:space="preserve">Proper handling of Soiled and infected line</t>
  </si>
  <si>
    <t xml:space="preserve">No sorting ,Rinsing or sluicing at Point of use/ Patient care area </t>
  </si>
  <si>
    <t xml:space="preserve">Contact time for decontamination  is adequate</t>
  </si>
  <si>
    <t xml:space="preserve">10 minutes</t>
  </si>
  <si>
    <t xml:space="preserve">Cleaning of instruments after decontamination</t>
  </si>
  <si>
    <t xml:space="preserve">Cleaning is done with detergent and running water after decontamination</t>
  </si>
  <si>
    <t xml:space="preserve">Proper handling of Soiled and infected linen</t>
  </si>
  <si>
    <t xml:space="preserve">Staff know how to make chlorine solution</t>
  </si>
  <si>
    <t xml:space="preserve">ME F4.2</t>
  </si>
  <si>
    <t xml:space="preserve">The facility ensures standard practices and materials for disinfection and sterilization of instruments and equipment </t>
  </si>
  <si>
    <t xml:space="preserve">Equipment and instruments are  sterilized after each use as per requirement</t>
  </si>
  <si>
    <t xml:space="preserve">Autoclaving/HLD/Chemical Sterilization</t>
  </si>
  <si>
    <t xml:space="preserve">High level Disinfection of instruments/equipments  is done  as per protocol</t>
  </si>
  <si>
    <t xml:space="preserve">Ask staff about method and time required for boiling</t>
  </si>
  <si>
    <t xml:space="preserve">Autoclaving of delivery kits is done as per protocols</t>
  </si>
  <si>
    <t xml:space="preserve">Ask staff about temperature, pressure and time</t>
  </si>
  <si>
    <t xml:space="preserve">Chemical sterilization  of instruments/equipments is done as per protocols</t>
  </si>
  <si>
    <t xml:space="preserve">Ask staff about method, concentration and contact time  required for chemical sterilization</t>
  </si>
  <si>
    <t xml:space="preserve">Autoclaved linen are used for procedure </t>
  </si>
  <si>
    <t xml:space="preserve">Autoclaved dressing material is used</t>
  </si>
  <si>
    <t xml:space="preserve">There is a procedure to ensure the traceability of sterilized packs</t>
  </si>
  <si>
    <t xml:space="preserve">Sterility of autoclaved packs is maintained during storage </t>
  </si>
  <si>
    <t xml:space="preserve">Sterile packs are kept in clean, dust free, moist free environment.</t>
  </si>
  <si>
    <t xml:space="preserve">Standard F5</t>
  </si>
  <si>
    <t xml:space="preserve">Physical layout and environmental control of the patient care areas ensures infection prevention </t>
  </si>
  <si>
    <t xml:space="preserve">ME F5.1</t>
  </si>
  <si>
    <t xml:space="preserve">Layout of the department is conducive for the infection control practices </t>
  </si>
  <si>
    <t xml:space="preserve">Facility layout ensures separation of routes for clean and dirty items</t>
  </si>
  <si>
    <t xml:space="preserve">ME F5.2</t>
  </si>
  <si>
    <t xml:space="preserve">The facility ensures availability of  standard materials for cleaning and disinfection of patient care areas </t>
  </si>
  <si>
    <t xml:space="preserve">Availability of disinfectant as per requirement</t>
  </si>
  <si>
    <t xml:space="preserve">Chlorine solution, Gluteraldehye, carbolic acid </t>
  </si>
  <si>
    <t xml:space="preserve">Availability of cleaning agent as per requirement</t>
  </si>
  <si>
    <t xml:space="preserve">Hospital grade phenyl, disinfectant detergent solution</t>
  </si>
  <si>
    <t xml:space="preserve">ME F5.3</t>
  </si>
  <si>
    <t xml:space="preserve">The facility ensures standard practices are followed for the cleaning and disinfection of patient care areas </t>
  </si>
  <si>
    <t xml:space="preserve">Staff is trained for spill management </t>
  </si>
  <si>
    <t xml:space="preserve">Cleaning of patient care area with detergent solution</t>
  </si>
  <si>
    <t xml:space="preserve">Staff is trained for preparing cleaning solution as per standard procedure</t>
  </si>
  <si>
    <t xml:space="preserve">Standard practice of mopping and scrubbing are followed</t>
  </si>
  <si>
    <t xml:space="preserve">Unidirectional mopping from inside out</t>
  </si>
  <si>
    <t xml:space="preserve">Cleaning equipments like broom are not used in patient care areas</t>
  </si>
  <si>
    <t xml:space="preserve">Any cleaning equipment leading to dispersion of dust particles in air should be avoided</t>
  </si>
  <si>
    <t xml:space="preserve">Use of three bucket system for mopping</t>
  </si>
  <si>
    <t xml:space="preserve">Fumigation/carbolization as per schedule</t>
  </si>
  <si>
    <t xml:space="preserve">External footwares are restricted </t>
  </si>
  <si>
    <t xml:space="preserve">ME F5.4</t>
  </si>
  <si>
    <t xml:space="preserve">The facility ensures segregation infectious patients </t>
  </si>
  <si>
    <t xml:space="preserve">Isolation and barrier nursing procedure are followed for septic cases</t>
  </si>
  <si>
    <t xml:space="preserve">ME F5.5</t>
  </si>
  <si>
    <t xml:space="preserve">The facility ensures air quality of high risk area </t>
  </si>
  <si>
    <t xml:space="preserve">Standard F6</t>
  </si>
  <si>
    <t xml:space="preserve">The facility has defined and established procedures for segregation, collection, treatment and disposal of Bio Medical and hazardous Waste. </t>
  </si>
  <si>
    <t xml:space="preserve">ME F6.1</t>
  </si>
  <si>
    <t xml:space="preserve">The facility Ensures segregation of Bio Medical Waste as per guidelines and 'on-site' management of waste is carried out as per guidelines</t>
  </si>
  <si>
    <t xml:space="preserve">Availability of colour coded bins at point of waste generation </t>
  </si>
  <si>
    <t xml:space="preserve">Availability of plastic colour coded plastic bags </t>
  </si>
  <si>
    <t xml:space="preserve">Segregation of different category of waste as per guidelines </t>
  </si>
  <si>
    <t xml:space="preserve">Display of work instructions for segregation and handling of Biomedical waste </t>
  </si>
  <si>
    <t xml:space="preserve">There is no mixing of infectious and general waste</t>
  </si>
  <si>
    <t xml:space="preserve">ME F6.2</t>
  </si>
  <si>
    <t xml:space="preserve">The facility ensures management of sharps as per guidelines </t>
  </si>
  <si>
    <t xml:space="preserve">Availability of functional needle cutters </t>
  </si>
  <si>
    <t xml:space="preserve">See if it has been used or just lying idle </t>
  </si>
  <si>
    <t xml:space="preserve">Availability of puncture proof box </t>
  </si>
  <si>
    <t xml:space="preserve">Should be available nears the point of generation like nursing station and injection room </t>
  </si>
  <si>
    <t xml:space="preserve">Disinfection of sharp before disposal </t>
  </si>
  <si>
    <t xml:space="preserve">Disinfection of syringes is not done in open buckets</t>
  </si>
  <si>
    <t xml:space="preserve">Staff is aware of contact time for disinfection of sharps</t>
  </si>
  <si>
    <t xml:space="preserve">Availability of post exposure prophylaxis </t>
  </si>
  <si>
    <t xml:space="preserve">Ask if available. Where it is stored and who is in charge of that.</t>
  </si>
  <si>
    <t xml:space="preserve">Staff knows what to do in condition of needle stick injury </t>
  </si>
  <si>
    <t xml:space="preserve">Staff knows what to do in case of shape injury. Whom to report. See if any reporting has been done </t>
  </si>
  <si>
    <t xml:space="preserve">ME F6.3</t>
  </si>
  <si>
    <t xml:space="preserve">The facility ensures transportation and disposal of waste as per guidelines </t>
  </si>
  <si>
    <t xml:space="preserve">Check bins are not overfilled</t>
  </si>
  <si>
    <t xml:space="preserve">Disinfection of liquid waste before disposal </t>
  </si>
  <si>
    <t xml:space="preserve">Transportation of bio medical waste is done in close container/trolley</t>
  </si>
  <si>
    <t xml:space="preserve">Staff aware of mercury spill management </t>
  </si>
  <si>
    <t xml:space="preserve">Area of Concern - G Quality Management</t>
  </si>
  <si>
    <t xml:space="preserve">Standard G1</t>
  </si>
  <si>
    <t xml:space="preserve">The facility has established organizational framework for quality improvement </t>
  </si>
  <si>
    <t xml:space="preserve">ME G1.1</t>
  </si>
  <si>
    <t xml:space="preserve">The facility has a quality team in place </t>
  </si>
  <si>
    <t xml:space="preserve">There is a designated departmental  nodal person for coordinating Quality Assurance activities </t>
  </si>
  <si>
    <t xml:space="preserve">ME G1.2</t>
  </si>
  <si>
    <t xml:space="preserve">The facility reviews quality of its services at periodic intervals</t>
  </si>
  <si>
    <t xml:space="preserve">Standard G2</t>
  </si>
  <si>
    <t xml:space="preserve">The facility has established system for patient and employee satisfaction</t>
  </si>
  <si>
    <t xml:space="preserve">ME G2.1</t>
  </si>
  <si>
    <t xml:space="preserve">Patient satisfaction surveys are conducted at periodic intervals</t>
  </si>
  <si>
    <t xml:space="preserve">ME G2.2</t>
  </si>
  <si>
    <t xml:space="preserve">The facility analyses the patient feed back, and root-cause analysis </t>
  </si>
  <si>
    <t xml:space="preserve">ME G2.3</t>
  </si>
  <si>
    <t xml:space="preserve">The facility prepares the action plans for the areas, contributing to low satisfaction of patients </t>
  </si>
  <si>
    <t xml:space="preserve">Standard G3</t>
  </si>
  <si>
    <t xml:space="preserve">The facility have established internal and external quality assurance Programmes wherever it is critical to quality. </t>
  </si>
  <si>
    <t xml:space="preserve">ME G3.1</t>
  </si>
  <si>
    <t xml:space="preserve">The facility has established internal quality assurance programme in key departments </t>
  </si>
  <si>
    <t xml:space="preserve">There is system daily round by matron/hospital manager/ hospital superintendent/ Hospital Manager/ Matron in charge for monitoring of services</t>
  </si>
  <si>
    <t xml:space="preserve">ME G3.2</t>
  </si>
  <si>
    <t xml:space="preserve">The facility has established external assurance programmes at relevant departments </t>
  </si>
  <si>
    <t xml:space="preserve">ME G3.3</t>
  </si>
  <si>
    <t xml:space="preserve">The facility has established system for use of check lists in different departments and services</t>
  </si>
  <si>
    <t xml:space="preserve">Departmental checklist are used for monitoring and quality assurance </t>
  </si>
  <si>
    <t xml:space="preserve">Staff is designated for filling and monitoring of these checklists </t>
  </si>
  <si>
    <t xml:space="preserve">Standard G4</t>
  </si>
  <si>
    <t xml:space="preserve">The facility has established, documented implemented and maintained Standard Operating Procedures for all key processes and support services. </t>
  </si>
  <si>
    <t xml:space="preserve">ME G4.1</t>
  </si>
  <si>
    <t xml:space="preserve">Departmental standard operating procedures are available </t>
  </si>
  <si>
    <t xml:space="preserve">Standard operating procedure for department has been prepared and approved</t>
  </si>
  <si>
    <t xml:space="preserve">Current version of SOP are available with  process owner</t>
  </si>
  <si>
    <t xml:space="preserve">ME G4.2</t>
  </si>
  <si>
    <t xml:space="preserve">Standard Operating Procedures adequately describes process and procedures </t>
  </si>
  <si>
    <t xml:space="preserve">Department has documented procedure for receiving and assessment of  the patient of delivery </t>
  </si>
  <si>
    <t xml:space="preserve">Labour room has documented procedure for Emergency obstetric care</t>
  </si>
  <si>
    <t xml:space="preserve">Department has documented procedure for management of high risk pregnancy</t>
  </si>
  <si>
    <t xml:space="preserve">Department has documented procedure for rapid initial assessment </t>
  </si>
  <si>
    <t xml:space="preserve">Department has documented procedure for requisition of diagnosis and receiving of the reports</t>
  </si>
  <si>
    <t xml:space="preserve">Department has documented procedure for intra partum care</t>
  </si>
  <si>
    <t xml:space="preserve">Intrapartum care includes Management of 1st stage of labour, 2nd stage of labour and 3rd stage of labour</t>
  </si>
  <si>
    <t xml:space="preserve">Department has documented immediate post partum care</t>
  </si>
  <si>
    <t xml:space="preserve">Department has documented essential new born care</t>
  </si>
  <si>
    <t xml:space="preserve">Department has documented procedure for neonatal resuscitation</t>
  </si>
  <si>
    <t xml:space="preserve">Department has documented procedure for admission, shifting and referral of the patient</t>
  </si>
  <si>
    <t xml:space="preserve">Department has documented procedure for arrangement of intervention for labour room</t>
  </si>
  <si>
    <t xml:space="preserve">Labour room management include maintenance and calibration of equipments and  inventory management etc   </t>
  </si>
  <si>
    <t xml:space="preserve">Labour room has documented procedure for blood transfusion </t>
  </si>
  <si>
    <t xml:space="preserve">Labour room has documented criteria for distinguish between newborn death and still birth</t>
  </si>
  <si>
    <t xml:space="preserve">Labour room has documented procedure for environmental cleaning and processing of the equipment</t>
  </si>
  <si>
    <t xml:space="preserve">Labour room has documented procedure for maintenance of rights and dignity of pregnant women</t>
  </si>
  <si>
    <t xml:space="preserve">Department has documented procedure for record Maintenance including   taking consent</t>
  </si>
  <si>
    <t xml:space="preserve">ME G4.3</t>
  </si>
  <si>
    <t xml:space="preserve">Staff is trained and aware of the procedures written in SOPs </t>
  </si>
  <si>
    <t xml:space="preserve">Check Staff is a aware of relevant part of SOPs </t>
  </si>
  <si>
    <t xml:space="preserve">ME G4.4</t>
  </si>
  <si>
    <t xml:space="preserve">Work instructions are displayed at Point of use </t>
  </si>
  <si>
    <t xml:space="preserve">Work instruction/clinical  protocols  are displayed</t>
  </si>
  <si>
    <t xml:space="preserve">AMSTL, PPH,Infection control,Eclamsia, New born resuscitation, kangaroo care</t>
  </si>
  <si>
    <t xml:space="preserve">Standard G 5</t>
  </si>
  <si>
    <t xml:space="preserve">The facility maps its key processes and seeks to make them more efficient by reducing non value adding activities and wastages </t>
  </si>
  <si>
    <t xml:space="preserve">ME G5.1</t>
  </si>
  <si>
    <t xml:space="preserve">The facility maps its critical processes </t>
  </si>
  <si>
    <t xml:space="preserve">Process mapping of critical processes done</t>
  </si>
  <si>
    <t xml:space="preserve">ME G5.2</t>
  </si>
  <si>
    <t xml:space="preserve">The facility identifies non value adding activities / waste / redundant activities </t>
  </si>
  <si>
    <t xml:space="preserve">Non value adding activities are identified </t>
  </si>
  <si>
    <t xml:space="preserve">ME G5.3</t>
  </si>
  <si>
    <t xml:space="preserve">The facility takes corrective action to improve the processes </t>
  </si>
  <si>
    <t xml:space="preserve">Processes are rearranged as per requirement </t>
  </si>
  <si>
    <t xml:space="preserve">Standard G6</t>
  </si>
  <si>
    <t xml:space="preserve">The facility has established system of periodic review as internal  assessment , medical &amp; death audit and prescription audit</t>
  </si>
  <si>
    <t xml:space="preserve">ME G6.1</t>
  </si>
  <si>
    <t xml:space="preserve">The facility conducts periodic internal assessment </t>
  </si>
  <si>
    <t xml:space="preserve">Internal assessment is done at periodic interval </t>
  </si>
  <si>
    <t xml:space="preserve">ME G6.2</t>
  </si>
  <si>
    <t xml:space="preserve">The facility conducts the periodic prescription/ medical/death audits </t>
  </si>
  <si>
    <t xml:space="preserve">ME G6.3</t>
  </si>
  <si>
    <t xml:space="preserve">The facility ensures non compliances are enumerated and recorded adequately</t>
  </si>
  <si>
    <t xml:space="preserve">Non Compliance are enumerated and recorded </t>
  </si>
  <si>
    <t xml:space="preserve">ME G6.4</t>
  </si>
  <si>
    <t xml:space="preserve">Action plan is made on the gaps found in the assessment / audit process </t>
  </si>
  <si>
    <t xml:space="preserve">Action plan prepared </t>
  </si>
  <si>
    <t xml:space="preserve">ME G6.5</t>
  </si>
  <si>
    <t xml:space="preserve">Corrective and preventive actions are taken to address issues, observed in the assessment &amp; audit </t>
  </si>
  <si>
    <t xml:space="preserve">Corrective and preventive  action taken </t>
  </si>
  <si>
    <t xml:space="preserve">Standard G7</t>
  </si>
  <si>
    <t xml:space="preserve">The facility has defined and established Quality Policy &amp; Quality Objectives </t>
  </si>
  <si>
    <t xml:space="preserve">ME G7.1</t>
  </si>
  <si>
    <t xml:space="preserve">The facility defines its quality policy </t>
  </si>
  <si>
    <t xml:space="preserve">ME G7.2</t>
  </si>
  <si>
    <t xml:space="preserve">The facility periodically defines its quality objectives and key departments have their own objectives</t>
  </si>
  <si>
    <t xml:space="preserve">Quality objective for labour room  are defined</t>
  </si>
  <si>
    <t xml:space="preserve">ME G7.3</t>
  </si>
  <si>
    <t xml:space="preserve">Quality policy and objectives are disseminated and staff is aware of that </t>
  </si>
  <si>
    <t xml:space="preserve">Check of staff is aware of quality policy and objectives </t>
  </si>
  <si>
    <t xml:space="preserve">ME G7.4</t>
  </si>
  <si>
    <t xml:space="preserve">Progress towards quality objectives is monitored periodically </t>
  </si>
  <si>
    <t xml:space="preserve">Quality objectives are monitored and reviewed periodically</t>
  </si>
  <si>
    <t xml:space="preserve">Standard G8</t>
  </si>
  <si>
    <t xml:space="preserve">The facility seeks continually improvement by practicing Quality method and tools.</t>
  </si>
  <si>
    <t xml:space="preserve">ME G8.1</t>
  </si>
  <si>
    <t xml:space="preserve">The facility uses method for quality improvement in services </t>
  </si>
  <si>
    <t xml:space="preserve">PDCA</t>
  </si>
  <si>
    <t xml:space="preserve">5S</t>
  </si>
  <si>
    <t xml:space="preserve">Mistake proofing</t>
  </si>
  <si>
    <t xml:space="preserve">Six Sigma</t>
  </si>
  <si>
    <t xml:space="preserve">ME G8.2</t>
  </si>
  <si>
    <t xml:space="preserve">The facility uses tools for quality improvement in services </t>
  </si>
  <si>
    <t xml:space="preserve">6 basic tools of Quality</t>
  </si>
  <si>
    <t xml:space="preserve">Pareto/Prioritization </t>
  </si>
  <si>
    <t xml:space="preserve">Area of Concern - H Outcome</t>
  </si>
  <si>
    <t xml:space="preserve">Standard H1 </t>
  </si>
  <si>
    <t xml:space="preserve">The facility measures Productivity Indicators and ensures compliance with State/National benchmarks </t>
  </si>
  <si>
    <t xml:space="preserve">ME H1.1</t>
  </si>
  <si>
    <t xml:space="preserve">Facility measures productivity Indicators on monthly basis </t>
  </si>
  <si>
    <t xml:space="preserve">Normal Deliveries per 1000 population</t>
  </si>
  <si>
    <t xml:space="preserve">Proportion of deliveries conducted at night </t>
  </si>
  <si>
    <t xml:space="preserve">Proportion of complicated
cases managed</t>
  </si>
  <si>
    <t xml:space="preserve">Proportion assisted delivery conducted </t>
  </si>
  <si>
    <t xml:space="preserve">% PPIUCD inserted against
total IUCD</t>
  </si>
  <si>
    <t xml:space="preserve">ME H1.2</t>
  </si>
  <si>
    <t xml:space="preserve">The Facility measures equity indicators periodically</t>
  </si>
  <si>
    <t xml:space="preserve">Proportion of BPL Deliveries </t>
  </si>
  <si>
    <t xml:space="preserve">ME H1.3</t>
  </si>
  <si>
    <t xml:space="preserve">Facility ensures compliance of key productivity indicators with national/state benchmarks </t>
  </si>
  <si>
    <t xml:space="preserve">Standard H2 </t>
  </si>
  <si>
    <t xml:space="preserve">The facility measures Efficiency Indicators and ensure to reach State/National Benchmark</t>
  </si>
  <si>
    <t xml:space="preserve">ME H2.1</t>
  </si>
  <si>
    <t xml:space="preserve">Facility measures efficiency Indicators on monthly basis </t>
  </si>
  <si>
    <t xml:space="preserve">Proportion of cases referred to OT</t>
  </si>
  <si>
    <t xml:space="preserve">Proportion of cases referred to Higher Facilities </t>
  </si>
  <si>
    <t xml:space="preserve">% of newborns required
resuscitation out of total live
births</t>
  </si>
  <si>
    <t xml:space="preserve">ME H2.2</t>
  </si>
  <si>
    <t xml:space="preserve">Facility ensures compliance of key efficiency indicators with national/state benchmarks </t>
  </si>
  <si>
    <t xml:space="preserve">Standard H3</t>
  </si>
  <si>
    <t xml:space="preserve">The facility measures Clinical Care &amp; Safety Indicators and tries to reach State/National benchmark</t>
  </si>
  <si>
    <t xml:space="preserve">ME H3.1</t>
  </si>
  <si>
    <t xml:space="preserve">Facility measures Clinical Care &amp; Safety Indicators on monthly basis </t>
  </si>
  <si>
    <t xml:space="preserve">Proportion of cases partograph maintained </t>
  </si>
  <si>
    <t xml:space="preserve">Episiotomy site infection rate </t>
  </si>
  <si>
    <t xml:space="preserve">No of adverse events per thousand patients </t>
  </si>
  <si>
    <t xml:space="preserve">Culture Surveillance sterility rate</t>
  </si>
  <si>
    <t xml:space="preserve">% of environmental swab culture reported positive</t>
  </si>
  <si>
    <t xml:space="preserve">Proportion of cases of different complications </t>
  </si>
  <si>
    <t xml:space="preserve">PPH, Eclampsia, obstructed labour etc.</t>
  </si>
  <si>
    <t xml:space="preserve">Rational oxytocin usage Index</t>
  </si>
  <si>
    <t xml:space="preserve">No. of Oxytocin doses used /No. of normal deliveries conducted </t>
  </si>
  <si>
    <t xml:space="preserve">Source: NICE Kerala Standard </t>
  </si>
  <si>
    <t xml:space="preserve">ME H3.2</t>
  </si>
  <si>
    <t xml:space="preserve">Facility ensures compliance of key Clinical Care &amp; Safety with national/state benchmarks </t>
  </si>
  <si>
    <t xml:space="preserve">Standard H4</t>
  </si>
  <si>
    <t xml:space="preserve">The facility measures Service Quality Indicators and endeavours to reach State/National benchmark </t>
  </si>
  <si>
    <t xml:space="preserve">ME H4.1</t>
  </si>
  <si>
    <t xml:space="preserve">Facility measures Service Quality Indicators on monthly basis </t>
  </si>
  <si>
    <t xml:space="preserve">Patient satisfaction </t>
  </si>
  <si>
    <t xml:space="preserve">ME H4.2</t>
  </si>
  <si>
    <t xml:space="preserve">Facility ensures compliance of key Service Quality with national/state benchmarks </t>
  </si>
</sst>
</file>

<file path=xl/styles.xml><?xml version="1.0" encoding="utf-8"?>
<styleSheet xmlns="http://schemas.openxmlformats.org/spreadsheetml/2006/main">
  <numFmts count="2">
    <numFmt numFmtId="164" formatCode="General"/>
    <numFmt numFmtId="165" formatCode="0%"/>
  </numFmts>
  <fonts count="2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26"/>
      <color rgb="FF000000"/>
      <name val="Calibri"/>
      <family val="2"/>
      <charset val="1"/>
    </font>
    <font>
      <b val="true"/>
      <sz val="20"/>
      <color rgb="FF000000"/>
      <name val="Calibri"/>
      <family val="2"/>
      <charset val="1"/>
    </font>
    <font>
      <b val="true"/>
      <sz val="12"/>
      <color rgb="FF000000"/>
      <name val="Calibri"/>
      <family val="2"/>
      <charset val="1"/>
    </font>
    <font>
      <b val="true"/>
      <sz val="12"/>
      <name val="Calibri"/>
      <family val="2"/>
      <charset val="1"/>
    </font>
    <font>
      <sz val="11"/>
      <color rgb="FF0070C0"/>
      <name val="Calibri"/>
      <family val="2"/>
      <charset val="1"/>
    </font>
    <font>
      <b val="true"/>
      <sz val="16"/>
      <color rgb="FFFFFFFF"/>
      <name val="Calibri"/>
      <family val="2"/>
      <charset val="1"/>
    </font>
    <font>
      <b val="true"/>
      <sz val="11"/>
      <color rgb="FFFFFFFF"/>
      <name val="Calibri"/>
      <family val="2"/>
      <charset val="1"/>
    </font>
    <font>
      <b val="true"/>
      <sz val="14"/>
      <color rgb="FF262626"/>
      <name val="Calibri"/>
      <family val="2"/>
      <charset val="1"/>
    </font>
    <font>
      <sz val="12"/>
      <color rgb="FF000000"/>
      <name val="Calibri"/>
      <family val="2"/>
      <charset val="1"/>
    </font>
    <font>
      <sz val="12"/>
      <name val="Calibri"/>
      <family val="2"/>
      <charset val="1"/>
    </font>
    <font>
      <sz val="12"/>
      <color rgb="FF262626"/>
      <name val="Calibri"/>
      <family val="2"/>
      <charset val="1"/>
    </font>
    <font>
      <b val="true"/>
      <sz val="14"/>
      <color rgb="FF000000"/>
      <name val="Calibri"/>
      <family val="2"/>
      <charset val="1"/>
    </font>
    <font>
      <sz val="11"/>
      <color rgb="FF262626"/>
      <name val="Calibri"/>
      <family val="2"/>
      <charset val="1"/>
    </font>
    <font>
      <b val="true"/>
      <sz val="14"/>
      <name val="Calibri"/>
      <family val="2"/>
      <charset val="1"/>
    </font>
    <font>
      <b val="true"/>
      <sz val="11"/>
      <name val="Calibri"/>
      <family val="2"/>
      <charset val="1"/>
    </font>
    <font>
      <sz val="11"/>
      <color rgb="FFFFFFFF"/>
      <name val="Calibri"/>
      <family val="2"/>
      <charset val="1"/>
    </font>
    <font>
      <b val="true"/>
      <sz val="12"/>
      <color rgb="FF262626"/>
      <name val="Calibri"/>
      <family val="2"/>
      <charset val="1"/>
    </font>
    <font>
      <sz val="12"/>
      <color rgb="FFFF0000"/>
      <name val="Calibri"/>
      <family val="2"/>
      <charset val="1"/>
    </font>
  </fonts>
  <fills count="7">
    <fill>
      <patternFill patternType="none"/>
    </fill>
    <fill>
      <patternFill patternType="gray125"/>
    </fill>
    <fill>
      <patternFill patternType="solid">
        <fgColor rgb="FF0070C0"/>
        <bgColor rgb="FF008080"/>
      </patternFill>
    </fill>
    <fill>
      <patternFill patternType="solid">
        <fgColor rgb="FF808080"/>
        <bgColor rgb="FF969696"/>
      </patternFill>
    </fill>
    <fill>
      <patternFill patternType="solid">
        <fgColor rgb="FFFFFF00"/>
        <bgColor rgb="FFFFFF00"/>
      </patternFill>
    </fill>
    <fill>
      <patternFill patternType="solid">
        <fgColor rgb="FFFF0000"/>
        <bgColor rgb="FF993300"/>
      </patternFill>
    </fill>
    <fill>
      <patternFill patternType="solid">
        <fgColor rgb="FFFFFFFF"/>
        <bgColor rgb="FFFF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medium"/>
      <top/>
      <bottom style="mediu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1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left" vertical="top" textRotation="0" wrapText="false" indent="0" shrinkToFit="false"/>
      <protection locked="true" hidden="false"/>
    </xf>
    <xf numFmtId="164" fontId="10" fillId="3" borderId="1" xfId="0" applyFont="true" applyBorder="true" applyAlignment="true" applyProtection="false">
      <alignment horizontal="center" vertical="top" textRotation="0" wrapText="false" indent="0" shrinkToFit="false"/>
      <protection locked="true" hidden="false"/>
    </xf>
    <xf numFmtId="164" fontId="11" fillId="2" borderId="4" xfId="0" applyFont="true" applyBorder="true" applyAlignment="true" applyProtection="false">
      <alignment horizontal="left" vertical="top" textRotation="0" wrapText="fals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11" fillId="5"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1" fillId="2"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4"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1" fillId="5" borderId="2" xfId="0" applyFont="true" applyBorder="true" applyAlignment="true" applyProtection="false">
      <alignment horizontal="left" vertical="top" textRotation="0" wrapText="fals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10" fillId="3" borderId="1" xfId="0" applyFont="true" applyBorder="true" applyAlignment="true" applyProtection="false">
      <alignment horizontal="general" vertical="top" textRotation="0" wrapText="false" indent="0" shrinkToFit="false"/>
      <protection locked="true" hidden="false"/>
    </xf>
    <xf numFmtId="164" fontId="11" fillId="2" borderId="4" xfId="0" applyFont="true" applyBorder="true" applyAlignment="true" applyProtection="false">
      <alignment horizontal="general" vertical="top" textRotation="0" wrapText="true" indent="0" shrinkToFit="false"/>
      <protection locked="true" hidden="false"/>
    </xf>
    <xf numFmtId="164" fontId="14" fillId="6" borderId="1"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5" xfId="0" applyFont="true" applyBorder="true" applyAlignment="true" applyProtection="false">
      <alignment horizontal="left" vertical="top" textRotation="0" wrapText="true" indent="0" shrinkToFit="false"/>
      <protection locked="true" hidden="false"/>
    </xf>
    <xf numFmtId="164" fontId="13" fillId="0" borderId="5"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general" vertical="bottom" textRotation="0" wrapText="true" indent="0" shrinkToFit="false"/>
      <protection locked="true" hidden="false"/>
    </xf>
    <xf numFmtId="164" fontId="15" fillId="6" borderId="1" xfId="0" applyFont="true" applyBorder="true" applyAlignment="true" applyProtection="false">
      <alignment horizontal="left" vertical="center" textRotation="0" wrapText="true" indent="0" shrinkToFit="false"/>
      <protection locked="true" hidden="false"/>
    </xf>
    <xf numFmtId="164" fontId="0" fillId="6" borderId="5" xfId="0" applyFont="true" applyBorder="true" applyAlignment="true" applyProtection="false">
      <alignment horizontal="general" vertical="bottom" textRotation="0" wrapText="true" indent="0" shrinkToFit="false"/>
      <protection locked="true" hidden="false"/>
    </xf>
    <xf numFmtId="164" fontId="11" fillId="2"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6" borderId="2"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general" vertical="center" textRotation="0" wrapText="true" indent="0" shrinkToFit="false"/>
      <protection locked="true" hidden="false"/>
    </xf>
    <xf numFmtId="164" fontId="14" fillId="6"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4" fillId="0" borderId="5" xfId="0" applyFont="true" applyBorder="true" applyAlignment="true" applyProtection="false">
      <alignment horizontal="left" vertical="top" textRotation="0" wrapText="true" indent="0" shrinkToFit="false"/>
      <protection locked="true" hidden="false"/>
    </xf>
    <xf numFmtId="164" fontId="15" fillId="6" borderId="1" xfId="0" applyFont="true" applyBorder="true" applyAlignment="true" applyProtection="false">
      <alignment horizontal="left" vertical="top"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14" fillId="6"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14" fillId="6" borderId="7"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14" fillId="6" borderId="4"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14" fillId="0" borderId="8" xfId="0" applyFont="true" applyBorder="true" applyAlignment="true" applyProtection="false">
      <alignment horizontal="left" vertical="top" textRotation="0" wrapText="true" indent="0" shrinkToFit="false"/>
      <protection locked="true" hidden="false"/>
    </xf>
    <xf numFmtId="164" fontId="11" fillId="2" borderId="2"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11" fillId="2" borderId="4" xfId="0" applyFont="true" applyBorder="true" applyAlignment="true" applyProtection="false">
      <alignment horizontal="left" vertical="top" textRotation="0" wrapText="true" indent="0" shrinkToFit="false"/>
      <protection locked="true" hidden="false"/>
    </xf>
    <xf numFmtId="164" fontId="13" fillId="6" borderId="1" xfId="0" applyFont="true" applyBorder="true" applyAlignment="true" applyProtection="false">
      <alignment horizontal="left" vertical="top"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17" fillId="6" borderId="1" xfId="0" applyFont="true" applyBorder="true" applyAlignment="true" applyProtection="false">
      <alignment horizontal="left" vertical="top" textRotation="0" wrapText="true" indent="0" shrinkToFit="false"/>
      <protection locked="true" hidden="false"/>
    </xf>
    <xf numFmtId="164" fontId="11" fillId="5" borderId="1" xfId="0" applyFont="true" applyBorder="true" applyAlignment="true" applyProtection="false">
      <alignment horizontal="left" vertical="top" textRotation="0" wrapText="true" indent="0" shrinkToFit="false"/>
      <protection locked="true" hidden="false"/>
    </xf>
    <xf numFmtId="164" fontId="11" fillId="5" borderId="4"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9" fillId="6"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20" fillId="2"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4" fillId="6" borderId="0"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false" indent="0" shrinkToFit="false"/>
      <protection locked="true" hidden="false"/>
    </xf>
    <xf numFmtId="164" fontId="15" fillId="0" borderId="5"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14" fillId="0" borderId="4"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20" fillId="5" borderId="1" xfId="0" applyFont="true" applyBorder="true" applyAlignment="true" applyProtection="false">
      <alignment horizontal="left" vertical="top" textRotation="0" wrapText="false" indent="0" shrinkToFit="false"/>
      <protection locked="true" hidden="false"/>
    </xf>
    <xf numFmtId="164" fontId="21" fillId="0" borderId="1" xfId="0" applyFont="true" applyBorder="true" applyAlignment="true" applyProtection="false">
      <alignment horizontal="center" vertical="top" textRotation="0" wrapText="false" indent="0" shrinkToFit="false"/>
      <protection locked="true" hidden="false"/>
    </xf>
    <xf numFmtId="164" fontId="4" fillId="6" borderId="1" xfId="0" applyFont="true" applyBorder="true" applyAlignment="true" applyProtection="false">
      <alignment horizontal="left" vertical="center" textRotation="0" wrapText="tru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left" vertical="bottom" textRotation="0" wrapText="true" indent="0" shrinkToFit="false" readingOrder="1"/>
      <protection locked="true" hidden="false"/>
    </xf>
    <xf numFmtId="164" fontId="14" fillId="6"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center"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false" indent="0" shrinkToFit="false"/>
      <protection locked="true" hidden="false"/>
    </xf>
    <xf numFmtId="164" fontId="0" fillId="2" borderId="1" xfId="0" applyFont="false" applyBorder="true" applyAlignment="true" applyProtection="false">
      <alignment horizontal="left" vertical="top" textRotation="0" wrapText="false" indent="0" shrinkToFit="false"/>
      <protection locked="true" hidden="false"/>
    </xf>
    <xf numFmtId="164" fontId="11"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4" fontId="13" fillId="0" borderId="3"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5" fontId="4" fillId="0" borderId="1" xfId="19"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11" fillId="2" borderId="1" xfId="0" applyFont="true" applyBorder="true" applyAlignment="true" applyProtection="false">
      <alignment horizontal="center" vertical="bottom" textRotation="0" wrapText="true" indent="0" shrinkToFit="false"/>
      <protection locked="true" hidden="false"/>
    </xf>
    <xf numFmtId="164" fontId="11" fillId="2"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11" fillId="2" borderId="2" xfId="0" applyFont="true" applyBorder="true" applyAlignment="false" applyProtection="false">
      <alignment horizontal="general" vertical="bottom" textRotation="0" wrapText="false" indent="0" shrinkToFit="false"/>
      <protection locked="true" hidden="false"/>
    </xf>
    <xf numFmtId="164" fontId="14" fillId="0" borderId="3"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20" fillId="2" borderId="2"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9"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9" fillId="4"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36"/>
  <sheetViews>
    <sheetView windowProtection="false"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634" activeCellId="0" sqref="A634"/>
    </sheetView>
  </sheetViews>
  <sheetFormatPr defaultRowHeight="14.4"/>
  <cols>
    <col collapsed="false" hidden="false" max="1" min="1" style="1" width="15.1989795918367"/>
    <col collapsed="false" hidden="false" max="2" min="2" style="1" width="33.9285714285714"/>
    <col collapsed="false" hidden="false" max="3" min="3" style="1" width="26.0357142857143"/>
    <col collapsed="false" hidden="false" max="4" min="4" style="1" width="14.2551020408163"/>
    <col collapsed="false" hidden="false" max="5" min="5" style="2" width="18.1428571428571"/>
    <col collapsed="false" hidden="false" max="6" min="6" style="1" width="18.7295918367347"/>
    <col collapsed="false" hidden="false" max="7" min="7" style="1" width="17.7908163265306"/>
    <col collapsed="false" hidden="false" max="8" min="8" style="1" width="13.9030612244898"/>
    <col collapsed="false" hidden="false" max="9" min="9" style="1" width="15.3163265306122"/>
    <col collapsed="false" hidden="false" max="1025" min="10" style="1" width="8.95408163265306"/>
  </cols>
  <sheetData>
    <row r="1" customFormat="false" ht="33.6" hidden="false" customHeight="false" outlineLevel="0" collapsed="false">
      <c r="A1" s="3" t="s">
        <v>0</v>
      </c>
      <c r="B1" s="3"/>
      <c r="C1" s="3"/>
      <c r="D1" s="3"/>
      <c r="E1" s="3"/>
      <c r="F1" s="3"/>
      <c r="G1" s="3"/>
    </row>
    <row r="2" customFormat="false" ht="25.8" hidden="false" customHeight="false" outlineLevel="0" collapsed="false">
      <c r="A2" s="4" t="s">
        <v>1</v>
      </c>
      <c r="B2" s="4"/>
      <c r="C2" s="4"/>
      <c r="D2" s="4"/>
      <c r="E2" s="4"/>
      <c r="F2" s="4"/>
      <c r="G2" s="4"/>
    </row>
    <row r="3" customFormat="false" ht="31.2" hidden="false" customHeight="false" outlineLevel="0" collapsed="false">
      <c r="A3" s="5" t="s">
        <v>2</v>
      </c>
      <c r="B3" s="6" t="s">
        <v>3</v>
      </c>
      <c r="C3" s="7" t="s">
        <v>4</v>
      </c>
      <c r="D3" s="8" t="s">
        <v>5</v>
      </c>
      <c r="E3" s="8" t="s">
        <v>6</v>
      </c>
      <c r="F3" s="8" t="s">
        <v>7</v>
      </c>
      <c r="G3" s="8" t="s">
        <v>8</v>
      </c>
    </row>
    <row r="4" customFormat="false" ht="21" hidden="false" customHeight="false" outlineLevel="0" collapsed="false">
      <c r="A4" s="9"/>
      <c r="B4" s="10" t="s">
        <v>9</v>
      </c>
      <c r="C4" s="10"/>
      <c r="D4" s="10"/>
      <c r="E4" s="10"/>
      <c r="F4" s="10"/>
      <c r="G4" s="10"/>
      <c r="H4" s="1" t="n">
        <f aca="false">H5+H24+H38</f>
        <v>15</v>
      </c>
      <c r="I4" s="1" t="n">
        <f aca="false">I5+I24+I38</f>
        <v>30</v>
      </c>
    </row>
    <row r="5" customFormat="false" ht="39.9" hidden="false" customHeight="true" outlineLevel="0" collapsed="false">
      <c r="A5" s="11" t="s">
        <v>10</v>
      </c>
      <c r="B5" s="12" t="s">
        <v>11</v>
      </c>
      <c r="C5" s="12"/>
      <c r="D5" s="12"/>
      <c r="E5" s="12"/>
      <c r="F5" s="12"/>
      <c r="G5" s="12"/>
      <c r="H5" s="1" t="n">
        <f aca="false">SUM(D8:D19)</f>
        <v>2</v>
      </c>
      <c r="I5" s="1" t="n">
        <f aca="false">COUNT(D8:D19)*2</f>
        <v>4</v>
      </c>
    </row>
    <row r="6" customFormat="false" ht="31.5" hidden="true" customHeight="true" outlineLevel="0" collapsed="false">
      <c r="A6" s="13" t="s">
        <v>12</v>
      </c>
      <c r="B6" s="14" t="s">
        <v>13</v>
      </c>
      <c r="C6" s="15"/>
      <c r="D6" s="15"/>
      <c r="E6" s="16"/>
      <c r="F6" s="15"/>
      <c r="G6" s="15"/>
    </row>
    <row r="7" customFormat="false" ht="31.5" hidden="true" customHeight="true" outlineLevel="0" collapsed="false">
      <c r="A7" s="13" t="s">
        <v>14</v>
      </c>
      <c r="B7" s="14" t="s">
        <v>15</v>
      </c>
      <c r="C7" s="15"/>
      <c r="D7" s="15"/>
      <c r="E7" s="16"/>
      <c r="F7" s="15"/>
      <c r="G7" s="15"/>
    </row>
    <row r="8" customFormat="false" ht="31.5" hidden="false" customHeight="true" outlineLevel="0" collapsed="false">
      <c r="A8" s="17" t="s">
        <v>16</v>
      </c>
      <c r="B8" s="14" t="s">
        <v>17</v>
      </c>
      <c r="C8" s="18" t="s">
        <v>18</v>
      </c>
      <c r="D8" s="15" t="n">
        <v>1</v>
      </c>
      <c r="E8" s="16" t="s">
        <v>19</v>
      </c>
      <c r="F8" s="15"/>
      <c r="G8" s="15"/>
    </row>
    <row r="9" customFormat="false" ht="15.75" hidden="true" customHeight="true" outlineLevel="0" collapsed="false">
      <c r="A9" s="13" t="s">
        <v>20</v>
      </c>
      <c r="B9" s="14" t="s">
        <v>21</v>
      </c>
      <c r="C9" s="15"/>
      <c r="D9" s="15"/>
      <c r="E9" s="16"/>
      <c r="F9" s="15"/>
      <c r="G9" s="15"/>
    </row>
    <row r="10" customFormat="false" ht="31.5" hidden="true" customHeight="true" outlineLevel="0" collapsed="false">
      <c r="A10" s="13" t="s">
        <v>22</v>
      </c>
      <c r="B10" s="14" t="s">
        <v>23</v>
      </c>
      <c r="C10" s="15"/>
      <c r="D10" s="15"/>
      <c r="E10" s="16"/>
      <c r="F10" s="15"/>
      <c r="G10" s="15"/>
    </row>
    <row r="11" customFormat="false" ht="15.75" hidden="true" customHeight="true" outlineLevel="0" collapsed="false">
      <c r="A11" s="13" t="s">
        <v>24</v>
      </c>
      <c r="B11" s="14" t="s">
        <v>25</v>
      </c>
      <c r="C11" s="15"/>
      <c r="D11" s="15"/>
      <c r="E11" s="16"/>
      <c r="F11" s="15"/>
      <c r="G11" s="15"/>
    </row>
    <row r="12" customFormat="false" ht="31.5" hidden="true" customHeight="true" outlineLevel="0" collapsed="false">
      <c r="A12" s="13" t="s">
        <v>26</v>
      </c>
      <c r="B12" s="14" t="s">
        <v>27</v>
      </c>
      <c r="C12" s="15"/>
      <c r="D12" s="15"/>
      <c r="E12" s="16"/>
      <c r="F12" s="15"/>
      <c r="G12" s="15"/>
    </row>
    <row r="13" customFormat="false" ht="15.75" hidden="true" customHeight="true" outlineLevel="0" collapsed="false">
      <c r="A13" s="13" t="s">
        <v>28</v>
      </c>
      <c r="B13" s="14" t="s">
        <v>29</v>
      </c>
      <c r="C13" s="15"/>
      <c r="D13" s="15"/>
      <c r="E13" s="16"/>
      <c r="F13" s="15"/>
      <c r="G13" s="15"/>
    </row>
    <row r="14" customFormat="false" ht="15.75" hidden="true" customHeight="true" outlineLevel="0" collapsed="false">
      <c r="A14" s="13" t="s">
        <v>30</v>
      </c>
      <c r="B14" s="14" t="s">
        <v>31</v>
      </c>
      <c r="C14" s="15"/>
      <c r="D14" s="15"/>
      <c r="E14" s="16"/>
      <c r="F14" s="15"/>
      <c r="G14" s="15"/>
    </row>
    <row r="15" customFormat="false" ht="31.5" hidden="true" customHeight="true" outlineLevel="0" collapsed="false">
      <c r="A15" s="13" t="s">
        <v>32</v>
      </c>
      <c r="B15" s="14" t="s">
        <v>33</v>
      </c>
      <c r="C15" s="15"/>
      <c r="D15" s="15"/>
      <c r="E15" s="16"/>
      <c r="F15" s="15"/>
      <c r="G15" s="15"/>
    </row>
    <row r="16" customFormat="false" ht="15.75" hidden="true" customHeight="true" outlineLevel="0" collapsed="false">
      <c r="A16" s="13" t="s">
        <v>34</v>
      </c>
      <c r="B16" s="14" t="s">
        <v>35</v>
      </c>
      <c r="C16" s="15"/>
      <c r="D16" s="15"/>
      <c r="E16" s="16"/>
      <c r="F16" s="15"/>
      <c r="G16" s="15"/>
    </row>
    <row r="17" customFormat="false" ht="31.5" hidden="true" customHeight="true" outlineLevel="0" collapsed="false">
      <c r="A17" s="13" t="s">
        <v>36</v>
      </c>
      <c r="B17" s="14" t="s">
        <v>37</v>
      </c>
      <c r="C17" s="15"/>
      <c r="D17" s="15"/>
      <c r="E17" s="16"/>
      <c r="F17" s="15"/>
      <c r="G17" s="15"/>
    </row>
    <row r="18" customFormat="false" ht="31.5" hidden="true" customHeight="true" outlineLevel="0" collapsed="false">
      <c r="A18" s="13" t="s">
        <v>38</v>
      </c>
      <c r="B18" s="14" t="s">
        <v>39</v>
      </c>
      <c r="C18" s="15"/>
      <c r="D18" s="15"/>
      <c r="E18" s="16"/>
      <c r="F18" s="15"/>
      <c r="G18" s="15"/>
    </row>
    <row r="19" customFormat="false" ht="31.5" hidden="false" customHeight="true" outlineLevel="0" collapsed="false">
      <c r="A19" s="17" t="s">
        <v>40</v>
      </c>
      <c r="B19" s="19" t="s">
        <v>41</v>
      </c>
      <c r="C19" s="20" t="s">
        <v>42</v>
      </c>
      <c r="D19" s="16" t="n">
        <v>1</v>
      </c>
      <c r="E19" s="16" t="s">
        <v>43</v>
      </c>
      <c r="F19" s="16"/>
      <c r="G19" s="16"/>
    </row>
    <row r="20" customFormat="false" ht="30" hidden="true" customHeight="true" outlineLevel="0" collapsed="false">
      <c r="A20" s="13" t="s">
        <v>44</v>
      </c>
      <c r="B20" s="14" t="s">
        <v>45</v>
      </c>
      <c r="C20" s="15"/>
      <c r="D20" s="15"/>
      <c r="E20" s="16"/>
      <c r="F20" s="15"/>
      <c r="G20" s="15"/>
    </row>
    <row r="21" customFormat="false" ht="31.5" hidden="true" customHeight="true" outlineLevel="0" collapsed="false">
      <c r="A21" s="13" t="s">
        <v>46</v>
      </c>
      <c r="B21" s="14" t="s">
        <v>47</v>
      </c>
      <c r="C21" s="15"/>
      <c r="D21" s="15"/>
      <c r="E21" s="16"/>
      <c r="F21" s="15"/>
      <c r="G21" s="15"/>
    </row>
    <row r="22" customFormat="false" ht="31.5" hidden="true" customHeight="true" outlineLevel="0" collapsed="false">
      <c r="A22" s="13" t="s">
        <v>48</v>
      </c>
      <c r="B22" s="14" t="s">
        <v>49</v>
      </c>
      <c r="C22" s="15"/>
      <c r="D22" s="15"/>
      <c r="E22" s="16"/>
      <c r="F22" s="15"/>
      <c r="G22" s="15"/>
    </row>
    <row r="23" customFormat="false" ht="31.5" hidden="true" customHeight="true" outlineLevel="0" collapsed="false">
      <c r="A23" s="13" t="s">
        <v>50</v>
      </c>
      <c r="B23" s="21" t="s">
        <v>51</v>
      </c>
      <c r="C23" s="15"/>
      <c r="D23" s="15"/>
      <c r="E23" s="16"/>
      <c r="F23" s="15"/>
      <c r="G23" s="15"/>
    </row>
    <row r="24" customFormat="false" ht="39.9" hidden="false" customHeight="true" outlineLevel="0" collapsed="false">
      <c r="A24" s="17" t="s">
        <v>52</v>
      </c>
      <c r="B24" s="22" t="s">
        <v>53</v>
      </c>
      <c r="C24" s="22"/>
      <c r="D24" s="22"/>
      <c r="E24" s="22"/>
      <c r="F24" s="22"/>
      <c r="G24" s="22"/>
      <c r="H24" s="1" t="n">
        <f aca="false">SUM(D25:D35)</f>
        <v>11</v>
      </c>
      <c r="I24" s="1" t="n">
        <f aca="false">COUNT(D25:D35)*2</f>
        <v>22</v>
      </c>
    </row>
    <row r="25" customFormat="false" ht="31.5" hidden="false" customHeight="true" outlineLevel="0" collapsed="false">
      <c r="A25" s="17" t="s">
        <v>54</v>
      </c>
      <c r="B25" s="23" t="s">
        <v>55</v>
      </c>
      <c r="C25" s="24" t="s">
        <v>56</v>
      </c>
      <c r="D25" s="15" t="n">
        <v>1</v>
      </c>
      <c r="E25" s="16" t="s">
        <v>19</v>
      </c>
      <c r="F25" s="15" t="s">
        <v>57</v>
      </c>
      <c r="G25" s="15"/>
    </row>
    <row r="26" customFormat="false" ht="31.5" hidden="false" customHeight="true" outlineLevel="0" collapsed="false">
      <c r="A26" s="17" t="s">
        <v>58</v>
      </c>
      <c r="B26" s="25" t="s">
        <v>59</v>
      </c>
      <c r="C26" s="20" t="s">
        <v>60</v>
      </c>
      <c r="D26" s="15" t="n">
        <v>1</v>
      </c>
      <c r="E26" s="16" t="s">
        <v>19</v>
      </c>
      <c r="F26" s="20" t="s">
        <v>61</v>
      </c>
      <c r="G26" s="16"/>
    </row>
    <row r="27" customFormat="false" ht="30.75" hidden="false" customHeight="true" outlineLevel="0" collapsed="false">
      <c r="A27" s="17"/>
      <c r="B27" s="25"/>
      <c r="C27" s="26" t="s">
        <v>62</v>
      </c>
      <c r="D27" s="15" t="n">
        <v>1</v>
      </c>
      <c r="E27" s="16" t="s">
        <v>19</v>
      </c>
      <c r="F27" s="20" t="s">
        <v>63</v>
      </c>
      <c r="G27" s="16"/>
    </row>
    <row r="28" customFormat="false" ht="30.75" hidden="false" customHeight="true" outlineLevel="0" collapsed="false">
      <c r="A28" s="17"/>
      <c r="B28" s="25"/>
      <c r="C28" s="20" t="s">
        <v>64</v>
      </c>
      <c r="D28" s="15" t="n">
        <v>1</v>
      </c>
      <c r="E28" s="16" t="s">
        <v>19</v>
      </c>
      <c r="F28" s="20" t="s">
        <v>65</v>
      </c>
      <c r="G28" s="16"/>
    </row>
    <row r="29" customFormat="false" ht="30.75" hidden="false" customHeight="true" outlineLevel="0" collapsed="false">
      <c r="A29" s="17"/>
      <c r="B29" s="25"/>
      <c r="C29" s="20" t="s">
        <v>66</v>
      </c>
      <c r="D29" s="15" t="n">
        <v>1</v>
      </c>
      <c r="E29" s="16" t="s">
        <v>19</v>
      </c>
      <c r="F29" s="20"/>
      <c r="G29" s="16"/>
    </row>
    <row r="30" customFormat="false" ht="24" hidden="false" customHeight="true" outlineLevel="0" collapsed="false">
      <c r="A30" s="17"/>
      <c r="B30" s="25"/>
      <c r="C30" s="20" t="s">
        <v>67</v>
      </c>
      <c r="D30" s="15" t="n">
        <v>1</v>
      </c>
      <c r="E30" s="16" t="s">
        <v>19</v>
      </c>
      <c r="F30" s="20"/>
      <c r="G30" s="16"/>
    </row>
    <row r="31" customFormat="false" ht="30.75" hidden="false" customHeight="true" outlineLevel="0" collapsed="false">
      <c r="A31" s="17"/>
      <c r="B31" s="25"/>
      <c r="C31" s="20" t="s">
        <v>68</v>
      </c>
      <c r="D31" s="15" t="n">
        <v>1</v>
      </c>
      <c r="E31" s="16" t="s">
        <v>19</v>
      </c>
      <c r="F31" s="20"/>
      <c r="G31" s="16"/>
    </row>
    <row r="32" customFormat="false" ht="30.75" hidden="false" customHeight="true" outlineLevel="0" collapsed="false">
      <c r="A32" s="17"/>
      <c r="B32" s="25"/>
      <c r="C32" s="20" t="s">
        <v>69</v>
      </c>
      <c r="D32" s="15" t="n">
        <v>1</v>
      </c>
      <c r="E32" s="16" t="s">
        <v>19</v>
      </c>
      <c r="F32" s="20"/>
      <c r="G32" s="16"/>
    </row>
    <row r="33" customFormat="false" ht="45.75" hidden="false" customHeight="true" outlineLevel="0" collapsed="false">
      <c r="A33" s="17"/>
      <c r="B33" s="25"/>
      <c r="C33" s="20" t="s">
        <v>70</v>
      </c>
      <c r="D33" s="15" t="n">
        <v>1</v>
      </c>
      <c r="E33" s="16" t="s">
        <v>19</v>
      </c>
      <c r="F33" s="20"/>
      <c r="G33" s="16"/>
    </row>
    <row r="34" customFormat="false" ht="31.5" hidden="false" customHeight="true" outlineLevel="0" collapsed="false">
      <c r="A34" s="17" t="s">
        <v>71</v>
      </c>
      <c r="B34" s="25" t="s">
        <v>72</v>
      </c>
      <c r="C34" s="27" t="s">
        <v>73</v>
      </c>
      <c r="D34" s="15" t="n">
        <v>1</v>
      </c>
      <c r="E34" s="28" t="s">
        <v>19</v>
      </c>
      <c r="F34" s="28"/>
      <c r="G34" s="28"/>
    </row>
    <row r="35" customFormat="false" ht="30.75" hidden="false" customHeight="true" outlineLevel="0" collapsed="false">
      <c r="A35" s="17"/>
      <c r="B35" s="25"/>
      <c r="C35" s="20" t="s">
        <v>74</v>
      </c>
      <c r="D35" s="15" t="n">
        <v>1</v>
      </c>
      <c r="E35" s="28" t="s">
        <v>19</v>
      </c>
      <c r="F35" s="16"/>
      <c r="G35" s="16"/>
    </row>
    <row r="36" customFormat="false" ht="31.5" hidden="true" customHeight="true" outlineLevel="0" collapsed="false">
      <c r="A36" s="13" t="s">
        <v>75</v>
      </c>
      <c r="B36" s="23" t="s">
        <v>76</v>
      </c>
      <c r="C36" s="15"/>
      <c r="D36" s="15"/>
      <c r="E36" s="16"/>
      <c r="F36" s="15"/>
      <c r="G36" s="15"/>
    </row>
    <row r="37" customFormat="false" ht="31.5" hidden="true" customHeight="true" outlineLevel="0" collapsed="false">
      <c r="A37" s="13" t="s">
        <v>77</v>
      </c>
      <c r="B37" s="23" t="s">
        <v>78</v>
      </c>
      <c r="C37" s="15"/>
      <c r="D37" s="15"/>
      <c r="E37" s="16"/>
      <c r="F37" s="15"/>
      <c r="G37" s="15"/>
    </row>
    <row r="38" customFormat="false" ht="39.9" hidden="false" customHeight="true" outlineLevel="0" collapsed="false">
      <c r="A38" s="17" t="s">
        <v>79</v>
      </c>
      <c r="B38" s="22" t="s">
        <v>80</v>
      </c>
      <c r="C38" s="22"/>
      <c r="D38" s="22"/>
      <c r="E38" s="22"/>
      <c r="F38" s="22"/>
      <c r="G38" s="22"/>
      <c r="H38" s="1" t="n">
        <f aca="false">SUM(D39:D40)</f>
        <v>2</v>
      </c>
      <c r="I38" s="1" t="n">
        <f aca="false">COUNT(D39:D40)*2</f>
        <v>4</v>
      </c>
    </row>
    <row r="39" customFormat="false" ht="30" hidden="false" customHeight="true" outlineLevel="0" collapsed="false">
      <c r="A39" s="17" t="s">
        <v>81</v>
      </c>
      <c r="B39" s="25" t="s">
        <v>82</v>
      </c>
      <c r="C39" s="20" t="s">
        <v>83</v>
      </c>
      <c r="D39" s="20" t="n">
        <v>1</v>
      </c>
      <c r="E39" s="26" t="s">
        <v>19</v>
      </c>
      <c r="F39" s="26"/>
      <c r="G39" s="16"/>
    </row>
    <row r="40" customFormat="false" ht="120" hidden="false" customHeight="true" outlineLevel="0" collapsed="false">
      <c r="A40" s="17" t="s">
        <v>84</v>
      </c>
      <c r="B40" s="25" t="s">
        <v>85</v>
      </c>
      <c r="C40" s="20" t="s">
        <v>86</v>
      </c>
      <c r="D40" s="20" t="n">
        <v>1</v>
      </c>
      <c r="E40" s="26" t="s">
        <v>19</v>
      </c>
      <c r="F40" s="29" t="s">
        <v>87</v>
      </c>
      <c r="G40" s="16"/>
    </row>
    <row r="41" customFormat="false" ht="31.5" hidden="true" customHeight="true" outlineLevel="0" collapsed="false">
      <c r="A41" s="13" t="s">
        <v>88</v>
      </c>
      <c r="B41" s="23" t="s">
        <v>89</v>
      </c>
      <c r="C41" s="15"/>
      <c r="D41" s="15"/>
      <c r="E41" s="16"/>
      <c r="F41" s="15"/>
      <c r="G41" s="15"/>
    </row>
    <row r="42" customFormat="false" ht="39.9" hidden="true" customHeight="true" outlineLevel="0" collapsed="false">
      <c r="A42" s="13" t="s">
        <v>90</v>
      </c>
      <c r="B42" s="22" t="s">
        <v>91</v>
      </c>
      <c r="C42" s="22"/>
      <c r="D42" s="22"/>
      <c r="E42" s="22"/>
      <c r="F42" s="22"/>
      <c r="G42" s="22"/>
    </row>
    <row r="43" customFormat="false" ht="47.25" hidden="true" customHeight="true" outlineLevel="0" collapsed="false">
      <c r="A43" s="13" t="s">
        <v>92</v>
      </c>
      <c r="B43" s="14" t="s">
        <v>93</v>
      </c>
      <c r="C43" s="15"/>
      <c r="D43" s="15"/>
      <c r="E43" s="16"/>
      <c r="F43" s="15"/>
      <c r="G43" s="15"/>
    </row>
    <row r="44" customFormat="false" ht="47.25" hidden="true" customHeight="true" outlineLevel="0" collapsed="false">
      <c r="A44" s="13" t="s">
        <v>94</v>
      </c>
      <c r="B44" s="14" t="s">
        <v>95</v>
      </c>
      <c r="C44" s="15"/>
      <c r="D44" s="15"/>
      <c r="E44" s="16"/>
      <c r="F44" s="15"/>
      <c r="G44" s="15"/>
    </row>
    <row r="45" customFormat="false" ht="47.25" hidden="true" customHeight="true" outlineLevel="0" collapsed="false">
      <c r="A45" s="13" t="s">
        <v>96</v>
      </c>
      <c r="B45" s="14" t="s">
        <v>97</v>
      </c>
      <c r="C45" s="15"/>
      <c r="D45" s="15"/>
      <c r="E45" s="16"/>
      <c r="F45" s="15"/>
      <c r="G45" s="15"/>
    </row>
    <row r="46" customFormat="false" ht="47.25" hidden="true" customHeight="true" outlineLevel="0" collapsed="false">
      <c r="A46" s="13" t="s">
        <v>98</v>
      </c>
      <c r="B46" s="14" t="s">
        <v>99</v>
      </c>
      <c r="C46" s="30"/>
      <c r="D46" s="15"/>
      <c r="E46" s="16"/>
      <c r="F46" s="30"/>
      <c r="G46" s="15"/>
    </row>
    <row r="47" customFormat="false" ht="30" hidden="true" customHeight="true" outlineLevel="0" collapsed="false">
      <c r="A47" s="13" t="s">
        <v>100</v>
      </c>
      <c r="B47" s="14" t="s">
        <v>101</v>
      </c>
      <c r="C47" s="15"/>
      <c r="D47" s="15"/>
      <c r="E47" s="16"/>
      <c r="F47" s="15"/>
      <c r="G47" s="15"/>
    </row>
    <row r="48" customFormat="false" ht="30" hidden="true" customHeight="true" outlineLevel="0" collapsed="false">
      <c r="A48" s="13" t="s">
        <v>102</v>
      </c>
      <c r="B48" s="14" t="s">
        <v>103</v>
      </c>
      <c r="C48" s="15"/>
      <c r="D48" s="15"/>
      <c r="E48" s="16"/>
      <c r="F48" s="15"/>
      <c r="G48" s="15"/>
    </row>
    <row r="49" customFormat="false" ht="30" hidden="true" customHeight="true" outlineLevel="0" collapsed="false">
      <c r="A49" s="13" t="s">
        <v>104</v>
      </c>
      <c r="B49" s="14" t="s">
        <v>105</v>
      </c>
      <c r="C49" s="15"/>
      <c r="D49" s="15"/>
      <c r="E49" s="16"/>
      <c r="F49" s="15"/>
      <c r="G49" s="15"/>
    </row>
    <row r="50" customFormat="false" ht="30" hidden="true" customHeight="true" outlineLevel="0" collapsed="false">
      <c r="A50" s="13" t="s">
        <v>106</v>
      </c>
      <c r="B50" s="14" t="s">
        <v>107</v>
      </c>
      <c r="C50" s="15"/>
      <c r="D50" s="15"/>
      <c r="E50" s="16"/>
      <c r="F50" s="15"/>
      <c r="G50" s="15"/>
    </row>
    <row r="51" customFormat="false" ht="30" hidden="true" customHeight="true" outlineLevel="0" collapsed="false">
      <c r="A51" s="13" t="s">
        <v>108</v>
      </c>
      <c r="B51" s="14" t="s">
        <v>109</v>
      </c>
      <c r="C51" s="15"/>
      <c r="D51" s="15"/>
      <c r="E51" s="16"/>
      <c r="F51" s="15"/>
      <c r="G51" s="15"/>
    </row>
    <row r="52" customFormat="false" ht="30" hidden="true" customHeight="true" outlineLevel="0" collapsed="false">
      <c r="A52" s="13" t="s">
        <v>110</v>
      </c>
      <c r="B52" s="14" t="s">
        <v>111</v>
      </c>
      <c r="C52" s="15"/>
      <c r="D52" s="15"/>
      <c r="E52" s="16"/>
      <c r="F52" s="15"/>
      <c r="G52" s="15"/>
    </row>
    <row r="53" customFormat="false" ht="30" hidden="true" customHeight="true" outlineLevel="0" collapsed="false">
      <c r="A53" s="13" t="s">
        <v>112</v>
      </c>
      <c r="B53" s="31" t="s">
        <v>113</v>
      </c>
      <c r="C53" s="15"/>
      <c r="D53" s="15"/>
      <c r="E53" s="16"/>
      <c r="F53" s="15"/>
      <c r="G53" s="15"/>
    </row>
    <row r="54" customFormat="false" ht="39.9" hidden="true" customHeight="true" outlineLevel="0" collapsed="false">
      <c r="A54" s="13" t="s">
        <v>114</v>
      </c>
      <c r="B54" s="32" t="s">
        <v>115</v>
      </c>
      <c r="C54" s="32"/>
      <c r="D54" s="32"/>
      <c r="E54" s="32"/>
      <c r="F54" s="32"/>
      <c r="G54" s="32"/>
    </row>
    <row r="55" customFormat="false" ht="15.75" hidden="true" customHeight="true" outlineLevel="0" collapsed="false">
      <c r="A55" s="13" t="s">
        <v>116</v>
      </c>
      <c r="B55" s="23" t="s">
        <v>117</v>
      </c>
      <c r="C55" s="15"/>
      <c r="D55" s="15"/>
      <c r="E55" s="16"/>
      <c r="F55" s="15"/>
      <c r="G55" s="15"/>
    </row>
    <row r="56" customFormat="false" ht="15.75" hidden="true" customHeight="true" outlineLevel="0" collapsed="false">
      <c r="A56" s="13" t="s">
        <v>118</v>
      </c>
      <c r="B56" s="23" t="s">
        <v>119</v>
      </c>
      <c r="C56" s="15"/>
      <c r="D56" s="15"/>
      <c r="E56" s="16"/>
      <c r="F56" s="15"/>
      <c r="G56" s="15"/>
    </row>
    <row r="57" customFormat="false" ht="15.75" hidden="true" customHeight="true" outlineLevel="0" collapsed="false">
      <c r="A57" s="13" t="s">
        <v>120</v>
      </c>
      <c r="B57" s="23" t="s">
        <v>121</v>
      </c>
      <c r="C57" s="15"/>
      <c r="D57" s="15"/>
      <c r="E57" s="16"/>
      <c r="F57" s="15"/>
      <c r="G57" s="15"/>
    </row>
    <row r="58" customFormat="false" ht="31.5" hidden="true" customHeight="true" outlineLevel="0" collapsed="false">
      <c r="A58" s="13" t="s">
        <v>122</v>
      </c>
      <c r="B58" s="23" t="s">
        <v>123</v>
      </c>
      <c r="C58" s="15"/>
      <c r="D58" s="15"/>
      <c r="E58" s="16"/>
      <c r="F58" s="15"/>
      <c r="G58" s="15"/>
    </row>
    <row r="59" customFormat="false" ht="31.5" hidden="true" customHeight="true" outlineLevel="0" collapsed="false">
      <c r="A59" s="13" t="s">
        <v>124</v>
      </c>
      <c r="B59" s="33" t="s">
        <v>125</v>
      </c>
      <c r="C59" s="15"/>
      <c r="D59" s="15"/>
      <c r="E59" s="16"/>
      <c r="F59" s="15"/>
      <c r="G59" s="15"/>
    </row>
    <row r="60" customFormat="false" ht="15.75" hidden="true" customHeight="true" outlineLevel="0" collapsed="false">
      <c r="A60" s="13" t="s">
        <v>126</v>
      </c>
      <c r="B60" s="23" t="s">
        <v>127</v>
      </c>
      <c r="C60" s="15"/>
      <c r="D60" s="15"/>
      <c r="E60" s="16"/>
      <c r="F60" s="15"/>
      <c r="G60" s="15"/>
    </row>
    <row r="61" customFormat="false" ht="31.5" hidden="true" customHeight="true" outlineLevel="0" collapsed="false">
      <c r="A61" s="13" t="s">
        <v>128</v>
      </c>
      <c r="B61" s="23" t="s">
        <v>129</v>
      </c>
      <c r="C61" s="15"/>
      <c r="D61" s="15"/>
      <c r="E61" s="16"/>
      <c r="F61" s="15"/>
      <c r="G61" s="15"/>
    </row>
    <row r="62" customFormat="false" ht="39.9" hidden="true" customHeight="true" outlineLevel="0" collapsed="false">
      <c r="A62" s="13" t="s">
        <v>130</v>
      </c>
      <c r="B62" s="32" t="s">
        <v>131</v>
      </c>
      <c r="C62" s="32"/>
      <c r="D62" s="32"/>
      <c r="E62" s="32"/>
      <c r="F62" s="32"/>
      <c r="G62" s="32"/>
    </row>
    <row r="63" customFormat="false" ht="63" hidden="true" customHeight="true" outlineLevel="0" collapsed="false">
      <c r="A63" s="13" t="s">
        <v>132</v>
      </c>
      <c r="B63" s="33" t="s">
        <v>133</v>
      </c>
      <c r="C63" s="15"/>
      <c r="D63" s="15"/>
      <c r="E63" s="16"/>
      <c r="F63" s="15"/>
      <c r="G63" s="15"/>
    </row>
    <row r="64" customFormat="false" ht="63" hidden="true" customHeight="true" outlineLevel="0" collapsed="false">
      <c r="A64" s="34" t="s">
        <v>134</v>
      </c>
      <c r="B64" s="35" t="s">
        <v>135</v>
      </c>
      <c r="C64" s="36"/>
      <c r="D64" s="36"/>
      <c r="E64" s="37"/>
      <c r="F64" s="36"/>
      <c r="G64" s="36"/>
    </row>
    <row r="65" customFormat="false" ht="21" hidden="false" customHeight="false" outlineLevel="0" collapsed="false">
      <c r="A65" s="9"/>
      <c r="B65" s="10" t="s">
        <v>136</v>
      </c>
      <c r="C65" s="10"/>
      <c r="D65" s="10"/>
      <c r="E65" s="10"/>
      <c r="F65" s="10"/>
      <c r="G65" s="38"/>
      <c r="H65" s="1" t="n">
        <f aca="false">H66+H81+H90+H96+H102</f>
        <v>28</v>
      </c>
      <c r="I65" s="1" t="n">
        <f aca="false">I66+I81+I90+I96+I102</f>
        <v>56</v>
      </c>
    </row>
    <row r="66" customFormat="false" ht="39.9" hidden="false" customHeight="true" outlineLevel="0" collapsed="false">
      <c r="A66" s="39" t="s">
        <v>137</v>
      </c>
      <c r="B66" s="12" t="s">
        <v>138</v>
      </c>
      <c r="C66" s="12"/>
      <c r="D66" s="12"/>
      <c r="E66" s="12"/>
      <c r="F66" s="12"/>
      <c r="G66" s="12"/>
      <c r="H66" s="1" t="n">
        <f aca="false">SUM(D67:D79)</f>
        <v>11</v>
      </c>
      <c r="I66" s="1" t="n">
        <f aca="false">COUNT(D67:D79)*2</f>
        <v>22</v>
      </c>
    </row>
    <row r="67" customFormat="false" ht="60" hidden="false" customHeight="true" outlineLevel="0" collapsed="false">
      <c r="A67" s="17" t="s">
        <v>139</v>
      </c>
      <c r="B67" s="40" t="s">
        <v>140</v>
      </c>
      <c r="C67" s="41" t="s">
        <v>141</v>
      </c>
      <c r="D67" s="16" t="n">
        <v>1</v>
      </c>
      <c r="E67" s="16" t="s">
        <v>142</v>
      </c>
      <c r="F67" s="42" t="s">
        <v>143</v>
      </c>
      <c r="G67" s="16"/>
    </row>
    <row r="68" customFormat="false" ht="60" hidden="false" customHeight="true" outlineLevel="0" collapsed="false">
      <c r="A68" s="17"/>
      <c r="B68" s="40"/>
      <c r="C68" s="42" t="s">
        <v>144</v>
      </c>
      <c r="D68" s="16" t="n">
        <v>1</v>
      </c>
      <c r="E68" s="16" t="s">
        <v>142</v>
      </c>
      <c r="F68" s="43" t="s">
        <v>145</v>
      </c>
      <c r="G68" s="16"/>
    </row>
    <row r="69" customFormat="false" ht="45" hidden="false" customHeight="true" outlineLevel="0" collapsed="false">
      <c r="A69" s="17"/>
      <c r="B69" s="40"/>
      <c r="C69" s="44" t="s">
        <v>146</v>
      </c>
      <c r="D69" s="16" t="n">
        <v>1</v>
      </c>
      <c r="E69" s="16" t="s">
        <v>142</v>
      </c>
      <c r="F69" s="42"/>
      <c r="G69" s="16"/>
    </row>
    <row r="70" customFormat="false" ht="47.25" hidden="false" customHeight="true" outlineLevel="0" collapsed="false">
      <c r="A70" s="17" t="s">
        <v>147</v>
      </c>
      <c r="B70" s="40" t="s">
        <v>148</v>
      </c>
      <c r="C70" s="42" t="s">
        <v>149</v>
      </c>
      <c r="D70" s="16" t="n">
        <v>1</v>
      </c>
      <c r="E70" s="16" t="s">
        <v>142</v>
      </c>
      <c r="F70" s="16"/>
      <c r="G70" s="16"/>
    </row>
    <row r="71" customFormat="false" ht="47.25" hidden="false" customHeight="true" outlineLevel="0" collapsed="false">
      <c r="A71" s="17"/>
      <c r="B71" s="40"/>
      <c r="C71" s="42" t="s">
        <v>150</v>
      </c>
      <c r="D71" s="16" t="n">
        <v>1</v>
      </c>
      <c r="E71" s="16" t="s">
        <v>142</v>
      </c>
      <c r="F71" s="16"/>
      <c r="G71" s="16"/>
    </row>
    <row r="72" customFormat="false" ht="30" hidden="false" customHeight="true" outlineLevel="0" collapsed="false">
      <c r="A72" s="17"/>
      <c r="C72" s="42" t="s">
        <v>151</v>
      </c>
      <c r="D72" s="16" t="n">
        <v>1</v>
      </c>
      <c r="E72" s="16" t="s">
        <v>142</v>
      </c>
      <c r="F72" s="16"/>
      <c r="G72" s="16"/>
    </row>
    <row r="73" customFormat="false" ht="48" hidden="false" customHeight="true" outlineLevel="0" collapsed="false">
      <c r="A73" s="17"/>
      <c r="B73" s="40"/>
      <c r="C73" s="45" t="s">
        <v>152</v>
      </c>
      <c r="D73" s="16" t="n">
        <v>1</v>
      </c>
      <c r="E73" s="16" t="s">
        <v>142</v>
      </c>
      <c r="F73" s="16"/>
      <c r="G73" s="16"/>
    </row>
    <row r="74" customFormat="false" ht="45" hidden="false" customHeight="true" outlineLevel="0" collapsed="false">
      <c r="A74" s="17"/>
      <c r="B74" s="40"/>
      <c r="C74" s="46" t="s">
        <v>153</v>
      </c>
      <c r="D74" s="16" t="n">
        <v>1</v>
      </c>
      <c r="E74" s="16" t="s">
        <v>142</v>
      </c>
      <c r="F74" s="16"/>
      <c r="G74" s="16"/>
    </row>
    <row r="75" customFormat="false" ht="31.5" hidden="true" customHeight="true" outlineLevel="0" collapsed="false">
      <c r="A75" s="13" t="s">
        <v>154</v>
      </c>
      <c r="B75" s="47" t="s">
        <v>155</v>
      </c>
      <c r="C75" s="15"/>
      <c r="D75" s="15"/>
      <c r="E75" s="16"/>
      <c r="F75" s="15"/>
      <c r="G75" s="15"/>
    </row>
    <row r="76" customFormat="false" ht="31.5" hidden="true" customHeight="true" outlineLevel="0" collapsed="false">
      <c r="A76" s="13" t="s">
        <v>156</v>
      </c>
      <c r="B76" s="47" t="s">
        <v>157</v>
      </c>
      <c r="D76" s="15"/>
      <c r="E76" s="16"/>
      <c r="F76" s="15"/>
      <c r="G76" s="15"/>
    </row>
    <row r="77" customFormat="false" ht="60" hidden="false" customHeight="true" outlineLevel="0" collapsed="false">
      <c r="A77" s="17" t="s">
        <v>158</v>
      </c>
      <c r="B77" s="40" t="s">
        <v>159</v>
      </c>
      <c r="C77" s="42" t="s">
        <v>160</v>
      </c>
      <c r="D77" s="16" t="n">
        <v>1</v>
      </c>
      <c r="E77" s="16" t="s">
        <v>142</v>
      </c>
      <c r="F77" s="42" t="s">
        <v>161</v>
      </c>
      <c r="G77" s="16"/>
    </row>
    <row r="78" customFormat="false" ht="31.5" hidden="false" customHeight="true" outlineLevel="0" collapsed="false">
      <c r="A78" s="17" t="s">
        <v>162</v>
      </c>
      <c r="B78" s="40" t="s">
        <v>163</v>
      </c>
      <c r="C78" s="43" t="s">
        <v>164</v>
      </c>
      <c r="D78" s="16" t="n">
        <v>1</v>
      </c>
      <c r="E78" s="16" t="s">
        <v>142</v>
      </c>
      <c r="F78" s="16"/>
      <c r="G78" s="16"/>
    </row>
    <row r="79" customFormat="false" ht="47.25" hidden="false" customHeight="true" outlineLevel="0" collapsed="false">
      <c r="A79" s="17" t="s">
        <v>165</v>
      </c>
      <c r="B79" s="40" t="s">
        <v>166</v>
      </c>
      <c r="C79" s="48" t="s">
        <v>167</v>
      </c>
      <c r="D79" s="16" t="n">
        <v>1</v>
      </c>
      <c r="E79" s="16" t="s">
        <v>142</v>
      </c>
      <c r="F79" s="18" t="s">
        <v>168</v>
      </c>
      <c r="G79" s="16"/>
    </row>
    <row r="80" customFormat="false" ht="31.5" hidden="true" customHeight="true" outlineLevel="0" collapsed="false">
      <c r="A80" s="13" t="s">
        <v>169</v>
      </c>
      <c r="B80" s="47" t="s">
        <v>170</v>
      </c>
      <c r="C80" s="15"/>
      <c r="D80" s="15"/>
      <c r="E80" s="16"/>
      <c r="F80" s="15"/>
      <c r="G80" s="15"/>
    </row>
    <row r="81" customFormat="false" ht="39.9" hidden="false" customHeight="true" outlineLevel="0" collapsed="false">
      <c r="A81" s="49" t="s">
        <v>171</v>
      </c>
      <c r="B81" s="12" t="s">
        <v>172</v>
      </c>
      <c r="C81" s="12"/>
      <c r="D81" s="12"/>
      <c r="E81" s="12"/>
      <c r="F81" s="12"/>
      <c r="G81" s="12"/>
      <c r="H81" s="1" t="n">
        <f aca="false">SUM(D82:D87)</f>
        <v>5</v>
      </c>
      <c r="I81" s="1" t="n">
        <f aca="false">COUNT(D82:D87)*2</f>
        <v>10</v>
      </c>
    </row>
    <row r="82" customFormat="false" ht="45" hidden="false" customHeight="true" outlineLevel="0" collapsed="false">
      <c r="A82" s="17" t="s">
        <v>173</v>
      </c>
      <c r="B82" s="50" t="s">
        <v>174</v>
      </c>
      <c r="C82" s="42" t="s">
        <v>175</v>
      </c>
      <c r="D82" s="16" t="n">
        <v>1</v>
      </c>
      <c r="E82" s="16" t="s">
        <v>142</v>
      </c>
      <c r="F82" s="16"/>
      <c r="G82" s="16"/>
    </row>
    <row r="83" customFormat="false" ht="45" hidden="false" customHeight="true" outlineLevel="0" collapsed="false">
      <c r="A83" s="17"/>
      <c r="B83" s="50"/>
      <c r="C83" s="43" t="s">
        <v>176</v>
      </c>
      <c r="D83" s="16" t="n">
        <v>1</v>
      </c>
      <c r="E83" s="16" t="s">
        <v>177</v>
      </c>
      <c r="F83" s="16"/>
      <c r="G83" s="16"/>
    </row>
    <row r="84" customFormat="false" ht="47.25" hidden="true" customHeight="true" outlineLevel="0" collapsed="false">
      <c r="A84" s="13" t="s">
        <v>178</v>
      </c>
      <c r="B84" s="51" t="s">
        <v>179</v>
      </c>
      <c r="C84" s="15"/>
      <c r="D84" s="15"/>
      <c r="E84" s="16"/>
      <c r="F84" s="15"/>
      <c r="G84" s="15"/>
    </row>
    <row r="85" customFormat="false" ht="45" hidden="false" customHeight="true" outlineLevel="0" collapsed="false">
      <c r="A85" s="17" t="s">
        <v>180</v>
      </c>
      <c r="B85" s="52" t="s">
        <v>181</v>
      </c>
      <c r="C85" s="53" t="s">
        <v>182</v>
      </c>
      <c r="D85" s="16" t="n">
        <v>1</v>
      </c>
      <c r="E85" s="16" t="s">
        <v>142</v>
      </c>
      <c r="F85" s="16"/>
      <c r="G85" s="16"/>
    </row>
    <row r="86" customFormat="false" ht="45" hidden="false" customHeight="true" outlineLevel="0" collapsed="false">
      <c r="A86" s="17"/>
      <c r="B86" s="50"/>
      <c r="C86" s="53" t="s">
        <v>183</v>
      </c>
      <c r="D86" s="16" t="n">
        <v>1</v>
      </c>
      <c r="E86" s="16" t="s">
        <v>142</v>
      </c>
      <c r="F86" s="16"/>
      <c r="G86" s="16"/>
    </row>
    <row r="87" customFormat="false" ht="45" hidden="false" customHeight="true" outlineLevel="0" collapsed="false">
      <c r="A87" s="17"/>
      <c r="B87" s="50"/>
      <c r="C87" s="43" t="s">
        <v>184</v>
      </c>
      <c r="D87" s="16" t="n">
        <v>1</v>
      </c>
      <c r="E87" s="16" t="s">
        <v>142</v>
      </c>
      <c r="F87" s="42" t="s">
        <v>185</v>
      </c>
      <c r="G87" s="16"/>
    </row>
    <row r="88" customFormat="false" ht="31.5" hidden="true" customHeight="true" outlineLevel="0" collapsed="false">
      <c r="A88" s="13" t="s">
        <v>186</v>
      </c>
      <c r="B88" s="51" t="s">
        <v>187</v>
      </c>
      <c r="C88" s="43"/>
      <c r="D88" s="16"/>
      <c r="E88" s="16"/>
      <c r="F88" s="16"/>
      <c r="G88" s="16"/>
    </row>
    <row r="89" customFormat="false" ht="47.25" hidden="true" customHeight="true" outlineLevel="0" collapsed="false">
      <c r="A89" s="13" t="s">
        <v>188</v>
      </c>
      <c r="B89" s="54" t="s">
        <v>189</v>
      </c>
      <c r="C89" s="15"/>
      <c r="D89" s="15"/>
      <c r="E89" s="16"/>
      <c r="F89" s="15"/>
      <c r="G89" s="15"/>
    </row>
    <row r="90" customFormat="false" ht="39.9" hidden="false" customHeight="true" outlineLevel="0" collapsed="false">
      <c r="A90" s="49" t="s">
        <v>190</v>
      </c>
      <c r="B90" s="12" t="s">
        <v>191</v>
      </c>
      <c r="C90" s="12"/>
      <c r="D90" s="12"/>
      <c r="E90" s="12"/>
      <c r="F90" s="12"/>
      <c r="G90" s="12"/>
      <c r="H90" s="1" t="n">
        <f aca="false">SUM(D91:D95)</f>
        <v>5</v>
      </c>
      <c r="I90" s="1" t="n">
        <f aca="false">COUNT(D91:D95)*2</f>
        <v>10</v>
      </c>
    </row>
    <row r="91" customFormat="false" ht="50.25" hidden="false" customHeight="true" outlineLevel="0" collapsed="false">
      <c r="A91" s="17" t="s">
        <v>192</v>
      </c>
      <c r="B91" s="50" t="s">
        <v>193</v>
      </c>
      <c r="C91" s="43" t="s">
        <v>194</v>
      </c>
      <c r="D91" s="16" t="n">
        <v>1</v>
      </c>
      <c r="E91" s="16" t="s">
        <v>142</v>
      </c>
      <c r="F91" s="16"/>
      <c r="G91" s="16"/>
    </row>
    <row r="92" customFormat="false" ht="45" hidden="false" customHeight="true" outlineLevel="0" collapsed="false">
      <c r="A92" s="17"/>
      <c r="B92" s="50"/>
      <c r="C92" s="42" t="s">
        <v>195</v>
      </c>
      <c r="D92" s="16" t="n">
        <v>1</v>
      </c>
      <c r="E92" s="16" t="s">
        <v>142</v>
      </c>
      <c r="F92" s="16"/>
      <c r="G92" s="16"/>
    </row>
    <row r="93" customFormat="false" ht="45" hidden="false" customHeight="true" outlineLevel="0" collapsed="false">
      <c r="A93" s="17" t="s">
        <v>196</v>
      </c>
      <c r="B93" s="50" t="s">
        <v>197</v>
      </c>
      <c r="C93" s="42" t="s">
        <v>198</v>
      </c>
      <c r="D93" s="16" t="n">
        <v>1</v>
      </c>
      <c r="E93" s="16" t="s">
        <v>199</v>
      </c>
      <c r="F93" s="16"/>
      <c r="G93" s="16"/>
    </row>
    <row r="94" customFormat="false" ht="47.25" hidden="false" customHeight="true" outlineLevel="0" collapsed="false">
      <c r="A94" s="17" t="s">
        <v>200</v>
      </c>
      <c r="B94" s="50" t="s">
        <v>201</v>
      </c>
      <c r="C94" s="42" t="s">
        <v>202</v>
      </c>
      <c r="D94" s="16" t="n">
        <v>1</v>
      </c>
      <c r="E94" s="16" t="s">
        <v>203</v>
      </c>
      <c r="F94" s="16"/>
      <c r="G94" s="16"/>
    </row>
    <row r="95" customFormat="false" ht="78.75" hidden="false" customHeight="true" outlineLevel="0" collapsed="false">
      <c r="A95" s="17" t="s">
        <v>204</v>
      </c>
      <c r="B95" s="50" t="s">
        <v>205</v>
      </c>
      <c r="C95" s="42" t="s">
        <v>206</v>
      </c>
      <c r="D95" s="16" t="n">
        <v>1</v>
      </c>
      <c r="E95" s="16" t="s">
        <v>199</v>
      </c>
      <c r="F95" s="16"/>
      <c r="G95" s="16"/>
    </row>
    <row r="96" customFormat="false" ht="39.9" hidden="false" customHeight="true" outlineLevel="0" collapsed="false">
      <c r="A96" s="49" t="s">
        <v>207</v>
      </c>
      <c r="B96" s="12" t="s">
        <v>208</v>
      </c>
      <c r="C96" s="12"/>
      <c r="D96" s="12"/>
      <c r="E96" s="12"/>
      <c r="F96" s="12"/>
      <c r="G96" s="12"/>
      <c r="H96" s="1" t="n">
        <f aca="false">SUM(D97:D101)</f>
        <v>3</v>
      </c>
      <c r="I96" s="1" t="n">
        <f aca="false">COUNT(D97:D101)*2</f>
        <v>6</v>
      </c>
    </row>
    <row r="97" customFormat="false" ht="47.25" hidden="false" customHeight="true" outlineLevel="0" collapsed="false">
      <c r="A97" s="17" t="s">
        <v>209</v>
      </c>
      <c r="B97" s="50" t="s">
        <v>210</v>
      </c>
      <c r="C97" s="42" t="s">
        <v>211</v>
      </c>
      <c r="D97" s="16" t="n">
        <v>1</v>
      </c>
      <c r="E97" s="16" t="s">
        <v>212</v>
      </c>
      <c r="F97" s="16"/>
      <c r="G97" s="16"/>
    </row>
    <row r="98" customFormat="false" ht="31.5" hidden="true" customHeight="true" outlineLevel="0" collapsed="false">
      <c r="A98" s="13" t="s">
        <v>213</v>
      </c>
      <c r="B98" s="50" t="s">
        <v>214</v>
      </c>
      <c r="C98" s="42"/>
      <c r="D98" s="16"/>
      <c r="E98" s="16"/>
      <c r="F98" s="16"/>
      <c r="G98" s="16"/>
    </row>
    <row r="99" customFormat="false" ht="31.5" hidden="true" customHeight="true" outlineLevel="0" collapsed="false">
      <c r="A99" s="13" t="s">
        <v>215</v>
      </c>
      <c r="B99" s="50" t="s">
        <v>216</v>
      </c>
      <c r="C99" s="42"/>
      <c r="D99" s="16"/>
      <c r="E99" s="16"/>
      <c r="F99" s="16"/>
      <c r="G99" s="16"/>
    </row>
    <row r="100" customFormat="false" ht="75" hidden="false" customHeight="true" outlineLevel="0" collapsed="false">
      <c r="A100" s="17" t="s">
        <v>217</v>
      </c>
      <c r="B100" s="50" t="s">
        <v>218</v>
      </c>
      <c r="C100" s="42" t="s">
        <v>219</v>
      </c>
      <c r="D100" s="16" t="n">
        <v>1</v>
      </c>
      <c r="E100" s="16" t="s">
        <v>220</v>
      </c>
      <c r="F100" s="16"/>
      <c r="G100" s="16"/>
    </row>
    <row r="101" customFormat="false" ht="74.25" hidden="false" customHeight="true" outlineLevel="0" collapsed="false">
      <c r="A101" s="17" t="s">
        <v>221</v>
      </c>
      <c r="B101" s="19" t="s">
        <v>222</v>
      </c>
      <c r="C101" s="20" t="s">
        <v>223</v>
      </c>
      <c r="D101" s="16" t="n">
        <v>1</v>
      </c>
      <c r="E101" s="16" t="s">
        <v>142</v>
      </c>
      <c r="F101" s="16"/>
      <c r="G101" s="16"/>
    </row>
    <row r="102" customFormat="false" ht="39.9" hidden="false" customHeight="true" outlineLevel="0" collapsed="false">
      <c r="A102" s="49" t="s">
        <v>224</v>
      </c>
      <c r="B102" s="12" t="s">
        <v>225</v>
      </c>
      <c r="C102" s="12"/>
      <c r="D102" s="12"/>
      <c r="E102" s="12"/>
      <c r="F102" s="12"/>
      <c r="G102" s="12"/>
      <c r="H102" s="1" t="n">
        <f aca="false">SUM(D103:D107)</f>
        <v>4</v>
      </c>
      <c r="I102" s="1" t="n">
        <f aca="false">COUNT(D103:D107)*2</f>
        <v>8</v>
      </c>
    </row>
    <row r="103" customFormat="false" ht="47.25" hidden="false" customHeight="true" outlineLevel="0" collapsed="false">
      <c r="A103" s="17" t="s">
        <v>226</v>
      </c>
      <c r="B103" s="50" t="s">
        <v>227</v>
      </c>
      <c r="C103" s="55" t="s">
        <v>228</v>
      </c>
      <c r="D103" s="16" t="n">
        <v>1</v>
      </c>
      <c r="E103" s="16" t="s">
        <v>229</v>
      </c>
      <c r="F103" s="16"/>
      <c r="G103" s="16"/>
    </row>
    <row r="104" customFormat="false" ht="47.25" hidden="false" customHeight="true" outlineLevel="0" collapsed="false">
      <c r="A104" s="17" t="s">
        <v>230</v>
      </c>
      <c r="B104" s="50" t="s">
        <v>231</v>
      </c>
      <c r="C104" s="42" t="s">
        <v>232</v>
      </c>
      <c r="D104" s="16" t="n">
        <v>1</v>
      </c>
      <c r="E104" s="16" t="s">
        <v>229</v>
      </c>
      <c r="F104" s="16"/>
      <c r="G104" s="16"/>
    </row>
    <row r="105" customFormat="false" ht="47.25" hidden="false" customHeight="true" outlineLevel="0" collapsed="false">
      <c r="A105" s="17" t="s">
        <v>233</v>
      </c>
      <c r="B105" s="50" t="s">
        <v>234</v>
      </c>
      <c r="C105" s="42" t="s">
        <v>235</v>
      </c>
      <c r="D105" s="16" t="n">
        <v>1</v>
      </c>
      <c r="E105" s="16" t="s">
        <v>229</v>
      </c>
      <c r="F105" s="16"/>
      <c r="G105" s="16"/>
    </row>
    <row r="106" customFormat="false" ht="47.25" hidden="true" customHeight="true" outlineLevel="0" collapsed="false">
      <c r="A106" s="13" t="s">
        <v>236</v>
      </c>
      <c r="B106" s="50" t="s">
        <v>237</v>
      </c>
      <c r="C106" s="42"/>
      <c r="D106" s="16"/>
      <c r="E106" s="16"/>
      <c r="F106" s="16"/>
      <c r="G106" s="16"/>
    </row>
    <row r="107" customFormat="false" ht="47.25" hidden="false" customHeight="true" outlineLevel="0" collapsed="false">
      <c r="A107" s="17" t="s">
        <v>238</v>
      </c>
      <c r="B107" s="51" t="s">
        <v>239</v>
      </c>
      <c r="C107" s="24" t="s">
        <v>240</v>
      </c>
      <c r="D107" s="16" t="n">
        <v>1</v>
      </c>
      <c r="E107" s="16" t="s">
        <v>241</v>
      </c>
      <c r="F107" s="15"/>
      <c r="G107" s="15"/>
    </row>
    <row r="108" customFormat="false" ht="47.25" hidden="true" customHeight="true" outlineLevel="0" collapsed="false">
      <c r="A108" s="34" t="s">
        <v>242</v>
      </c>
      <c r="B108" s="56" t="s">
        <v>243</v>
      </c>
      <c r="C108" s="36"/>
      <c r="D108" s="36"/>
      <c r="E108" s="37"/>
      <c r="F108" s="36"/>
      <c r="G108" s="36"/>
    </row>
    <row r="109" customFormat="false" ht="21" hidden="false" customHeight="false" outlineLevel="0" collapsed="false">
      <c r="A109" s="9"/>
      <c r="B109" s="10" t="s">
        <v>244</v>
      </c>
      <c r="C109" s="10"/>
      <c r="D109" s="10"/>
      <c r="E109" s="10"/>
      <c r="F109" s="10"/>
      <c r="G109" s="10"/>
      <c r="H109" s="1" t="n">
        <f aca="false">H110+H142+H148+H165+H180</f>
        <v>75</v>
      </c>
      <c r="I109" s="1" t="n">
        <f aca="false">I110+I142+I148+I165+I180</f>
        <v>150</v>
      </c>
    </row>
    <row r="110" customFormat="false" ht="39.9" hidden="false" customHeight="true" outlineLevel="0" collapsed="false">
      <c r="A110" s="17" t="s">
        <v>245</v>
      </c>
      <c r="B110" s="12" t="s">
        <v>246</v>
      </c>
      <c r="C110" s="12"/>
      <c r="D110" s="12"/>
      <c r="E110" s="12"/>
      <c r="F110" s="12"/>
      <c r="G110" s="12"/>
      <c r="H110" s="1" t="n">
        <f aca="false">SUM(D111:D134)</f>
        <v>24</v>
      </c>
      <c r="I110" s="1" t="n">
        <f aca="false">COUNT(D111:D134)*2</f>
        <v>48</v>
      </c>
    </row>
    <row r="111" customFormat="false" ht="142.5" hidden="false" customHeight="true" outlineLevel="0" collapsed="false">
      <c r="A111" s="17" t="s">
        <v>247</v>
      </c>
      <c r="B111" s="19" t="s">
        <v>248</v>
      </c>
      <c r="C111" s="20" t="s">
        <v>249</v>
      </c>
      <c r="D111" s="26" t="n">
        <v>1</v>
      </c>
      <c r="E111" s="26" t="s">
        <v>142</v>
      </c>
      <c r="F111" s="57" t="s">
        <v>250</v>
      </c>
      <c r="G111" s="16"/>
    </row>
    <row r="112" customFormat="false" ht="142.5" hidden="false" customHeight="true" outlineLevel="0" collapsed="false">
      <c r="A112" s="17"/>
      <c r="B112" s="19"/>
      <c r="C112" s="20" t="s">
        <v>251</v>
      </c>
      <c r="D112" s="26" t="n">
        <v>1</v>
      </c>
      <c r="E112" s="26" t="s">
        <v>142</v>
      </c>
      <c r="F112" s="57"/>
      <c r="G112" s="16"/>
    </row>
    <row r="113" customFormat="false" ht="52.5" hidden="false" customHeight="true" outlineLevel="0" collapsed="false">
      <c r="A113" s="17" t="s">
        <v>252</v>
      </c>
      <c r="B113" s="58" t="s">
        <v>253</v>
      </c>
      <c r="C113" s="59" t="s">
        <v>254</v>
      </c>
      <c r="D113" s="26" t="n">
        <v>1</v>
      </c>
      <c r="E113" s="26" t="s">
        <v>142</v>
      </c>
      <c r="F113" s="16"/>
      <c r="G113" s="16"/>
    </row>
    <row r="114" customFormat="false" ht="33" hidden="false" customHeight="true" outlineLevel="0" collapsed="false">
      <c r="A114" s="17"/>
      <c r="B114" s="58"/>
      <c r="C114" s="20" t="s">
        <v>255</v>
      </c>
      <c r="D114" s="26" t="n">
        <v>1</v>
      </c>
      <c r="E114" s="26" t="s">
        <v>142</v>
      </c>
      <c r="F114" s="16"/>
      <c r="G114" s="16"/>
    </row>
    <row r="115" customFormat="false" ht="25.5" hidden="false" customHeight="true" outlineLevel="0" collapsed="false">
      <c r="A115" s="17"/>
      <c r="B115" s="58"/>
      <c r="C115" s="20" t="s">
        <v>256</v>
      </c>
      <c r="D115" s="26" t="n">
        <v>1</v>
      </c>
      <c r="E115" s="26" t="s">
        <v>142</v>
      </c>
      <c r="F115" s="16"/>
      <c r="G115" s="16"/>
    </row>
    <row r="116" customFormat="false" ht="27.75" hidden="false" customHeight="true" outlineLevel="0" collapsed="false">
      <c r="A116" s="17"/>
      <c r="B116" s="58"/>
      <c r="C116" s="20" t="s">
        <v>257</v>
      </c>
      <c r="D116" s="26" t="n">
        <v>1</v>
      </c>
      <c r="E116" s="26" t="s">
        <v>142</v>
      </c>
      <c r="F116" s="16"/>
      <c r="G116" s="16"/>
    </row>
    <row r="117" customFormat="false" ht="31.5" hidden="false" customHeight="true" outlineLevel="0" collapsed="false">
      <c r="A117" s="17" t="s">
        <v>258</v>
      </c>
      <c r="B117" s="19" t="s">
        <v>259</v>
      </c>
      <c r="C117" s="20" t="s">
        <v>260</v>
      </c>
      <c r="D117" s="26" t="n">
        <v>1</v>
      </c>
      <c r="E117" s="16" t="s">
        <v>142</v>
      </c>
      <c r="F117" s="16"/>
      <c r="G117" s="16"/>
    </row>
    <row r="118" customFormat="false" ht="30" hidden="false" customHeight="true" outlineLevel="0" collapsed="false">
      <c r="A118" s="17"/>
      <c r="B118" s="19"/>
      <c r="C118" s="59" t="s">
        <v>261</v>
      </c>
      <c r="D118" s="26" t="n">
        <v>1</v>
      </c>
      <c r="E118" s="16" t="s">
        <v>142</v>
      </c>
      <c r="F118" s="16"/>
      <c r="G118" s="16"/>
    </row>
    <row r="119" customFormat="false" ht="29.25" hidden="false" customHeight="true" outlineLevel="0" collapsed="false">
      <c r="A119" s="17"/>
      <c r="B119" s="19"/>
      <c r="C119" s="20" t="s">
        <v>262</v>
      </c>
      <c r="D119" s="26" t="n">
        <v>1</v>
      </c>
      <c r="E119" s="16" t="s">
        <v>142</v>
      </c>
      <c r="F119" s="16"/>
      <c r="G119" s="16"/>
    </row>
    <row r="120" customFormat="false" ht="30.75" hidden="false" customHeight="true" outlineLevel="0" collapsed="false">
      <c r="A120" s="17"/>
      <c r="B120" s="19"/>
      <c r="C120" s="20" t="s">
        <v>263</v>
      </c>
      <c r="D120" s="26" t="n">
        <v>1</v>
      </c>
      <c r="E120" s="16" t="s">
        <v>142</v>
      </c>
      <c r="F120" s="16"/>
      <c r="G120" s="16"/>
    </row>
    <row r="121" customFormat="false" ht="30" hidden="false" customHeight="true" outlineLevel="0" collapsed="false">
      <c r="A121" s="17"/>
      <c r="B121" s="19"/>
      <c r="C121" s="20" t="s">
        <v>264</v>
      </c>
      <c r="D121" s="26" t="n">
        <v>1</v>
      </c>
      <c r="E121" s="16" t="s">
        <v>142</v>
      </c>
      <c r="F121" s="16"/>
      <c r="G121" s="16"/>
    </row>
    <row r="122" customFormat="false" ht="45" hidden="false" customHeight="true" outlineLevel="0" collapsed="false">
      <c r="A122" s="17"/>
      <c r="B122" s="19"/>
      <c r="C122" s="20" t="s">
        <v>265</v>
      </c>
      <c r="D122" s="26" t="n">
        <v>1</v>
      </c>
      <c r="E122" s="16" t="s">
        <v>142</v>
      </c>
      <c r="F122" s="16"/>
      <c r="G122" s="16"/>
    </row>
    <row r="123" customFormat="false" ht="30" hidden="false" customHeight="true" outlineLevel="0" collapsed="false">
      <c r="A123" s="17"/>
      <c r="B123" s="19"/>
      <c r="C123" s="60" t="s">
        <v>266</v>
      </c>
      <c r="D123" s="26" t="n">
        <v>1</v>
      </c>
      <c r="E123" s="16" t="s">
        <v>142</v>
      </c>
      <c r="F123" s="16"/>
      <c r="G123" s="16"/>
    </row>
    <row r="124" customFormat="false" ht="30.75" hidden="false" customHeight="true" outlineLevel="0" collapsed="false">
      <c r="A124" s="17"/>
      <c r="B124" s="19"/>
      <c r="C124" s="60" t="s">
        <v>267</v>
      </c>
      <c r="D124" s="26" t="n">
        <v>1</v>
      </c>
      <c r="E124" s="16" t="s">
        <v>142</v>
      </c>
      <c r="F124" s="16"/>
      <c r="G124" s="16"/>
    </row>
    <row r="125" customFormat="false" ht="30.75" hidden="false" customHeight="true" outlineLevel="0" collapsed="false">
      <c r="A125" s="17"/>
      <c r="B125" s="19"/>
      <c r="C125" s="60" t="s">
        <v>268</v>
      </c>
      <c r="D125" s="26" t="n">
        <v>1</v>
      </c>
      <c r="E125" s="16" t="s">
        <v>142</v>
      </c>
      <c r="F125" s="16"/>
      <c r="G125" s="16"/>
    </row>
    <row r="126" customFormat="false" ht="30.75" hidden="false" customHeight="true" outlineLevel="0" collapsed="false">
      <c r="A126" s="17"/>
      <c r="B126" s="19"/>
      <c r="C126" s="20" t="s">
        <v>269</v>
      </c>
      <c r="D126" s="26" t="n">
        <v>1</v>
      </c>
      <c r="E126" s="16" t="s">
        <v>142</v>
      </c>
      <c r="F126" s="16"/>
      <c r="G126" s="16"/>
    </row>
    <row r="127" customFormat="false" ht="30" hidden="false" customHeight="true" outlineLevel="0" collapsed="false">
      <c r="A127" s="17"/>
      <c r="B127" s="19"/>
      <c r="C127" s="55" t="s">
        <v>270</v>
      </c>
      <c r="D127" s="26" t="n">
        <v>1</v>
      </c>
      <c r="E127" s="16" t="s">
        <v>142</v>
      </c>
      <c r="F127" s="16"/>
      <c r="G127" s="16"/>
    </row>
    <row r="128" customFormat="false" ht="15.75" hidden="false" customHeight="true" outlineLevel="0" collapsed="false">
      <c r="A128" s="17"/>
      <c r="B128" s="19"/>
      <c r="C128" s="55" t="s">
        <v>271</v>
      </c>
      <c r="D128" s="26" t="n">
        <v>1</v>
      </c>
      <c r="E128" s="16" t="s">
        <v>142</v>
      </c>
      <c r="F128" s="16"/>
      <c r="G128" s="16"/>
    </row>
    <row r="129" customFormat="false" ht="58.5" hidden="false" customHeight="true" outlineLevel="0" collapsed="false">
      <c r="A129" s="17" t="s">
        <v>272</v>
      </c>
      <c r="B129" s="21" t="s">
        <v>273</v>
      </c>
      <c r="C129" s="61" t="s">
        <v>274</v>
      </c>
      <c r="D129" s="26" t="n">
        <v>1</v>
      </c>
      <c r="E129" s="16" t="s">
        <v>142</v>
      </c>
      <c r="F129" s="15"/>
      <c r="G129" s="15"/>
    </row>
    <row r="130" customFormat="false" ht="47.25" hidden="false" customHeight="true" outlineLevel="0" collapsed="false">
      <c r="A130" s="17" t="s">
        <v>275</v>
      </c>
      <c r="B130" s="19" t="s">
        <v>276</v>
      </c>
      <c r="C130" s="24" t="s">
        <v>277</v>
      </c>
      <c r="D130" s="26" t="n">
        <v>1</v>
      </c>
      <c r="E130" s="16" t="s">
        <v>142</v>
      </c>
      <c r="F130" s="16"/>
      <c r="G130" s="16"/>
    </row>
    <row r="131" customFormat="false" ht="53.25" hidden="false" customHeight="true" outlineLevel="0" collapsed="false">
      <c r="A131" s="17" t="s">
        <v>278</v>
      </c>
      <c r="B131" s="21" t="s">
        <v>279</v>
      </c>
      <c r="C131" s="18" t="s">
        <v>280</v>
      </c>
      <c r="D131" s="26" t="n">
        <v>1</v>
      </c>
      <c r="E131" s="16" t="s">
        <v>142</v>
      </c>
      <c r="F131" s="18" t="s">
        <v>281</v>
      </c>
      <c r="G131" s="15"/>
    </row>
    <row r="132" customFormat="false" ht="78.75" hidden="false" customHeight="true" outlineLevel="0" collapsed="false">
      <c r="A132" s="17" t="s">
        <v>282</v>
      </c>
      <c r="B132" s="25" t="s">
        <v>283</v>
      </c>
      <c r="C132" s="20" t="s">
        <v>284</v>
      </c>
      <c r="D132" s="26" t="n">
        <v>1</v>
      </c>
      <c r="E132" s="16" t="s">
        <v>142</v>
      </c>
      <c r="F132" s="16"/>
      <c r="G132" s="16"/>
    </row>
    <row r="133" customFormat="false" ht="45" hidden="false" customHeight="true" outlineLevel="0" collapsed="false">
      <c r="A133" s="17"/>
      <c r="B133" s="62"/>
      <c r="C133" s="20" t="s">
        <v>285</v>
      </c>
      <c r="D133" s="26" t="n">
        <v>1</v>
      </c>
      <c r="E133" s="16" t="s">
        <v>142</v>
      </c>
      <c r="F133" s="16"/>
      <c r="G133" s="16"/>
    </row>
    <row r="134" customFormat="false" ht="45" hidden="false" customHeight="true" outlineLevel="0" collapsed="false">
      <c r="A134" s="17"/>
      <c r="B134" s="25"/>
      <c r="C134" s="24" t="s">
        <v>286</v>
      </c>
      <c r="D134" s="26" t="n">
        <v>1</v>
      </c>
      <c r="E134" s="16" t="s">
        <v>142</v>
      </c>
      <c r="F134" s="16"/>
      <c r="G134" s="16"/>
    </row>
    <row r="135" customFormat="false" ht="39.9" hidden="false" customHeight="true" outlineLevel="0" collapsed="false">
      <c r="A135" s="17" t="s">
        <v>287</v>
      </c>
      <c r="B135" s="12" t="s">
        <v>288</v>
      </c>
      <c r="C135" s="12"/>
      <c r="D135" s="12"/>
      <c r="E135" s="12"/>
      <c r="F135" s="12"/>
      <c r="G135" s="12"/>
      <c r="H135" s="1" t="n">
        <f aca="false">SUM(D136:D141)</f>
        <v>5</v>
      </c>
      <c r="I135" s="1" t="n">
        <f aca="false">COUNT(D136:D141)*2</f>
        <v>10</v>
      </c>
    </row>
    <row r="136" customFormat="false" ht="31.5" hidden="false" customHeight="true" outlineLevel="0" collapsed="false">
      <c r="A136" s="17" t="s">
        <v>289</v>
      </c>
      <c r="B136" s="63" t="s">
        <v>290</v>
      </c>
      <c r="C136" s="42" t="s">
        <v>291</v>
      </c>
      <c r="D136" s="16" t="n">
        <v>1</v>
      </c>
      <c r="E136" s="16" t="s">
        <v>142</v>
      </c>
      <c r="F136" s="42" t="s">
        <v>292</v>
      </c>
      <c r="G136" s="15"/>
    </row>
    <row r="137" customFormat="false" ht="47.25" hidden="true" customHeight="true" outlineLevel="0" collapsed="false">
      <c r="A137" s="13" t="s">
        <v>293</v>
      </c>
      <c r="B137" s="63" t="s">
        <v>294</v>
      </c>
      <c r="C137" s="15"/>
      <c r="D137" s="15"/>
      <c r="E137" s="16"/>
      <c r="F137" s="15"/>
      <c r="G137" s="15"/>
    </row>
    <row r="138" customFormat="false" ht="60" hidden="false" customHeight="true" outlineLevel="0" collapsed="false">
      <c r="A138" s="17" t="s">
        <v>295</v>
      </c>
      <c r="B138" s="58" t="s">
        <v>296</v>
      </c>
      <c r="C138" s="64" t="s">
        <v>297</v>
      </c>
      <c r="D138" s="16" t="n">
        <v>1</v>
      </c>
      <c r="E138" s="26" t="s">
        <v>142</v>
      </c>
      <c r="F138" s="20" t="s">
        <v>298</v>
      </c>
      <c r="G138" s="16"/>
    </row>
    <row r="139" customFormat="false" ht="60" hidden="false" customHeight="true" outlineLevel="0" collapsed="false">
      <c r="A139" s="17"/>
      <c r="B139" s="65"/>
      <c r="C139" s="66" t="s">
        <v>299</v>
      </c>
      <c r="D139" s="16" t="n">
        <v>1</v>
      </c>
      <c r="E139" s="26" t="s">
        <v>142</v>
      </c>
      <c r="F139" s="20"/>
      <c r="G139" s="16"/>
    </row>
    <row r="140" customFormat="false" ht="31.5" hidden="false" customHeight="true" outlineLevel="0" collapsed="false">
      <c r="A140" s="17" t="s">
        <v>300</v>
      </c>
      <c r="B140" s="65" t="s">
        <v>301</v>
      </c>
      <c r="C140" s="67" t="s">
        <v>302</v>
      </c>
      <c r="D140" s="16" t="n">
        <v>1</v>
      </c>
      <c r="E140" s="26" t="s">
        <v>142</v>
      </c>
      <c r="F140" s="20"/>
      <c r="G140" s="16"/>
    </row>
    <row r="141" customFormat="false" ht="30" hidden="false" customHeight="true" outlineLevel="0" collapsed="false">
      <c r="A141" s="17"/>
      <c r="B141" s="68"/>
      <c r="C141" s="46" t="s">
        <v>303</v>
      </c>
      <c r="D141" s="16" t="n">
        <v>1</v>
      </c>
      <c r="E141" s="26" t="s">
        <v>142</v>
      </c>
      <c r="F141" s="20"/>
      <c r="G141" s="16"/>
    </row>
    <row r="142" customFormat="false" ht="39.9" hidden="false" customHeight="true" outlineLevel="0" collapsed="false">
      <c r="A142" s="17" t="s">
        <v>304</v>
      </c>
      <c r="B142" s="12" t="s">
        <v>305</v>
      </c>
      <c r="C142" s="12"/>
      <c r="D142" s="12"/>
      <c r="E142" s="12"/>
      <c r="F142" s="12"/>
      <c r="G142" s="12"/>
      <c r="H142" s="1" t="n">
        <f aca="false">SUM(D143:D147)</f>
        <v>5</v>
      </c>
      <c r="I142" s="1" t="n">
        <f aca="false">COUNT(D143:D147)*2</f>
        <v>10</v>
      </c>
    </row>
    <row r="143" customFormat="false" ht="60" hidden="false" customHeight="true" outlineLevel="0" collapsed="false">
      <c r="A143" s="17" t="s">
        <v>306</v>
      </c>
      <c r="B143" s="58" t="s">
        <v>307</v>
      </c>
      <c r="C143" s="69" t="s">
        <v>308</v>
      </c>
      <c r="D143" s="16" t="n">
        <v>1</v>
      </c>
      <c r="E143" s="16" t="s">
        <v>309</v>
      </c>
      <c r="F143" s="16"/>
      <c r="G143" s="16"/>
    </row>
    <row r="144" customFormat="false" ht="60" hidden="false" customHeight="true" outlineLevel="0" collapsed="false">
      <c r="A144" s="17"/>
      <c r="B144" s="70"/>
      <c r="C144" s="69" t="s">
        <v>310</v>
      </c>
      <c r="D144" s="16" t="n">
        <v>1</v>
      </c>
      <c r="E144" s="16" t="s">
        <v>142</v>
      </c>
      <c r="F144" s="16"/>
      <c r="G144" s="16"/>
    </row>
    <row r="145" customFormat="false" ht="60" hidden="false" customHeight="true" outlineLevel="0" collapsed="false">
      <c r="A145" s="17" t="s">
        <v>311</v>
      </c>
      <c r="B145" s="70" t="s">
        <v>312</v>
      </c>
      <c r="C145" s="57" t="s">
        <v>313</v>
      </c>
      <c r="D145" s="16" t="n">
        <v>1</v>
      </c>
      <c r="E145" s="16" t="s">
        <v>142</v>
      </c>
      <c r="F145" s="16"/>
      <c r="G145" s="16"/>
    </row>
    <row r="146" customFormat="false" ht="90" hidden="false" customHeight="true" outlineLevel="0" collapsed="false">
      <c r="A146" s="17"/>
      <c r="B146" s="70"/>
      <c r="C146" s="57" t="s">
        <v>314</v>
      </c>
      <c r="D146" s="16" t="n">
        <v>1</v>
      </c>
      <c r="E146" s="16" t="s">
        <v>315</v>
      </c>
      <c r="F146" s="16"/>
      <c r="G146" s="16"/>
    </row>
    <row r="147" customFormat="false" ht="63" hidden="false" customHeight="true" outlineLevel="0" collapsed="false">
      <c r="A147" s="17" t="s">
        <v>316</v>
      </c>
      <c r="B147" s="58" t="s">
        <v>317</v>
      </c>
      <c r="C147" s="42" t="s">
        <v>318</v>
      </c>
      <c r="D147" s="16" t="n">
        <v>1</v>
      </c>
      <c r="E147" s="16" t="s">
        <v>212</v>
      </c>
      <c r="F147" s="16"/>
      <c r="G147" s="16"/>
    </row>
    <row r="148" customFormat="false" ht="39.9" hidden="false" customHeight="true" outlineLevel="0" collapsed="false">
      <c r="A148" s="17" t="s">
        <v>319</v>
      </c>
      <c r="B148" s="12" t="s">
        <v>320</v>
      </c>
      <c r="C148" s="12"/>
      <c r="D148" s="12"/>
      <c r="E148" s="12"/>
      <c r="F148" s="12"/>
      <c r="G148" s="12"/>
      <c r="H148" s="1" t="n">
        <f aca="false">SUM(D149:D164)</f>
        <v>15</v>
      </c>
      <c r="I148" s="1" t="n">
        <f aca="false">COUNT(D149:D164)*2</f>
        <v>30</v>
      </c>
    </row>
    <row r="149" customFormat="false" ht="60" hidden="false" customHeight="true" outlineLevel="0" collapsed="false">
      <c r="A149" s="17" t="s">
        <v>321</v>
      </c>
      <c r="B149" s="19" t="s">
        <v>322</v>
      </c>
      <c r="C149" s="20" t="s">
        <v>323</v>
      </c>
      <c r="D149" s="26" t="n">
        <v>1</v>
      </c>
      <c r="E149" s="26" t="s">
        <v>315</v>
      </c>
      <c r="G149" s="16"/>
    </row>
    <row r="150" customFormat="false" ht="47.25" hidden="false" customHeight="true" outlineLevel="0" collapsed="false">
      <c r="A150" s="17" t="s">
        <v>324</v>
      </c>
      <c r="B150" s="19" t="s">
        <v>325</v>
      </c>
      <c r="C150" s="20" t="s">
        <v>326</v>
      </c>
      <c r="D150" s="26" t="n">
        <v>1</v>
      </c>
      <c r="E150" s="16" t="s">
        <v>315</v>
      </c>
      <c r="F150" s="20" t="s">
        <v>327</v>
      </c>
      <c r="G150" s="16"/>
    </row>
    <row r="151" customFormat="false" ht="31.5" hidden="false" customHeight="true" outlineLevel="0" collapsed="false">
      <c r="A151" s="17" t="s">
        <v>328</v>
      </c>
      <c r="B151" s="19" t="s">
        <v>329</v>
      </c>
      <c r="C151" s="20" t="s">
        <v>330</v>
      </c>
      <c r="D151" s="26" t="n">
        <v>1</v>
      </c>
      <c r="E151" s="16" t="s">
        <v>331</v>
      </c>
      <c r="F151" s="20" t="s">
        <v>332</v>
      </c>
      <c r="G151" s="16"/>
    </row>
    <row r="152" customFormat="false" ht="47.25" hidden="true" customHeight="true" outlineLevel="0" collapsed="false">
      <c r="A152" s="13" t="s">
        <v>333</v>
      </c>
      <c r="B152" s="21" t="s">
        <v>334</v>
      </c>
      <c r="C152" s="15"/>
      <c r="D152" s="15"/>
      <c r="E152" s="16"/>
      <c r="F152" s="15"/>
      <c r="G152" s="15"/>
    </row>
    <row r="153" customFormat="false" ht="31.5" hidden="false" customHeight="true" outlineLevel="0" collapsed="false">
      <c r="A153" s="17" t="s">
        <v>335</v>
      </c>
      <c r="B153" s="19" t="s">
        <v>336</v>
      </c>
      <c r="C153" s="46" t="s">
        <v>337</v>
      </c>
      <c r="D153" s="26" t="n">
        <v>1</v>
      </c>
      <c r="E153" s="16" t="s">
        <v>212</v>
      </c>
      <c r="F153" s="20" t="s">
        <v>338</v>
      </c>
      <c r="G153" s="16"/>
    </row>
    <row r="154" customFormat="false" ht="30" hidden="false" customHeight="true" outlineLevel="0" collapsed="false">
      <c r="A154" s="17"/>
      <c r="B154" s="19"/>
      <c r="C154" s="20" t="s">
        <v>339</v>
      </c>
      <c r="D154" s="26" t="n">
        <v>1</v>
      </c>
      <c r="E154" s="16" t="s">
        <v>43</v>
      </c>
      <c r="F154" s="20"/>
      <c r="G154" s="16"/>
    </row>
    <row r="155" customFormat="false" ht="31.5" hidden="false" customHeight="true" outlineLevel="0" collapsed="false">
      <c r="A155" s="17" t="s">
        <v>340</v>
      </c>
      <c r="B155" s="19" t="s">
        <v>341</v>
      </c>
      <c r="C155" s="20" t="s">
        <v>342</v>
      </c>
      <c r="D155" s="26" t="n">
        <v>1</v>
      </c>
      <c r="E155" s="16" t="s">
        <v>43</v>
      </c>
      <c r="F155" s="16"/>
      <c r="G155" s="16"/>
    </row>
    <row r="156" customFormat="false" ht="30" hidden="false" customHeight="true" outlineLevel="0" collapsed="false">
      <c r="A156" s="17"/>
      <c r="B156" s="19"/>
      <c r="C156" s="20" t="s">
        <v>343</v>
      </c>
      <c r="D156" s="26" t="n">
        <v>1</v>
      </c>
      <c r="E156" s="16" t="s">
        <v>43</v>
      </c>
      <c r="F156" s="16"/>
      <c r="G156" s="16"/>
    </row>
    <row r="157" customFormat="false" ht="30" hidden="false" customHeight="true" outlineLevel="0" collapsed="false">
      <c r="A157" s="17"/>
      <c r="B157" s="19"/>
      <c r="C157" s="59" t="s">
        <v>344</v>
      </c>
      <c r="D157" s="26" t="n">
        <v>1</v>
      </c>
      <c r="E157" s="16" t="s">
        <v>43</v>
      </c>
      <c r="G157" s="16"/>
    </row>
    <row r="158" customFormat="false" ht="30" hidden="false" customHeight="true" outlineLevel="0" collapsed="false">
      <c r="A158" s="17"/>
      <c r="B158" s="19"/>
      <c r="C158" s="20" t="s">
        <v>345</v>
      </c>
      <c r="D158" s="26" t="n">
        <v>1</v>
      </c>
      <c r="E158" s="16" t="s">
        <v>43</v>
      </c>
      <c r="F158" s="16"/>
      <c r="G158" s="16"/>
    </row>
    <row r="159" customFormat="false" ht="30" hidden="false" customHeight="true" outlineLevel="0" collapsed="false">
      <c r="A159" s="17"/>
      <c r="B159" s="19"/>
      <c r="C159" s="20" t="s">
        <v>346</v>
      </c>
      <c r="D159" s="26" t="n">
        <v>1</v>
      </c>
      <c r="E159" s="16" t="s">
        <v>43</v>
      </c>
      <c r="F159" s="16"/>
      <c r="G159" s="16"/>
    </row>
    <row r="160" customFormat="false" ht="45" hidden="false" customHeight="true" outlineLevel="0" collapsed="false">
      <c r="A160" s="17" t="s">
        <v>347</v>
      </c>
      <c r="B160" s="19" t="s">
        <v>348</v>
      </c>
      <c r="C160" s="20" t="s">
        <v>349</v>
      </c>
      <c r="D160" s="26" t="n">
        <v>1</v>
      </c>
      <c r="E160" s="16" t="s">
        <v>43</v>
      </c>
      <c r="F160" s="16"/>
      <c r="G160" s="16"/>
    </row>
    <row r="161" customFormat="false" ht="45" hidden="false" customHeight="true" outlineLevel="0" collapsed="false">
      <c r="A161" s="17"/>
      <c r="B161" s="19"/>
      <c r="C161" s="20" t="s">
        <v>350</v>
      </c>
      <c r="D161" s="26" t="n">
        <v>1</v>
      </c>
      <c r="E161" s="16" t="s">
        <v>43</v>
      </c>
      <c r="F161" s="42" t="s">
        <v>351</v>
      </c>
      <c r="G161" s="16"/>
    </row>
    <row r="162" customFormat="false" ht="45" hidden="false" customHeight="true" outlineLevel="0" collapsed="false">
      <c r="A162" s="17"/>
      <c r="B162" s="19"/>
      <c r="C162" s="20" t="s">
        <v>352</v>
      </c>
      <c r="D162" s="26" t="n">
        <v>1</v>
      </c>
      <c r="E162" s="16" t="s">
        <v>43</v>
      </c>
      <c r="F162" s="16"/>
      <c r="G162" s="16"/>
    </row>
    <row r="163" customFormat="false" ht="30" hidden="false" customHeight="true" outlineLevel="0" collapsed="false">
      <c r="A163" s="17"/>
      <c r="B163" s="19"/>
      <c r="C163" s="20" t="s">
        <v>353</v>
      </c>
      <c r="D163" s="26" t="n">
        <v>1</v>
      </c>
      <c r="E163" s="16" t="s">
        <v>43</v>
      </c>
      <c r="F163" s="16"/>
      <c r="G163" s="16"/>
    </row>
    <row r="164" customFormat="false" ht="30" hidden="false" customHeight="true" outlineLevel="0" collapsed="false">
      <c r="A164" s="17"/>
      <c r="B164" s="19"/>
      <c r="C164" s="20" t="s">
        <v>354</v>
      </c>
      <c r="D164" s="26" t="n">
        <v>1</v>
      </c>
      <c r="E164" s="16" t="s">
        <v>43</v>
      </c>
      <c r="F164" s="16"/>
      <c r="G164" s="16"/>
    </row>
    <row r="165" customFormat="false" ht="39.9" hidden="false" customHeight="true" outlineLevel="0" collapsed="false">
      <c r="A165" s="17" t="s">
        <v>355</v>
      </c>
      <c r="B165" s="12" t="s">
        <v>356</v>
      </c>
      <c r="C165" s="12"/>
      <c r="D165" s="12"/>
      <c r="E165" s="12"/>
      <c r="F165" s="12"/>
      <c r="G165" s="12"/>
      <c r="H165" s="1" t="n">
        <f aca="false">SUM(D166:D179)</f>
        <v>14</v>
      </c>
      <c r="I165" s="1" t="n">
        <f aca="false">COUNT(D166:D179)*2</f>
        <v>28</v>
      </c>
    </row>
    <row r="166" customFormat="false" ht="45" hidden="false" customHeight="true" outlineLevel="0" collapsed="false">
      <c r="A166" s="17" t="s">
        <v>357</v>
      </c>
      <c r="B166" s="19" t="s">
        <v>358</v>
      </c>
      <c r="C166" s="20" t="s">
        <v>359</v>
      </c>
      <c r="D166" s="26" t="n">
        <v>1</v>
      </c>
      <c r="E166" s="16" t="s">
        <v>360</v>
      </c>
      <c r="F166" s="20" t="s">
        <v>361</v>
      </c>
      <c r="G166" s="16"/>
    </row>
    <row r="167" customFormat="false" ht="60" hidden="false" customHeight="true" outlineLevel="0" collapsed="false">
      <c r="A167" s="17"/>
      <c r="B167" s="19"/>
      <c r="C167" s="20" t="s">
        <v>362</v>
      </c>
      <c r="D167" s="26" t="n">
        <v>1</v>
      </c>
      <c r="E167" s="16" t="s">
        <v>360</v>
      </c>
      <c r="F167" s="20" t="s">
        <v>363</v>
      </c>
      <c r="G167" s="16"/>
    </row>
    <row r="168" customFormat="false" ht="30" hidden="false" customHeight="true" outlineLevel="0" collapsed="false">
      <c r="A168" s="17"/>
      <c r="B168" s="19"/>
      <c r="C168" s="20" t="s">
        <v>364</v>
      </c>
      <c r="D168" s="26" t="n">
        <v>1</v>
      </c>
      <c r="E168" s="16" t="s">
        <v>360</v>
      </c>
      <c r="F168" s="20" t="s">
        <v>365</v>
      </c>
      <c r="G168" s="16"/>
    </row>
    <row r="169" customFormat="false" ht="30" hidden="false" customHeight="true" outlineLevel="0" collapsed="false">
      <c r="A169" s="17"/>
      <c r="B169" s="19"/>
      <c r="C169" s="20" t="s">
        <v>366</v>
      </c>
      <c r="D169" s="26" t="n">
        <v>1</v>
      </c>
      <c r="E169" s="16" t="s">
        <v>360</v>
      </c>
      <c r="F169" s="20" t="s">
        <v>367</v>
      </c>
      <c r="G169" s="16"/>
    </row>
    <row r="170" customFormat="false" ht="45" hidden="false" customHeight="true" outlineLevel="0" collapsed="false">
      <c r="A170" s="17"/>
      <c r="B170" s="19"/>
      <c r="C170" s="20" t="s">
        <v>368</v>
      </c>
      <c r="D170" s="26" t="n">
        <v>1</v>
      </c>
      <c r="E170" s="16" t="s">
        <v>360</v>
      </c>
      <c r="F170" s="20" t="s">
        <v>369</v>
      </c>
      <c r="G170" s="16"/>
    </row>
    <row r="171" customFormat="false" ht="30" hidden="false" customHeight="true" outlineLevel="0" collapsed="false">
      <c r="A171" s="17"/>
      <c r="B171" s="19"/>
      <c r="C171" s="20" t="s">
        <v>370</v>
      </c>
      <c r="D171" s="26" t="n">
        <v>1</v>
      </c>
      <c r="E171" s="16" t="s">
        <v>360</v>
      </c>
      <c r="F171" s="20" t="s">
        <v>371</v>
      </c>
      <c r="G171" s="16"/>
    </row>
    <row r="172" customFormat="false" ht="90" hidden="false" customHeight="true" outlineLevel="0" collapsed="false">
      <c r="A172" s="17"/>
      <c r="B172" s="19"/>
      <c r="C172" s="20" t="s">
        <v>372</v>
      </c>
      <c r="D172" s="26" t="n">
        <v>1</v>
      </c>
      <c r="E172" s="16" t="s">
        <v>360</v>
      </c>
      <c r="F172" s="20" t="s">
        <v>373</v>
      </c>
      <c r="G172" s="16"/>
    </row>
    <row r="173" customFormat="false" ht="255" hidden="false" customHeight="true" outlineLevel="0" collapsed="false">
      <c r="A173" s="17"/>
      <c r="B173" s="19"/>
      <c r="C173" s="20" t="s">
        <v>374</v>
      </c>
      <c r="D173" s="26" t="n">
        <v>1</v>
      </c>
      <c r="E173" s="16" t="s">
        <v>360</v>
      </c>
      <c r="F173" s="46" t="s">
        <v>375</v>
      </c>
      <c r="G173" s="16"/>
    </row>
    <row r="174" customFormat="false" ht="30" hidden="false" customHeight="true" outlineLevel="0" collapsed="false">
      <c r="A174" s="17"/>
      <c r="B174" s="19"/>
      <c r="C174" s="20" t="s">
        <v>376</v>
      </c>
      <c r="D174" s="26" t="n">
        <v>1</v>
      </c>
      <c r="E174" s="16" t="s">
        <v>360</v>
      </c>
      <c r="F174" s="26" t="s">
        <v>377</v>
      </c>
      <c r="G174" s="16"/>
    </row>
    <row r="175" customFormat="false" ht="105" hidden="false" customHeight="true" outlineLevel="0" collapsed="false">
      <c r="A175" s="17" t="s">
        <v>378</v>
      </c>
      <c r="B175" s="19" t="s">
        <v>379</v>
      </c>
      <c r="C175" s="20" t="s">
        <v>380</v>
      </c>
      <c r="D175" s="26" t="n">
        <v>1</v>
      </c>
      <c r="E175" s="16" t="s">
        <v>360</v>
      </c>
      <c r="F175" s="20" t="s">
        <v>381</v>
      </c>
      <c r="G175" s="16"/>
    </row>
    <row r="176" customFormat="false" ht="45" hidden="false" customHeight="true" outlineLevel="0" collapsed="false">
      <c r="A176" s="17"/>
      <c r="B176" s="19"/>
      <c r="C176" s="20" t="s">
        <v>382</v>
      </c>
      <c r="D176" s="26" t="n">
        <v>1</v>
      </c>
      <c r="E176" s="16" t="s">
        <v>360</v>
      </c>
      <c r="F176" s="20" t="s">
        <v>383</v>
      </c>
      <c r="G176" s="16"/>
    </row>
    <row r="177" customFormat="false" ht="30" hidden="false" customHeight="true" outlineLevel="0" collapsed="false">
      <c r="A177" s="17"/>
      <c r="B177" s="19"/>
      <c r="C177" s="20" t="s">
        <v>384</v>
      </c>
      <c r="D177" s="26" t="n">
        <v>1</v>
      </c>
      <c r="E177" s="16" t="s">
        <v>360</v>
      </c>
      <c r="F177" s="26" t="s">
        <v>385</v>
      </c>
      <c r="G177" s="16"/>
    </row>
    <row r="178" customFormat="false" ht="45" hidden="false" customHeight="true" outlineLevel="0" collapsed="false">
      <c r="A178" s="17"/>
      <c r="B178" s="19"/>
      <c r="C178" s="20" t="s">
        <v>386</v>
      </c>
      <c r="D178" s="26" t="n">
        <v>1</v>
      </c>
      <c r="E178" s="16" t="s">
        <v>360</v>
      </c>
      <c r="F178" s="71" t="s">
        <v>387</v>
      </c>
      <c r="G178" s="16"/>
    </row>
    <row r="179" customFormat="false" ht="47.25" hidden="false" customHeight="true" outlineLevel="0" collapsed="false">
      <c r="A179" s="17" t="s">
        <v>388</v>
      </c>
      <c r="B179" s="63" t="s">
        <v>389</v>
      </c>
      <c r="C179" s="46" t="s">
        <v>390</v>
      </c>
      <c r="D179" s="26" t="n">
        <v>1</v>
      </c>
      <c r="E179" s="16" t="s">
        <v>360</v>
      </c>
      <c r="F179" s="15"/>
      <c r="G179" s="15"/>
    </row>
    <row r="180" customFormat="false" ht="39.9" hidden="false" customHeight="true" outlineLevel="0" collapsed="false">
      <c r="A180" s="17" t="s">
        <v>391</v>
      </c>
      <c r="B180" s="12" t="s">
        <v>392</v>
      </c>
      <c r="C180" s="12"/>
      <c r="D180" s="12"/>
      <c r="E180" s="12"/>
      <c r="F180" s="12"/>
      <c r="G180" s="12"/>
      <c r="H180" s="1" t="n">
        <f aca="false">SUM(D181:D197)</f>
        <v>17</v>
      </c>
      <c r="I180" s="1" t="n">
        <f aca="false">COUNT(D181:D197)*2</f>
        <v>34</v>
      </c>
    </row>
    <row r="181" customFormat="false" ht="105" hidden="false" customHeight="true" outlineLevel="0" collapsed="false">
      <c r="A181" s="17" t="s">
        <v>393</v>
      </c>
      <c r="B181" s="19" t="s">
        <v>394</v>
      </c>
      <c r="C181" s="19" t="s">
        <v>395</v>
      </c>
      <c r="D181" s="26" t="n">
        <v>1</v>
      </c>
      <c r="E181" s="26" t="s">
        <v>142</v>
      </c>
      <c r="F181" s="20" t="s">
        <v>396</v>
      </c>
      <c r="G181" s="16"/>
    </row>
    <row r="182" customFormat="false" ht="90" hidden="false" customHeight="true" outlineLevel="0" collapsed="false">
      <c r="A182" s="17" t="s">
        <v>397</v>
      </c>
      <c r="B182" s="19" t="s">
        <v>398</v>
      </c>
      <c r="C182" s="20" t="s">
        <v>399</v>
      </c>
      <c r="D182" s="26" t="n">
        <v>1</v>
      </c>
      <c r="E182" s="26" t="s">
        <v>142</v>
      </c>
      <c r="F182" s="46" t="s">
        <v>400</v>
      </c>
      <c r="G182" s="16"/>
    </row>
    <row r="183" customFormat="false" ht="60" hidden="false" customHeight="true" outlineLevel="0" collapsed="false">
      <c r="A183" s="17"/>
      <c r="B183" s="19"/>
      <c r="C183" s="20" t="s">
        <v>401</v>
      </c>
      <c r="D183" s="26" t="n">
        <v>1</v>
      </c>
      <c r="E183" s="26" t="s">
        <v>142</v>
      </c>
      <c r="F183" s="59" t="s">
        <v>402</v>
      </c>
      <c r="G183" s="16"/>
    </row>
    <row r="184" customFormat="false" ht="120" hidden="false" customHeight="true" outlineLevel="0" collapsed="false">
      <c r="A184" s="17"/>
      <c r="B184" s="19"/>
      <c r="C184" s="20" t="s">
        <v>403</v>
      </c>
      <c r="D184" s="26" t="n">
        <v>1</v>
      </c>
      <c r="E184" s="26" t="s">
        <v>142</v>
      </c>
      <c r="F184" s="46" t="s">
        <v>404</v>
      </c>
      <c r="G184" s="16"/>
    </row>
    <row r="185" customFormat="false" ht="135" hidden="false" customHeight="true" outlineLevel="0" collapsed="false">
      <c r="A185" s="17"/>
      <c r="B185" s="19"/>
      <c r="C185" s="20" t="s">
        <v>405</v>
      </c>
      <c r="D185" s="26" t="n">
        <v>1</v>
      </c>
      <c r="E185" s="26" t="s">
        <v>142</v>
      </c>
      <c r="F185" s="46" t="s">
        <v>406</v>
      </c>
      <c r="G185" s="16"/>
    </row>
    <row r="186" customFormat="false" ht="150" hidden="false" customHeight="true" outlineLevel="0" collapsed="false">
      <c r="A186" s="17"/>
      <c r="B186" s="19"/>
      <c r="C186" s="20" t="s">
        <v>407</v>
      </c>
      <c r="D186" s="26" t="n">
        <v>1</v>
      </c>
      <c r="E186" s="26" t="s">
        <v>142</v>
      </c>
      <c r="F186" s="46" t="s">
        <v>408</v>
      </c>
      <c r="G186" s="16"/>
    </row>
    <row r="187" customFormat="false" ht="60" hidden="false" customHeight="true" outlineLevel="0" collapsed="false">
      <c r="A187" s="17"/>
      <c r="B187" s="19"/>
      <c r="C187" s="72" t="s">
        <v>409</v>
      </c>
      <c r="D187" s="26" t="n">
        <v>1</v>
      </c>
      <c r="E187" s="26" t="s">
        <v>142</v>
      </c>
      <c r="F187" s="46" t="s">
        <v>410</v>
      </c>
      <c r="G187" s="16"/>
    </row>
    <row r="188" customFormat="false" ht="47.25" hidden="false" customHeight="true" outlineLevel="0" collapsed="false">
      <c r="A188" s="17" t="s">
        <v>411</v>
      </c>
      <c r="B188" s="19" t="s">
        <v>412</v>
      </c>
      <c r="C188" s="73" t="s">
        <v>413</v>
      </c>
      <c r="D188" s="26" t="n">
        <v>1</v>
      </c>
      <c r="E188" s="26" t="s">
        <v>142</v>
      </c>
      <c r="F188" s="20" t="s">
        <v>414</v>
      </c>
      <c r="G188" s="16"/>
    </row>
    <row r="189" customFormat="false" ht="75" hidden="false" customHeight="true" outlineLevel="0" collapsed="false">
      <c r="A189" s="17" t="s">
        <v>415</v>
      </c>
      <c r="B189" s="25" t="s">
        <v>416</v>
      </c>
      <c r="C189" s="20" t="s">
        <v>417</v>
      </c>
      <c r="D189" s="26" t="n">
        <v>1</v>
      </c>
      <c r="E189" s="26" t="s">
        <v>142</v>
      </c>
      <c r="F189" s="20" t="s">
        <v>418</v>
      </c>
      <c r="G189" s="16"/>
    </row>
    <row r="190" customFormat="false" ht="60" hidden="false" customHeight="true" outlineLevel="0" collapsed="false">
      <c r="A190" s="17"/>
      <c r="B190" s="25"/>
      <c r="C190" s="20" t="s">
        <v>419</v>
      </c>
      <c r="D190" s="26" t="n">
        <v>1</v>
      </c>
      <c r="E190" s="26" t="s">
        <v>142</v>
      </c>
      <c r="F190" s="20" t="s">
        <v>420</v>
      </c>
      <c r="G190" s="16"/>
    </row>
    <row r="191" customFormat="false" ht="15.75" hidden="false" customHeight="true" outlineLevel="0" collapsed="false">
      <c r="A191" s="17" t="s">
        <v>421</v>
      </c>
      <c r="B191" s="21" t="s">
        <v>422</v>
      </c>
      <c r="C191" s="25" t="s">
        <v>423</v>
      </c>
      <c r="D191" s="26" t="n">
        <v>1</v>
      </c>
      <c r="E191" s="26" t="s">
        <v>142</v>
      </c>
      <c r="F191" s="42" t="s">
        <v>424</v>
      </c>
      <c r="G191" s="15"/>
    </row>
    <row r="192" customFormat="false" ht="50.4" hidden="false" customHeight="true" outlineLevel="0" collapsed="false">
      <c r="A192" s="17" t="s">
        <v>425</v>
      </c>
      <c r="B192" s="33" t="s">
        <v>426</v>
      </c>
      <c r="C192" s="25" t="s">
        <v>427</v>
      </c>
      <c r="D192" s="26" t="n">
        <v>1</v>
      </c>
      <c r="E192" s="26" t="s">
        <v>142</v>
      </c>
      <c r="F192" s="42" t="s">
        <v>428</v>
      </c>
      <c r="G192" s="15"/>
    </row>
    <row r="193" customFormat="false" ht="31.5" hidden="false" customHeight="true" outlineLevel="0" collapsed="false">
      <c r="A193" s="17"/>
      <c r="B193" s="33"/>
      <c r="C193" s="25" t="s">
        <v>429</v>
      </c>
      <c r="D193" s="26" t="n">
        <v>1</v>
      </c>
      <c r="E193" s="26" t="s">
        <v>142</v>
      </c>
      <c r="F193" s="42" t="s">
        <v>430</v>
      </c>
      <c r="G193" s="15"/>
    </row>
    <row r="194" customFormat="false" ht="31.5" hidden="false" customHeight="true" outlineLevel="0" collapsed="false">
      <c r="A194" s="17" t="s">
        <v>431</v>
      </c>
      <c r="B194" s="19" t="s">
        <v>432</v>
      </c>
      <c r="C194" s="20" t="s">
        <v>433</v>
      </c>
      <c r="D194" s="26" t="n">
        <v>1</v>
      </c>
      <c r="E194" s="26" t="s">
        <v>142</v>
      </c>
      <c r="F194" s="61" t="s">
        <v>434</v>
      </c>
      <c r="G194" s="16"/>
    </row>
    <row r="195" customFormat="false" ht="60" hidden="false" customHeight="true" outlineLevel="0" collapsed="false">
      <c r="A195" s="17"/>
      <c r="B195" s="16"/>
      <c r="C195" s="20" t="s">
        <v>435</v>
      </c>
      <c r="D195" s="26" t="n">
        <v>1</v>
      </c>
      <c r="E195" s="26" t="s">
        <v>142</v>
      </c>
      <c r="F195" s="20" t="s">
        <v>436</v>
      </c>
      <c r="G195" s="16"/>
    </row>
    <row r="196" customFormat="false" ht="93.75" hidden="false" customHeight="true" outlineLevel="0" collapsed="false">
      <c r="A196" s="17"/>
      <c r="B196" s="16"/>
      <c r="C196" s="26" t="s">
        <v>437</v>
      </c>
      <c r="D196" s="26" t="n">
        <v>1</v>
      </c>
      <c r="E196" s="26" t="s">
        <v>142</v>
      </c>
      <c r="F196" s="20" t="s">
        <v>438</v>
      </c>
      <c r="G196" s="16"/>
    </row>
    <row r="197" customFormat="false" ht="45" hidden="false" customHeight="true" outlineLevel="0" collapsed="false">
      <c r="A197" s="74"/>
      <c r="B197" s="37"/>
      <c r="C197" s="75" t="s">
        <v>439</v>
      </c>
      <c r="D197" s="26" t="n">
        <v>1</v>
      </c>
      <c r="E197" s="26" t="s">
        <v>142</v>
      </c>
      <c r="F197" s="75" t="s">
        <v>440</v>
      </c>
      <c r="G197" s="37"/>
    </row>
    <row r="198" customFormat="false" ht="21" hidden="false" customHeight="false" outlineLevel="0" collapsed="false">
      <c r="A198" s="9"/>
      <c r="B198" s="10" t="s">
        <v>441</v>
      </c>
      <c r="C198" s="10"/>
      <c r="D198" s="10"/>
      <c r="E198" s="10"/>
      <c r="F198" s="10"/>
      <c r="G198" s="10"/>
      <c r="H198" s="1" t="n">
        <f aca="false">H199+H204+H218+H230+H243+H254+H270+H275</f>
        <v>53</v>
      </c>
      <c r="I198" s="1" t="n">
        <f aca="false">I199+I204+I218+I230+I243+I254+I270+I275</f>
        <v>106</v>
      </c>
    </row>
    <row r="199" customFormat="false" ht="39.9" hidden="false" customHeight="true" outlineLevel="0" collapsed="false">
      <c r="A199" s="76" t="s">
        <v>442</v>
      </c>
      <c r="B199" s="22" t="s">
        <v>443</v>
      </c>
      <c r="C199" s="22"/>
      <c r="D199" s="22"/>
      <c r="E199" s="22"/>
      <c r="F199" s="22"/>
      <c r="G199" s="22"/>
      <c r="H199" s="1" t="n">
        <f aca="false">SUM(D200:D203)</f>
        <v>4</v>
      </c>
      <c r="I199" s="1" t="n">
        <f aca="false">COUNT(D200:D203)*2</f>
        <v>8</v>
      </c>
    </row>
    <row r="200" customFormat="false" ht="60" hidden="false" customHeight="true" outlineLevel="0" collapsed="false">
      <c r="A200" s="17" t="s">
        <v>444</v>
      </c>
      <c r="B200" s="58" t="s">
        <v>445</v>
      </c>
      <c r="C200" s="42" t="s">
        <v>446</v>
      </c>
      <c r="D200" s="16" t="n">
        <v>1</v>
      </c>
      <c r="E200" s="16" t="s">
        <v>43</v>
      </c>
      <c r="F200" s="16"/>
      <c r="G200" s="16"/>
    </row>
    <row r="201" customFormat="false" ht="60" hidden="false" customHeight="true" outlineLevel="0" collapsed="false">
      <c r="A201" s="17"/>
      <c r="B201" s="58"/>
      <c r="C201" s="20" t="s">
        <v>447</v>
      </c>
      <c r="D201" s="16" t="n">
        <v>1</v>
      </c>
      <c r="E201" s="16" t="s">
        <v>43</v>
      </c>
      <c r="F201" s="16"/>
      <c r="G201" s="16"/>
    </row>
    <row r="202" customFormat="false" ht="75" hidden="false" customHeight="true" outlineLevel="0" collapsed="false">
      <c r="A202" s="17" t="s">
        <v>448</v>
      </c>
      <c r="B202" s="19" t="s">
        <v>449</v>
      </c>
      <c r="C202" s="42" t="s">
        <v>450</v>
      </c>
      <c r="D202" s="16" t="n">
        <v>1</v>
      </c>
      <c r="E202" s="16" t="s">
        <v>451</v>
      </c>
      <c r="F202" s="20" t="s">
        <v>452</v>
      </c>
      <c r="G202" s="16"/>
    </row>
    <row r="203" customFormat="false" ht="75" hidden="false" customHeight="true" outlineLevel="0" collapsed="false">
      <c r="A203" s="17" t="s">
        <v>453</v>
      </c>
      <c r="B203" s="19" t="s">
        <v>454</v>
      </c>
      <c r="C203" s="20" t="s">
        <v>455</v>
      </c>
      <c r="D203" s="16" t="n">
        <v>1</v>
      </c>
      <c r="E203" s="16" t="s">
        <v>309</v>
      </c>
      <c r="F203" s="16"/>
      <c r="G203" s="16"/>
    </row>
    <row r="204" customFormat="false" ht="39.9" hidden="false" customHeight="true" outlineLevel="0" collapsed="false">
      <c r="A204" s="49" t="s">
        <v>456</v>
      </c>
      <c r="B204" s="22" t="s">
        <v>457</v>
      </c>
      <c r="C204" s="22"/>
      <c r="D204" s="22"/>
      <c r="E204" s="22"/>
      <c r="F204" s="22"/>
      <c r="G204" s="22"/>
      <c r="H204" s="1" t="n">
        <f aca="false">SUM(D205:D217)</f>
        <v>12</v>
      </c>
      <c r="I204" s="1" t="n">
        <f aca="false">COUNT(D205:D217)*2</f>
        <v>24</v>
      </c>
    </row>
    <row r="205" customFormat="false" ht="77.25" hidden="false" customHeight="true" outlineLevel="0" collapsed="false">
      <c r="A205" s="17" t="s">
        <v>458</v>
      </c>
      <c r="B205" s="14" t="s">
        <v>459</v>
      </c>
      <c r="C205" s="24" t="s">
        <v>460</v>
      </c>
      <c r="D205" s="16" t="n">
        <v>1</v>
      </c>
      <c r="E205" s="16" t="s">
        <v>43</v>
      </c>
      <c r="F205" s="24" t="s">
        <v>461</v>
      </c>
      <c r="G205" s="15"/>
    </row>
    <row r="206" customFormat="false" ht="31.5" hidden="true" customHeight="true" outlineLevel="0" collapsed="false">
      <c r="A206" s="13" t="s">
        <v>462</v>
      </c>
      <c r="B206" s="77" t="s">
        <v>463</v>
      </c>
      <c r="C206" s="15"/>
      <c r="D206" s="15"/>
      <c r="E206" s="16"/>
      <c r="F206" s="15"/>
      <c r="G206" s="15"/>
    </row>
    <row r="207" customFormat="false" ht="45" hidden="false" customHeight="true" outlineLevel="0" collapsed="false">
      <c r="A207" s="17" t="s">
        <v>464</v>
      </c>
      <c r="B207" s="19" t="s">
        <v>465</v>
      </c>
      <c r="C207" s="20" t="s">
        <v>466</v>
      </c>
      <c r="D207" s="16" t="n">
        <v>1</v>
      </c>
      <c r="E207" s="16" t="s">
        <v>142</v>
      </c>
      <c r="F207" s="16"/>
      <c r="G207" s="16"/>
    </row>
    <row r="208" customFormat="false" ht="30" hidden="false" customHeight="true" outlineLevel="0" collapsed="false">
      <c r="A208" s="17"/>
      <c r="B208" s="19"/>
      <c r="C208" s="20" t="s">
        <v>467</v>
      </c>
      <c r="D208" s="16" t="n">
        <v>1</v>
      </c>
      <c r="E208" s="16" t="s">
        <v>142</v>
      </c>
      <c r="F208" s="16"/>
      <c r="G208" s="16"/>
    </row>
    <row r="209" customFormat="false" ht="31.5" hidden="false" customHeight="true" outlineLevel="0" collapsed="false">
      <c r="A209" s="17" t="s">
        <v>468</v>
      </c>
      <c r="B209" s="19" t="s">
        <v>469</v>
      </c>
      <c r="C209" s="42" t="s">
        <v>470</v>
      </c>
      <c r="D209" s="16" t="n">
        <v>1</v>
      </c>
      <c r="E209" s="16" t="s">
        <v>315</v>
      </c>
      <c r="F209" s="16"/>
      <c r="G209" s="16"/>
    </row>
    <row r="210" customFormat="false" ht="30" hidden="false" customHeight="true" outlineLevel="0" collapsed="false">
      <c r="A210" s="17"/>
      <c r="B210" s="19"/>
      <c r="C210" s="26" t="s">
        <v>471</v>
      </c>
      <c r="D210" s="16" t="n">
        <v>1</v>
      </c>
      <c r="E210" s="26" t="s">
        <v>315</v>
      </c>
      <c r="F210" s="16"/>
      <c r="G210" s="16"/>
    </row>
    <row r="211" customFormat="false" ht="30" hidden="false" customHeight="true" outlineLevel="0" collapsed="false">
      <c r="A211" s="17"/>
      <c r="B211" s="19"/>
      <c r="C211" s="72" t="s">
        <v>472</v>
      </c>
      <c r="D211" s="16" t="n">
        <v>1</v>
      </c>
      <c r="E211" s="26" t="s">
        <v>473</v>
      </c>
      <c r="F211" s="16"/>
      <c r="G211" s="16"/>
    </row>
    <row r="212" customFormat="false" ht="60" hidden="false" customHeight="true" outlineLevel="0" collapsed="false">
      <c r="A212" s="17" t="s">
        <v>474</v>
      </c>
      <c r="B212" s="58" t="s">
        <v>475</v>
      </c>
      <c r="C212" s="42" t="s">
        <v>476</v>
      </c>
      <c r="D212" s="16" t="n">
        <v>1</v>
      </c>
      <c r="E212" s="2" t="s">
        <v>43</v>
      </c>
      <c r="F212" s="16"/>
      <c r="G212" s="16"/>
    </row>
    <row r="213" customFormat="false" ht="60" hidden="false" customHeight="true" outlineLevel="0" collapsed="false">
      <c r="A213" s="17"/>
      <c r="B213" s="58"/>
      <c r="C213" s="42" t="s">
        <v>477</v>
      </c>
      <c r="D213" s="16" t="n">
        <v>1</v>
      </c>
      <c r="E213" s="16" t="s">
        <v>478</v>
      </c>
      <c r="F213" s="16"/>
      <c r="G213" s="16"/>
    </row>
    <row r="214" customFormat="false" ht="45" hidden="false" customHeight="true" outlineLevel="0" collapsed="false">
      <c r="A214" s="17" t="s">
        <v>479</v>
      </c>
      <c r="B214" s="42" t="s">
        <v>480</v>
      </c>
      <c r="C214" s="42" t="s">
        <v>481</v>
      </c>
      <c r="D214" s="16" t="n">
        <v>1</v>
      </c>
      <c r="E214" s="16" t="s">
        <v>43</v>
      </c>
      <c r="F214" s="16"/>
      <c r="G214" s="16"/>
    </row>
    <row r="215" customFormat="false" ht="45" hidden="false" customHeight="true" outlineLevel="0" collapsed="false">
      <c r="A215" s="17"/>
      <c r="B215" s="42"/>
      <c r="C215" s="42" t="s">
        <v>482</v>
      </c>
      <c r="D215" s="16" t="n">
        <v>1</v>
      </c>
      <c r="E215" s="16" t="s">
        <v>177</v>
      </c>
      <c r="F215" s="16"/>
      <c r="G215" s="16"/>
    </row>
    <row r="216" customFormat="false" ht="90" hidden="false" customHeight="true" outlineLevel="0" collapsed="false">
      <c r="A216" s="17" t="s">
        <v>483</v>
      </c>
      <c r="B216" s="19" t="s">
        <v>484</v>
      </c>
      <c r="C216" s="20" t="s">
        <v>485</v>
      </c>
      <c r="D216" s="16" t="n">
        <v>1</v>
      </c>
      <c r="E216" s="16" t="s">
        <v>315</v>
      </c>
      <c r="F216" s="42" t="s">
        <v>486</v>
      </c>
      <c r="G216" s="16"/>
    </row>
    <row r="217" customFormat="false" ht="31.5" hidden="false" customHeight="true" outlineLevel="0" collapsed="false">
      <c r="A217" s="17" t="s">
        <v>487</v>
      </c>
      <c r="B217" s="14" t="s">
        <v>488</v>
      </c>
      <c r="C217" s="42" t="s">
        <v>489</v>
      </c>
      <c r="D217" s="16" t="n">
        <v>1</v>
      </c>
      <c r="E217" s="16" t="s">
        <v>43</v>
      </c>
      <c r="F217" s="15"/>
      <c r="G217" s="15"/>
    </row>
    <row r="218" customFormat="false" ht="39.9" hidden="false" customHeight="true" outlineLevel="0" collapsed="false">
      <c r="A218" s="49" t="s">
        <v>490</v>
      </c>
      <c r="B218" s="22" t="s">
        <v>491</v>
      </c>
      <c r="C218" s="22"/>
      <c r="D218" s="22"/>
      <c r="E218" s="22"/>
      <c r="F218" s="22"/>
      <c r="G218" s="22"/>
      <c r="H218" s="1" t="n">
        <f aca="false">SUM(D219:D229)</f>
        <v>11</v>
      </c>
      <c r="I218" s="1" t="n">
        <f aca="false">COUNT(D219:D229)*2</f>
        <v>22</v>
      </c>
    </row>
    <row r="219" customFormat="false" ht="31.5" hidden="false" customHeight="true" outlineLevel="0" collapsed="false">
      <c r="A219" s="17" t="s">
        <v>492</v>
      </c>
      <c r="B219" s="25" t="s">
        <v>493</v>
      </c>
      <c r="C219" s="78" t="s">
        <v>494</v>
      </c>
      <c r="D219" s="16" t="n">
        <v>1</v>
      </c>
      <c r="E219" s="16" t="s">
        <v>142</v>
      </c>
      <c r="F219" s="16"/>
      <c r="G219" s="16"/>
    </row>
    <row r="220" customFormat="false" ht="31.5" hidden="false" customHeight="true" outlineLevel="0" collapsed="false">
      <c r="A220" s="17"/>
      <c r="B220" s="25"/>
      <c r="C220" s="78" t="s">
        <v>495</v>
      </c>
      <c r="D220" s="16" t="n">
        <v>1</v>
      </c>
      <c r="E220" s="16" t="s">
        <v>142</v>
      </c>
      <c r="F220" s="16"/>
      <c r="G220" s="16"/>
    </row>
    <row r="221" customFormat="false" ht="31.5" hidden="false" customHeight="true" outlineLevel="0" collapsed="false">
      <c r="A221" s="17" t="s">
        <v>496</v>
      </c>
      <c r="B221" s="25" t="s">
        <v>497</v>
      </c>
      <c r="C221" s="20" t="s">
        <v>498</v>
      </c>
      <c r="D221" s="16" t="n">
        <v>1</v>
      </c>
      <c r="E221" s="16" t="s">
        <v>142</v>
      </c>
      <c r="F221" s="16"/>
      <c r="G221" s="16"/>
    </row>
    <row r="222" customFormat="false" ht="45" hidden="false" customHeight="true" outlineLevel="0" collapsed="false">
      <c r="A222" s="17"/>
      <c r="B222" s="25"/>
      <c r="C222" s="20" t="s">
        <v>499</v>
      </c>
      <c r="D222" s="16" t="n">
        <v>1</v>
      </c>
      <c r="E222" s="16" t="s">
        <v>309</v>
      </c>
      <c r="F222" s="16"/>
      <c r="G222" s="16"/>
    </row>
    <row r="223" customFormat="false" ht="45" hidden="false" customHeight="true" outlineLevel="0" collapsed="false">
      <c r="A223" s="17"/>
      <c r="B223" s="25"/>
      <c r="C223" s="42" t="s">
        <v>500</v>
      </c>
      <c r="D223" s="16" t="n">
        <v>1</v>
      </c>
      <c r="E223" s="16" t="s">
        <v>309</v>
      </c>
      <c r="F223" s="16"/>
      <c r="G223" s="16"/>
    </row>
    <row r="224" customFormat="false" ht="108.75" hidden="false" customHeight="true" outlineLevel="0" collapsed="false">
      <c r="A224" s="17" t="s">
        <v>501</v>
      </c>
      <c r="B224" s="25" t="s">
        <v>502</v>
      </c>
      <c r="C224" s="42" t="s">
        <v>503</v>
      </c>
      <c r="D224" s="16" t="n">
        <v>1</v>
      </c>
      <c r="E224" s="16" t="s">
        <v>504</v>
      </c>
      <c r="F224" s="42" t="s">
        <v>505</v>
      </c>
      <c r="G224" s="16"/>
    </row>
    <row r="225" customFormat="false" ht="46.5" hidden="false" customHeight="true" outlineLevel="0" collapsed="false">
      <c r="A225" s="17"/>
      <c r="B225" s="25"/>
      <c r="C225" s="42" t="s">
        <v>506</v>
      </c>
      <c r="D225" s="16" t="n">
        <v>1</v>
      </c>
      <c r="E225" s="16" t="s">
        <v>19</v>
      </c>
      <c r="F225" s="42" t="s">
        <v>507</v>
      </c>
      <c r="G225" s="16"/>
    </row>
    <row r="226" customFormat="false" ht="31.5" hidden="false" customHeight="true" outlineLevel="0" collapsed="false">
      <c r="A226" s="17" t="s">
        <v>508</v>
      </c>
      <c r="B226" s="25" t="s">
        <v>509</v>
      </c>
      <c r="C226" s="20" t="s">
        <v>510</v>
      </c>
      <c r="D226" s="16" t="n">
        <v>1</v>
      </c>
      <c r="E226" s="16" t="s">
        <v>142</v>
      </c>
      <c r="F226" s="16"/>
      <c r="G226" s="16"/>
    </row>
    <row r="227" customFormat="false" ht="30" hidden="false" customHeight="true" outlineLevel="0" collapsed="false">
      <c r="A227" s="17"/>
      <c r="B227" s="25"/>
      <c r="C227" s="20" t="s">
        <v>511</v>
      </c>
      <c r="D227" s="16" t="n">
        <v>1</v>
      </c>
      <c r="E227" s="16" t="s">
        <v>177</v>
      </c>
      <c r="F227" s="42" t="s">
        <v>512</v>
      </c>
      <c r="G227" s="16"/>
    </row>
    <row r="228" customFormat="false" ht="45" hidden="false" customHeight="true" outlineLevel="0" collapsed="false">
      <c r="A228" s="17"/>
      <c r="B228" s="25"/>
      <c r="C228" s="46" t="s">
        <v>513</v>
      </c>
      <c r="D228" s="16" t="n">
        <v>1</v>
      </c>
      <c r="E228" s="16" t="s">
        <v>315</v>
      </c>
      <c r="F228" s="16"/>
      <c r="G228" s="16"/>
    </row>
    <row r="229" customFormat="false" ht="30" hidden="false" customHeight="true" outlineLevel="0" collapsed="false">
      <c r="A229" s="17" t="s">
        <v>514</v>
      </c>
      <c r="B229" s="79" t="s">
        <v>515</v>
      </c>
      <c r="C229" s="42" t="s">
        <v>516</v>
      </c>
      <c r="D229" s="16" t="n">
        <v>1</v>
      </c>
      <c r="E229" s="16" t="s">
        <v>517</v>
      </c>
      <c r="F229" s="15"/>
      <c r="G229" s="15"/>
    </row>
    <row r="230" customFormat="false" ht="39.9" hidden="false" customHeight="true" outlineLevel="0" collapsed="false">
      <c r="A230" s="80" t="s">
        <v>518</v>
      </c>
      <c r="B230" s="22" t="s">
        <v>519</v>
      </c>
      <c r="C230" s="22"/>
      <c r="D230" s="22"/>
      <c r="E230" s="22"/>
      <c r="F230" s="22"/>
      <c r="G230" s="22"/>
      <c r="H230" s="1" t="n">
        <f aca="false">SUM(D231:D242)</f>
        <v>11</v>
      </c>
      <c r="I230" s="1" t="n">
        <f aca="false">COUNT(D231:D242)*2</f>
        <v>22</v>
      </c>
    </row>
    <row r="231" customFormat="false" ht="45" hidden="false" customHeight="true" outlineLevel="0" collapsed="false">
      <c r="A231" s="17" t="s">
        <v>520</v>
      </c>
      <c r="B231" s="58" t="s">
        <v>521</v>
      </c>
      <c r="C231" s="61" t="s">
        <v>522</v>
      </c>
      <c r="D231" s="16" t="n">
        <v>1</v>
      </c>
      <c r="E231" s="16" t="s">
        <v>142</v>
      </c>
      <c r="F231" s="16"/>
      <c r="G231" s="16"/>
    </row>
    <row r="232" customFormat="false" ht="45" hidden="false" customHeight="true" outlineLevel="0" collapsed="false">
      <c r="A232" s="17"/>
      <c r="B232" s="58"/>
      <c r="C232" s="61" t="s">
        <v>523</v>
      </c>
      <c r="D232" s="16" t="n">
        <v>1</v>
      </c>
      <c r="E232" s="16" t="s">
        <v>142</v>
      </c>
      <c r="F232" s="16"/>
      <c r="G232" s="16"/>
    </row>
    <row r="233" customFormat="false" ht="60" hidden="false" customHeight="true" outlineLevel="0" collapsed="false">
      <c r="A233" s="17" t="s">
        <v>524</v>
      </c>
      <c r="B233" s="58" t="s">
        <v>525</v>
      </c>
      <c r="C233" s="61" t="s">
        <v>526</v>
      </c>
      <c r="D233" s="16" t="n">
        <v>1</v>
      </c>
      <c r="E233" s="81" t="s">
        <v>142</v>
      </c>
      <c r="F233" s="61" t="s">
        <v>527</v>
      </c>
      <c r="G233" s="16"/>
    </row>
    <row r="234" customFormat="false" ht="60" hidden="false" customHeight="true" outlineLevel="0" collapsed="false">
      <c r="A234" s="17"/>
      <c r="B234" s="58"/>
      <c r="C234" s="42" t="s">
        <v>528</v>
      </c>
      <c r="D234" s="16" t="n">
        <v>1</v>
      </c>
      <c r="E234" s="16" t="s">
        <v>142</v>
      </c>
      <c r="F234" s="42"/>
      <c r="G234" s="16"/>
    </row>
    <row r="235" customFormat="false" ht="45" hidden="false" customHeight="true" outlineLevel="0" collapsed="false">
      <c r="A235" s="17"/>
      <c r="B235" s="58"/>
      <c r="C235" s="82" t="s">
        <v>529</v>
      </c>
      <c r="D235" s="16" t="n">
        <v>1</v>
      </c>
      <c r="E235" s="16" t="s">
        <v>142</v>
      </c>
      <c r="F235" s="42"/>
      <c r="G235" s="16"/>
    </row>
    <row r="236" customFormat="false" ht="31.5" hidden="false" customHeight="true" outlineLevel="0" collapsed="false">
      <c r="A236" s="17" t="s">
        <v>530</v>
      </c>
      <c r="B236" s="19" t="s">
        <v>531</v>
      </c>
      <c r="C236" s="83" t="s">
        <v>532</v>
      </c>
      <c r="D236" s="16" t="n">
        <v>1</v>
      </c>
      <c r="E236" s="16" t="s">
        <v>142</v>
      </c>
      <c r="F236" s="16"/>
      <c r="G236" s="16"/>
    </row>
    <row r="237" customFormat="false" ht="47.25" hidden="false" customHeight="true" outlineLevel="0" collapsed="false">
      <c r="A237" s="17"/>
      <c r="B237" s="19"/>
      <c r="C237" s="61" t="s">
        <v>533</v>
      </c>
      <c r="D237" s="16" t="n">
        <v>1</v>
      </c>
      <c r="E237" s="16" t="s">
        <v>142</v>
      </c>
      <c r="F237" s="16"/>
      <c r="G237" s="16"/>
    </row>
    <row r="238" customFormat="false" ht="47.25" hidden="false" customHeight="true" outlineLevel="0" collapsed="false">
      <c r="A238" s="17"/>
      <c r="B238" s="19"/>
      <c r="C238" s="61" t="s">
        <v>534</v>
      </c>
      <c r="D238" s="16" t="n">
        <v>1</v>
      </c>
      <c r="E238" s="16" t="s">
        <v>142</v>
      </c>
      <c r="F238" s="16"/>
      <c r="G238" s="16"/>
    </row>
    <row r="239" customFormat="false" ht="47.25" hidden="false" customHeight="true" outlineLevel="0" collapsed="false">
      <c r="A239" s="17"/>
      <c r="B239" s="19"/>
      <c r="C239" s="61" t="s">
        <v>535</v>
      </c>
      <c r="D239" s="16" t="n">
        <v>1</v>
      </c>
      <c r="E239" s="16" t="s">
        <v>142</v>
      </c>
      <c r="F239" s="16"/>
      <c r="G239" s="16"/>
    </row>
    <row r="240" customFormat="false" ht="31.5" hidden="true" customHeight="true" outlineLevel="0" collapsed="false">
      <c r="A240" s="13" t="s">
        <v>536</v>
      </c>
      <c r="B240" s="14" t="s">
        <v>537</v>
      </c>
      <c r="C240" s="15"/>
      <c r="D240" s="15"/>
      <c r="E240" s="16"/>
      <c r="F240" s="15"/>
      <c r="G240" s="15"/>
    </row>
    <row r="241" customFormat="false" ht="31.5" hidden="false" customHeight="true" outlineLevel="0" collapsed="false">
      <c r="A241" s="17" t="s">
        <v>538</v>
      </c>
      <c r="B241" s="19" t="s">
        <v>539</v>
      </c>
      <c r="C241" s="20" t="s">
        <v>540</v>
      </c>
      <c r="D241" s="16" t="n">
        <v>1</v>
      </c>
      <c r="E241" s="16" t="s">
        <v>142</v>
      </c>
      <c r="F241" s="16"/>
      <c r="G241" s="16"/>
    </row>
    <row r="242" customFormat="false" ht="31.5" hidden="false" customHeight="true" outlineLevel="0" collapsed="false">
      <c r="A242" s="17" t="s">
        <v>541</v>
      </c>
      <c r="B242" s="19" t="s">
        <v>542</v>
      </c>
      <c r="C242" s="20" t="s">
        <v>543</v>
      </c>
      <c r="D242" s="16" t="n">
        <v>1</v>
      </c>
      <c r="E242" s="16" t="s">
        <v>142</v>
      </c>
      <c r="F242" s="16"/>
      <c r="G242" s="16"/>
    </row>
    <row r="243" customFormat="false" ht="39.9" hidden="false" customHeight="true" outlineLevel="0" collapsed="false">
      <c r="A243" s="49" t="s">
        <v>544</v>
      </c>
      <c r="B243" s="12" t="s">
        <v>545</v>
      </c>
      <c r="C243" s="12"/>
      <c r="D243" s="12"/>
      <c r="E243" s="12"/>
      <c r="F243" s="12"/>
      <c r="G243" s="12"/>
      <c r="H243" s="1" t="n">
        <f aca="false">SUM(D244:D249)</f>
        <v>6</v>
      </c>
      <c r="I243" s="1" t="n">
        <f aca="false">COUNT(D244:D249)*2</f>
        <v>12</v>
      </c>
    </row>
    <row r="244" customFormat="false" ht="47.25" hidden="false" customHeight="true" outlineLevel="0" collapsed="false">
      <c r="A244" s="17" t="s">
        <v>546</v>
      </c>
      <c r="B244" s="19" t="s">
        <v>547</v>
      </c>
      <c r="C244" s="42" t="s">
        <v>548</v>
      </c>
      <c r="D244" s="26" t="n">
        <v>1</v>
      </c>
      <c r="E244" s="16" t="s">
        <v>309</v>
      </c>
      <c r="F244" s="20"/>
      <c r="G244" s="16"/>
    </row>
    <row r="245" customFormat="false" ht="47.25" hidden="false" customHeight="true" outlineLevel="0" collapsed="false">
      <c r="A245" s="17"/>
      <c r="B245" s="19"/>
      <c r="C245" s="42" t="s">
        <v>549</v>
      </c>
      <c r="D245" s="26" t="n">
        <v>1</v>
      </c>
      <c r="E245" s="16" t="s">
        <v>309</v>
      </c>
      <c r="F245" s="20"/>
      <c r="G245" s="16"/>
    </row>
    <row r="246" customFormat="false" ht="47.25" hidden="false" customHeight="true" outlineLevel="0" collapsed="false">
      <c r="A246" s="17" t="s">
        <v>550</v>
      </c>
      <c r="B246" s="19" t="s">
        <v>551</v>
      </c>
      <c r="C246" s="20" t="s">
        <v>552</v>
      </c>
      <c r="D246" s="26" t="n">
        <v>1</v>
      </c>
      <c r="E246" s="16" t="s">
        <v>309</v>
      </c>
      <c r="F246" s="26"/>
      <c r="G246" s="16"/>
    </row>
    <row r="247" customFormat="false" ht="47.25" hidden="false" customHeight="true" outlineLevel="0" collapsed="false">
      <c r="A247" s="17"/>
      <c r="B247" s="19"/>
      <c r="C247" s="42" t="s">
        <v>553</v>
      </c>
      <c r="D247" s="26" t="n">
        <v>1</v>
      </c>
      <c r="E247" s="16" t="s">
        <v>309</v>
      </c>
      <c r="F247" s="26"/>
      <c r="G247" s="16"/>
    </row>
    <row r="248" customFormat="false" ht="47.25" hidden="false" customHeight="true" outlineLevel="0" collapsed="false">
      <c r="A248" s="17"/>
      <c r="B248" s="19"/>
      <c r="C248" s="42" t="s">
        <v>554</v>
      </c>
      <c r="D248" s="26" t="n">
        <v>1</v>
      </c>
      <c r="E248" s="16" t="s">
        <v>309</v>
      </c>
      <c r="F248" s="26"/>
      <c r="G248" s="16"/>
    </row>
    <row r="249" customFormat="false" ht="45" hidden="false" customHeight="true" outlineLevel="0" collapsed="false">
      <c r="A249" s="17" t="s">
        <v>555</v>
      </c>
      <c r="B249" s="84" t="s">
        <v>556</v>
      </c>
      <c r="C249" s="42" t="s">
        <v>557</v>
      </c>
      <c r="D249" s="26" t="n">
        <v>1</v>
      </c>
      <c r="E249" s="16" t="s">
        <v>142</v>
      </c>
      <c r="F249" s="15"/>
      <c r="G249" s="15"/>
    </row>
    <row r="250" customFormat="false" ht="39.9" hidden="true" customHeight="true" outlineLevel="0" collapsed="false">
      <c r="A250" s="85" t="s">
        <v>558</v>
      </c>
      <c r="B250" s="22" t="s">
        <v>559</v>
      </c>
      <c r="C250" s="22"/>
      <c r="D250" s="22"/>
      <c r="E250" s="22"/>
      <c r="F250" s="22"/>
      <c r="G250" s="22"/>
    </row>
    <row r="251" customFormat="false" ht="31.5" hidden="true" customHeight="true" outlineLevel="0" collapsed="false">
      <c r="A251" s="85" t="s">
        <v>560</v>
      </c>
      <c r="B251" s="14" t="s">
        <v>561</v>
      </c>
      <c r="C251" s="15"/>
      <c r="D251" s="15"/>
      <c r="E251" s="16"/>
      <c r="F251" s="15"/>
      <c r="G251" s="15"/>
    </row>
    <row r="252" customFormat="false" ht="31.5" hidden="true" customHeight="true" outlineLevel="0" collapsed="false">
      <c r="A252" s="85" t="s">
        <v>562</v>
      </c>
      <c r="B252" s="14" t="s">
        <v>563</v>
      </c>
      <c r="C252" s="15"/>
      <c r="D252" s="15"/>
      <c r="E252" s="16"/>
      <c r="F252" s="15"/>
      <c r="G252" s="15"/>
    </row>
    <row r="253" customFormat="false" ht="60" hidden="true" customHeight="true" outlineLevel="0" collapsed="false">
      <c r="A253" s="85" t="s">
        <v>564</v>
      </c>
      <c r="B253" s="42" t="s">
        <v>565</v>
      </c>
      <c r="C253" s="15"/>
      <c r="D253" s="15"/>
      <c r="E253" s="16"/>
      <c r="F253" s="15"/>
      <c r="G253" s="15"/>
    </row>
    <row r="254" customFormat="false" ht="39.9" hidden="false" customHeight="true" outlineLevel="0" collapsed="false">
      <c r="A254" s="49" t="s">
        <v>566</v>
      </c>
      <c r="B254" s="22" t="s">
        <v>567</v>
      </c>
      <c r="C254" s="22"/>
      <c r="D254" s="22"/>
      <c r="E254" s="22"/>
      <c r="F254" s="22"/>
      <c r="G254" s="22"/>
      <c r="H254" s="1" t="n">
        <f aca="false">SUM(D255:D259)</f>
        <v>4</v>
      </c>
      <c r="I254" s="1" t="n">
        <f aca="false">COUNT(D255:D259)*2</f>
        <v>8</v>
      </c>
    </row>
    <row r="255" customFormat="false" ht="30" hidden="false" customHeight="true" outlineLevel="0" collapsed="false">
      <c r="A255" s="17" t="s">
        <v>568</v>
      </c>
      <c r="B255" s="19" t="s">
        <v>569</v>
      </c>
      <c r="C255" s="20" t="s">
        <v>570</v>
      </c>
      <c r="D255" s="16" t="n">
        <v>1</v>
      </c>
      <c r="E255" s="16" t="s">
        <v>315</v>
      </c>
      <c r="F255" s="16"/>
      <c r="G255" s="16"/>
    </row>
    <row r="256" customFormat="false" ht="30" hidden="false" customHeight="true" outlineLevel="0" collapsed="false">
      <c r="A256" s="17"/>
      <c r="B256" s="19"/>
      <c r="C256" s="20" t="s">
        <v>571</v>
      </c>
      <c r="D256" s="16" t="n">
        <v>1</v>
      </c>
      <c r="E256" s="16" t="s">
        <v>315</v>
      </c>
      <c r="F256" s="16"/>
      <c r="G256" s="16"/>
    </row>
    <row r="257" customFormat="false" ht="30" hidden="false" customHeight="true" outlineLevel="0" collapsed="false">
      <c r="A257" s="17"/>
      <c r="B257" s="19"/>
      <c r="C257" s="20" t="s">
        <v>572</v>
      </c>
      <c r="D257" s="16" t="n">
        <v>1</v>
      </c>
      <c r="E257" s="16" t="s">
        <v>315</v>
      </c>
      <c r="F257" s="16"/>
      <c r="G257" s="16"/>
    </row>
    <row r="258" customFormat="false" ht="47.25" hidden="true" customHeight="true" outlineLevel="0" collapsed="false">
      <c r="A258" s="13" t="s">
        <v>573</v>
      </c>
      <c r="B258" s="14" t="s">
        <v>574</v>
      </c>
      <c r="C258" s="15"/>
      <c r="D258" s="15"/>
      <c r="E258" s="16"/>
      <c r="F258" s="15"/>
      <c r="G258" s="15"/>
    </row>
    <row r="259" customFormat="false" ht="45" hidden="false" customHeight="true" outlineLevel="0" collapsed="false">
      <c r="A259" s="17" t="s">
        <v>575</v>
      </c>
      <c r="B259" s="42" t="s">
        <v>576</v>
      </c>
      <c r="C259" s="24" t="s">
        <v>577</v>
      </c>
      <c r="D259" s="16" t="n">
        <v>1</v>
      </c>
      <c r="E259" s="16" t="s">
        <v>43</v>
      </c>
      <c r="F259" s="15"/>
      <c r="G259" s="15"/>
    </row>
    <row r="260" customFormat="false" ht="39.9" hidden="true" customHeight="true" outlineLevel="0" collapsed="false">
      <c r="A260" s="85" t="s">
        <v>578</v>
      </c>
      <c r="B260" s="22" t="s">
        <v>579</v>
      </c>
      <c r="C260" s="22"/>
      <c r="D260" s="22"/>
      <c r="E260" s="22"/>
      <c r="F260" s="22"/>
      <c r="G260" s="22"/>
    </row>
    <row r="261" customFormat="false" ht="47.25" hidden="true" customHeight="true" outlineLevel="0" collapsed="false">
      <c r="A261" s="13" t="s">
        <v>580</v>
      </c>
      <c r="B261" s="14" t="s">
        <v>581</v>
      </c>
      <c r="C261" s="15"/>
      <c r="D261" s="15"/>
      <c r="E261" s="16"/>
      <c r="F261" s="15"/>
      <c r="G261" s="15"/>
    </row>
    <row r="262" customFormat="false" ht="47.25" hidden="true" customHeight="true" outlineLevel="0" collapsed="false">
      <c r="A262" s="13" t="s">
        <v>582</v>
      </c>
      <c r="B262" s="19" t="s">
        <v>583</v>
      </c>
      <c r="C262" s="15"/>
      <c r="D262" s="15"/>
      <c r="E262" s="16"/>
      <c r="F262" s="15"/>
      <c r="G262" s="15"/>
    </row>
    <row r="263" customFormat="false" ht="39.9" hidden="true" customHeight="true" outlineLevel="0" collapsed="false">
      <c r="A263" s="86" t="s">
        <v>584</v>
      </c>
      <c r="B263" s="22" t="s">
        <v>585</v>
      </c>
      <c r="C263" s="22"/>
      <c r="D263" s="22"/>
      <c r="E263" s="22"/>
      <c r="F263" s="22"/>
      <c r="G263" s="22"/>
    </row>
    <row r="264" customFormat="false" ht="31.5" hidden="true" customHeight="true" outlineLevel="0" collapsed="false">
      <c r="A264" s="13" t="s">
        <v>586</v>
      </c>
      <c r="B264" s="14" t="s">
        <v>587</v>
      </c>
      <c r="C264" s="15"/>
      <c r="D264" s="15"/>
      <c r="E264" s="16"/>
      <c r="F264" s="15"/>
      <c r="G264" s="15"/>
    </row>
    <row r="265" customFormat="false" ht="47.25" hidden="true" customHeight="true" outlineLevel="0" collapsed="false">
      <c r="A265" s="13" t="s">
        <v>588</v>
      </c>
      <c r="B265" s="14" t="s">
        <v>589</v>
      </c>
      <c r="C265" s="15"/>
      <c r="D265" s="15"/>
      <c r="E265" s="16"/>
      <c r="F265" s="15"/>
      <c r="G265" s="15"/>
    </row>
    <row r="266" customFormat="false" ht="39.9" hidden="true" customHeight="true" outlineLevel="0" collapsed="false">
      <c r="A266" s="85" t="s">
        <v>590</v>
      </c>
      <c r="B266" s="22" t="s">
        <v>591</v>
      </c>
      <c r="C266" s="22"/>
      <c r="D266" s="22"/>
      <c r="E266" s="22"/>
      <c r="F266" s="22"/>
      <c r="G266" s="22"/>
    </row>
    <row r="267" customFormat="false" ht="47.25" hidden="true" customHeight="true" outlineLevel="0" collapsed="false">
      <c r="A267" s="13" t="s">
        <v>592</v>
      </c>
      <c r="B267" s="14" t="s">
        <v>593</v>
      </c>
      <c r="C267" s="15"/>
      <c r="D267" s="15"/>
      <c r="E267" s="16"/>
      <c r="F267" s="15"/>
      <c r="G267" s="15"/>
    </row>
    <row r="268" customFormat="false" ht="47.25" hidden="true" customHeight="true" outlineLevel="0" collapsed="false">
      <c r="A268" s="13" t="s">
        <v>594</v>
      </c>
      <c r="B268" s="14" t="s">
        <v>595</v>
      </c>
      <c r="C268" s="15"/>
      <c r="D268" s="15"/>
      <c r="E268" s="16"/>
      <c r="F268" s="15"/>
      <c r="G268" s="15"/>
    </row>
    <row r="269" customFormat="false" ht="47.25" hidden="true" customHeight="true" outlineLevel="0" collapsed="false">
      <c r="A269" s="13" t="s">
        <v>596</v>
      </c>
      <c r="B269" s="77" t="s">
        <v>597</v>
      </c>
      <c r="C269" s="15"/>
      <c r="D269" s="15"/>
      <c r="E269" s="16"/>
      <c r="F269" s="15"/>
      <c r="G269" s="15"/>
    </row>
    <row r="270" customFormat="false" ht="39.9" hidden="false" customHeight="true" outlineLevel="0" collapsed="false">
      <c r="A270" s="49" t="s">
        <v>598</v>
      </c>
      <c r="B270" s="22" t="s">
        <v>599</v>
      </c>
      <c r="C270" s="22"/>
      <c r="D270" s="22"/>
      <c r="E270" s="22"/>
      <c r="F270" s="22"/>
      <c r="G270" s="22"/>
      <c r="H270" s="1" t="n">
        <f aca="false">SUM(D271:D274)</f>
        <v>4</v>
      </c>
      <c r="I270" s="1" t="n">
        <f aca="false">COUNT(D271:D274)*2</f>
        <v>8</v>
      </c>
    </row>
    <row r="271" customFormat="false" ht="31.5" hidden="false" customHeight="true" outlineLevel="0" collapsed="false">
      <c r="A271" s="17" t="s">
        <v>600</v>
      </c>
      <c r="B271" s="25" t="s">
        <v>601</v>
      </c>
      <c r="C271" s="25" t="s">
        <v>602</v>
      </c>
      <c r="D271" s="16" t="n">
        <v>1</v>
      </c>
      <c r="E271" s="16" t="s">
        <v>517</v>
      </c>
      <c r="F271" s="26"/>
      <c r="G271" s="16"/>
    </row>
    <row r="272" customFormat="false" ht="47.25" hidden="false" customHeight="true" outlineLevel="0" collapsed="false">
      <c r="A272" s="17" t="s">
        <v>603</v>
      </c>
      <c r="B272" s="25" t="s">
        <v>604</v>
      </c>
      <c r="C272" s="42" t="s">
        <v>605</v>
      </c>
      <c r="D272" s="16" t="n">
        <v>1</v>
      </c>
      <c r="E272" s="16" t="s">
        <v>478</v>
      </c>
      <c r="F272" s="42" t="s">
        <v>606</v>
      </c>
      <c r="G272" s="16"/>
    </row>
    <row r="273" customFormat="false" ht="45" hidden="false" customHeight="true" outlineLevel="0" collapsed="false">
      <c r="A273" s="17"/>
      <c r="B273" s="25"/>
      <c r="C273" s="87" t="s">
        <v>607</v>
      </c>
      <c r="D273" s="16" t="n">
        <v>1</v>
      </c>
      <c r="E273" s="16" t="s">
        <v>517</v>
      </c>
      <c r="F273" s="16"/>
      <c r="G273" s="16"/>
    </row>
    <row r="274" customFormat="false" ht="60" hidden="false" customHeight="true" outlineLevel="0" collapsed="false">
      <c r="A274" s="17" t="s">
        <v>608</v>
      </c>
      <c r="B274" s="25" t="s">
        <v>609</v>
      </c>
      <c r="C274" s="88" t="s">
        <v>610</v>
      </c>
      <c r="D274" s="16" t="n">
        <v>1</v>
      </c>
      <c r="E274" s="16" t="s">
        <v>142</v>
      </c>
      <c r="F274" s="20"/>
      <c r="G274" s="16"/>
    </row>
    <row r="275" customFormat="false" ht="39.9" hidden="false" customHeight="true" outlineLevel="0" collapsed="false">
      <c r="A275" s="49" t="s">
        <v>611</v>
      </c>
      <c r="B275" s="22" t="s">
        <v>612</v>
      </c>
      <c r="C275" s="22"/>
      <c r="D275" s="22"/>
      <c r="E275" s="22"/>
      <c r="F275" s="22"/>
      <c r="G275" s="22"/>
      <c r="H275" s="1" t="n">
        <f aca="false">SUM(D276)</f>
        <v>1</v>
      </c>
      <c r="I275" s="1" t="n">
        <f aca="false">COUNT(D276)*2</f>
        <v>2</v>
      </c>
    </row>
    <row r="276" customFormat="false" ht="75" hidden="false" customHeight="true" outlineLevel="0" collapsed="false">
      <c r="A276" s="17" t="s">
        <v>613</v>
      </c>
      <c r="B276" s="71" t="s">
        <v>614</v>
      </c>
      <c r="C276" s="61" t="s">
        <v>615</v>
      </c>
      <c r="D276" s="15" t="n">
        <v>1</v>
      </c>
      <c r="E276" s="16" t="s">
        <v>43</v>
      </c>
      <c r="F276" s="18" t="s">
        <v>616</v>
      </c>
      <c r="G276" s="16"/>
    </row>
    <row r="277" customFormat="false" ht="30" hidden="true" customHeight="true" outlineLevel="0" collapsed="false">
      <c r="A277" s="34" t="s">
        <v>617</v>
      </c>
      <c r="B277" s="89" t="s">
        <v>618</v>
      </c>
      <c r="C277" s="36"/>
      <c r="D277" s="36"/>
      <c r="E277" s="37"/>
      <c r="F277" s="36"/>
      <c r="G277" s="36"/>
    </row>
    <row r="278" customFormat="false" ht="21" hidden="false" customHeight="false" outlineLevel="0" collapsed="false">
      <c r="A278" s="9"/>
      <c r="B278" s="10" t="s">
        <v>619</v>
      </c>
      <c r="C278" s="10"/>
      <c r="D278" s="10"/>
      <c r="E278" s="10"/>
      <c r="F278" s="10"/>
      <c r="G278" s="10"/>
      <c r="H278" s="1" t="n">
        <f aca="false">H279+H288+H295+H306+H315+H318+H324+H336+H355+H362+H366+H390+H399+H406+H429</f>
        <v>98</v>
      </c>
      <c r="I278" s="1" t="n">
        <f aca="false">I279+I288+I295+I306+I315+I318+I324+I336+I355+I362+I366+I390+I399+I406+I429</f>
        <v>196</v>
      </c>
    </row>
    <row r="279" customFormat="false" ht="39.9" hidden="false" customHeight="true" outlineLevel="0" collapsed="false">
      <c r="A279" s="76" t="s">
        <v>620</v>
      </c>
      <c r="B279" s="12" t="s">
        <v>621</v>
      </c>
      <c r="C279" s="12"/>
      <c r="D279" s="12"/>
      <c r="E279" s="12"/>
      <c r="F279" s="12"/>
      <c r="G279" s="12"/>
      <c r="H279" s="1" t="n">
        <f aca="false">SUM(D280:D287)</f>
        <v>7</v>
      </c>
      <c r="I279" s="1" t="n">
        <f aca="false">COUNT(D280:D287)*2</f>
        <v>14</v>
      </c>
    </row>
    <row r="280" customFormat="false" ht="31.5" hidden="false" customHeight="true" outlineLevel="0" collapsed="false">
      <c r="A280" s="17" t="s">
        <v>622</v>
      </c>
      <c r="B280" s="21" t="s">
        <v>623</v>
      </c>
      <c r="C280" s="42" t="s">
        <v>624</v>
      </c>
      <c r="D280" s="15" t="n">
        <v>1</v>
      </c>
      <c r="E280" s="16" t="s">
        <v>473</v>
      </c>
      <c r="G280" s="15"/>
    </row>
    <row r="281" customFormat="false" ht="66.75" hidden="false" customHeight="true" outlineLevel="0" collapsed="false">
      <c r="A281" s="17"/>
      <c r="B281" s="21"/>
      <c r="C281" s="42" t="s">
        <v>625</v>
      </c>
      <c r="D281" s="15" t="n">
        <v>1</v>
      </c>
      <c r="E281" s="16" t="s">
        <v>473</v>
      </c>
      <c r="F281" s="42" t="s">
        <v>626</v>
      </c>
      <c r="G281" s="15"/>
    </row>
    <row r="282" customFormat="false" ht="31.5" hidden="true" customHeight="true" outlineLevel="0" collapsed="false">
      <c r="A282" s="13" t="s">
        <v>627</v>
      </c>
      <c r="B282" s="21" t="s">
        <v>628</v>
      </c>
      <c r="C282" s="14"/>
      <c r="D282" s="15"/>
      <c r="E282" s="16"/>
      <c r="F282" s="15"/>
      <c r="G282" s="15"/>
    </row>
    <row r="283" customFormat="false" ht="45" hidden="false" customHeight="true" outlineLevel="0" collapsed="false">
      <c r="A283" s="17" t="s">
        <v>629</v>
      </c>
      <c r="B283" s="19" t="s">
        <v>630</v>
      </c>
      <c r="C283" s="20" t="s">
        <v>631</v>
      </c>
      <c r="D283" s="15" t="n">
        <v>1</v>
      </c>
      <c r="E283" s="16" t="s">
        <v>632</v>
      </c>
      <c r="F283" s="16"/>
      <c r="G283" s="16"/>
    </row>
    <row r="284" customFormat="false" ht="30" hidden="false" customHeight="true" outlineLevel="0" collapsed="false">
      <c r="A284" s="17"/>
      <c r="B284" s="19"/>
      <c r="C284" s="42" t="s">
        <v>633</v>
      </c>
      <c r="D284" s="15" t="n">
        <v>1</v>
      </c>
      <c r="E284" s="16" t="s">
        <v>632</v>
      </c>
      <c r="F284" s="16"/>
      <c r="G284" s="16"/>
    </row>
    <row r="285" customFormat="false" ht="30" hidden="false" customHeight="true" outlineLevel="0" collapsed="false">
      <c r="A285" s="17"/>
      <c r="B285" s="19"/>
      <c r="C285" s="24" t="s">
        <v>634</v>
      </c>
      <c r="D285" s="15" t="n">
        <v>1</v>
      </c>
      <c r="E285" s="16" t="s">
        <v>635</v>
      </c>
      <c r="F285" s="16"/>
      <c r="G285" s="16"/>
    </row>
    <row r="286" customFormat="false" ht="30" hidden="false" customHeight="true" outlineLevel="0" collapsed="false">
      <c r="A286" s="17"/>
      <c r="B286" s="19"/>
      <c r="C286" s="42" t="s">
        <v>636</v>
      </c>
      <c r="D286" s="15" t="n">
        <v>1</v>
      </c>
      <c r="E286" s="16" t="s">
        <v>473</v>
      </c>
      <c r="F286" s="16"/>
      <c r="G286" s="16"/>
    </row>
    <row r="287" customFormat="false" ht="60" hidden="false" customHeight="true" outlineLevel="0" collapsed="false">
      <c r="A287" s="17" t="s">
        <v>637</v>
      </c>
      <c r="B287" s="19" t="s">
        <v>638</v>
      </c>
      <c r="C287" s="20" t="s">
        <v>639</v>
      </c>
      <c r="D287" s="15" t="n">
        <v>1</v>
      </c>
      <c r="E287" s="16" t="s">
        <v>309</v>
      </c>
      <c r="F287" s="16"/>
      <c r="G287" s="16"/>
    </row>
    <row r="288" customFormat="false" ht="39.9" hidden="false" customHeight="true" outlineLevel="0" collapsed="false">
      <c r="A288" s="49" t="s">
        <v>640</v>
      </c>
      <c r="B288" s="12" t="s">
        <v>641</v>
      </c>
      <c r="C288" s="12"/>
      <c r="D288" s="12"/>
      <c r="E288" s="12"/>
      <c r="F288" s="12"/>
      <c r="G288" s="12"/>
      <c r="H288" s="1" t="n">
        <f aca="false">SUM(D289:D294)</f>
        <v>6</v>
      </c>
      <c r="I288" s="1" t="n">
        <f aca="false">COUNT(D289:D294)*2</f>
        <v>12</v>
      </c>
    </row>
    <row r="289" customFormat="false" ht="60" hidden="false" customHeight="true" outlineLevel="0" collapsed="false">
      <c r="A289" s="17" t="s">
        <v>642</v>
      </c>
      <c r="B289" s="19" t="s">
        <v>643</v>
      </c>
      <c r="C289" s="46" t="s">
        <v>644</v>
      </c>
      <c r="D289" s="90" t="n">
        <v>1</v>
      </c>
      <c r="E289" s="46" t="s">
        <v>645</v>
      </c>
      <c r="F289" s="46" t="s">
        <v>646</v>
      </c>
      <c r="G289" s="16"/>
    </row>
    <row r="290" customFormat="false" ht="90" hidden="false" customHeight="true" outlineLevel="0" collapsed="false">
      <c r="A290" s="17"/>
      <c r="B290" s="19"/>
      <c r="C290" s="46" t="s">
        <v>647</v>
      </c>
      <c r="D290" s="90" t="n">
        <v>1</v>
      </c>
      <c r="E290" s="46" t="s">
        <v>478</v>
      </c>
      <c r="F290" s="46" t="s">
        <v>648</v>
      </c>
      <c r="G290" s="16"/>
    </row>
    <row r="291" customFormat="false" ht="90" hidden="false" customHeight="true" outlineLevel="0" collapsed="false">
      <c r="A291" s="17"/>
      <c r="B291" s="19"/>
      <c r="C291" s="46" t="s">
        <v>649</v>
      </c>
      <c r="D291" s="90" t="n">
        <v>1</v>
      </c>
      <c r="E291" s="46" t="s">
        <v>473</v>
      </c>
      <c r="F291" s="46" t="s">
        <v>650</v>
      </c>
      <c r="G291" s="16"/>
    </row>
    <row r="292" customFormat="false" ht="90" hidden="false" customHeight="true" outlineLevel="0" collapsed="false">
      <c r="A292" s="17"/>
      <c r="B292" s="19"/>
      <c r="C292" s="46" t="s">
        <v>651</v>
      </c>
      <c r="D292" s="90" t="n">
        <v>1</v>
      </c>
      <c r="E292" s="46" t="s">
        <v>478</v>
      </c>
      <c r="F292" s="46" t="s">
        <v>652</v>
      </c>
      <c r="G292" s="16"/>
    </row>
    <row r="293" customFormat="false" ht="60" hidden="false" customHeight="true" outlineLevel="0" collapsed="false">
      <c r="A293" s="17" t="s">
        <v>653</v>
      </c>
      <c r="B293" s="19" t="s">
        <v>654</v>
      </c>
      <c r="C293" s="20" t="s">
        <v>655</v>
      </c>
      <c r="D293" s="90" t="n">
        <v>1</v>
      </c>
      <c r="E293" s="91" t="s">
        <v>656</v>
      </c>
      <c r="F293" s="20" t="s">
        <v>657</v>
      </c>
      <c r="G293" s="16"/>
    </row>
    <row r="294" customFormat="false" ht="45" hidden="false" customHeight="true" outlineLevel="0" collapsed="false">
      <c r="A294" s="17"/>
      <c r="B294" s="19"/>
      <c r="C294" s="20" t="s">
        <v>658</v>
      </c>
      <c r="D294" s="90" t="n">
        <v>1</v>
      </c>
      <c r="E294" s="26" t="s">
        <v>656</v>
      </c>
      <c r="F294" s="20" t="s">
        <v>659</v>
      </c>
      <c r="G294" s="16"/>
    </row>
    <row r="295" customFormat="false" ht="39.9" hidden="false" customHeight="true" outlineLevel="0" collapsed="false">
      <c r="A295" s="49" t="s">
        <v>660</v>
      </c>
      <c r="B295" s="12" t="s">
        <v>661</v>
      </c>
      <c r="C295" s="12"/>
      <c r="D295" s="12"/>
      <c r="E295" s="12"/>
      <c r="F295" s="12"/>
      <c r="G295" s="12"/>
      <c r="H295" s="1" t="n">
        <f aca="false">SUM(D296:D304)</f>
        <v>9</v>
      </c>
      <c r="I295" s="1" t="n">
        <f aca="false">COUNT(D296:D304)*2</f>
        <v>18</v>
      </c>
    </row>
    <row r="296" customFormat="false" ht="60" hidden="false" customHeight="true" outlineLevel="0" collapsed="false">
      <c r="A296" s="17" t="s">
        <v>662</v>
      </c>
      <c r="B296" s="19" t="s">
        <v>663</v>
      </c>
      <c r="C296" s="20" t="s">
        <v>664</v>
      </c>
      <c r="D296" s="16" t="n">
        <v>1</v>
      </c>
      <c r="E296" s="16" t="s">
        <v>43</v>
      </c>
      <c r="F296" s="16"/>
      <c r="G296" s="16"/>
    </row>
    <row r="297" customFormat="false" ht="63" hidden="false" customHeight="true" outlineLevel="0" collapsed="false">
      <c r="A297" s="92"/>
      <c r="B297" s="19"/>
      <c r="C297" s="19" t="s">
        <v>665</v>
      </c>
      <c r="D297" s="16" t="n">
        <v>1</v>
      </c>
      <c r="E297" s="20" t="s">
        <v>43</v>
      </c>
      <c r="F297" s="16"/>
      <c r="G297" s="16"/>
    </row>
    <row r="298" customFormat="false" ht="90" hidden="false" customHeight="true" outlineLevel="0" collapsed="false">
      <c r="A298" s="17" t="s">
        <v>666</v>
      </c>
      <c r="B298" s="42" t="s">
        <v>667</v>
      </c>
      <c r="C298" s="20" t="s">
        <v>668</v>
      </c>
      <c r="D298" s="16" t="n">
        <v>1</v>
      </c>
      <c r="E298" s="20" t="s">
        <v>478</v>
      </c>
      <c r="F298" s="20" t="s">
        <v>669</v>
      </c>
      <c r="G298" s="16"/>
    </row>
    <row r="299" customFormat="false" ht="30" hidden="false" customHeight="true" outlineLevel="0" collapsed="false">
      <c r="A299" s="92"/>
      <c r="B299" s="19"/>
      <c r="C299" s="20" t="s">
        <v>670</v>
      </c>
      <c r="D299" s="16" t="n">
        <v>1</v>
      </c>
      <c r="E299" s="20" t="s">
        <v>478</v>
      </c>
      <c r="F299" s="16"/>
      <c r="G299" s="16"/>
    </row>
    <row r="300" customFormat="false" ht="30" hidden="false" customHeight="true" outlineLevel="0" collapsed="false">
      <c r="A300" s="92"/>
      <c r="B300" s="19"/>
      <c r="C300" s="20" t="s">
        <v>671</v>
      </c>
      <c r="D300" s="16" t="n">
        <v>1</v>
      </c>
      <c r="E300" s="20" t="s">
        <v>478</v>
      </c>
      <c r="F300" s="16"/>
      <c r="G300" s="16"/>
    </row>
    <row r="301" customFormat="false" ht="30" hidden="false" customHeight="true" outlineLevel="0" collapsed="false">
      <c r="A301" s="92"/>
      <c r="B301" s="16"/>
      <c r="C301" s="20" t="s">
        <v>672</v>
      </c>
      <c r="D301" s="16" t="n">
        <v>1</v>
      </c>
      <c r="E301" s="20" t="s">
        <v>43</v>
      </c>
      <c r="F301" s="16"/>
      <c r="G301" s="16"/>
    </row>
    <row r="302" customFormat="false" ht="47.25" hidden="false" customHeight="true" outlineLevel="0" collapsed="false">
      <c r="A302" s="92"/>
      <c r="B302" s="16"/>
      <c r="C302" s="50" t="s">
        <v>673</v>
      </c>
      <c r="D302" s="16" t="n">
        <v>1</v>
      </c>
      <c r="E302" s="20" t="s">
        <v>473</v>
      </c>
      <c r="F302" s="42" t="s">
        <v>674</v>
      </c>
      <c r="G302" s="16"/>
    </row>
    <row r="303" customFormat="false" ht="47.25" hidden="false" customHeight="true" outlineLevel="0" collapsed="false">
      <c r="A303" s="92"/>
      <c r="B303" s="16"/>
      <c r="C303" s="93" t="s">
        <v>675</v>
      </c>
      <c r="D303" s="16" t="n">
        <v>1</v>
      </c>
      <c r="E303" s="50" t="s">
        <v>43</v>
      </c>
      <c r="F303" s="42"/>
      <c r="G303" s="16"/>
    </row>
    <row r="304" customFormat="false" ht="31.5" hidden="false" customHeight="true" outlineLevel="0" collapsed="false">
      <c r="A304" s="17" t="s">
        <v>676</v>
      </c>
      <c r="B304" s="19" t="s">
        <v>677</v>
      </c>
      <c r="C304" s="20" t="s">
        <v>678</v>
      </c>
      <c r="D304" s="16" t="n">
        <v>1</v>
      </c>
      <c r="E304" s="16" t="s">
        <v>478</v>
      </c>
      <c r="F304" s="20" t="s">
        <v>679</v>
      </c>
      <c r="G304" s="16"/>
    </row>
    <row r="305" customFormat="false" ht="31.5" hidden="true" customHeight="true" outlineLevel="0" collapsed="false">
      <c r="A305" s="13" t="s">
        <v>680</v>
      </c>
      <c r="B305" s="21" t="s">
        <v>681</v>
      </c>
      <c r="C305" s="15"/>
      <c r="D305" s="15"/>
      <c r="E305" s="16"/>
      <c r="F305" s="15"/>
      <c r="G305" s="15"/>
    </row>
    <row r="306" customFormat="false" ht="39.9" hidden="false" customHeight="true" outlineLevel="0" collapsed="false">
      <c r="A306" s="49" t="s">
        <v>682</v>
      </c>
      <c r="B306" s="12" t="s">
        <v>683</v>
      </c>
      <c r="C306" s="12"/>
      <c r="D306" s="12"/>
      <c r="E306" s="12"/>
      <c r="F306" s="12"/>
      <c r="G306" s="12"/>
      <c r="H306" s="1" t="n">
        <f aca="false">SUM(D307:D314)</f>
        <v>7</v>
      </c>
      <c r="I306" s="1" t="n">
        <f aca="false">COUNT(D307:D314)*2</f>
        <v>14</v>
      </c>
    </row>
    <row r="307" customFormat="false" ht="75.75" hidden="false" customHeight="true" outlineLevel="0" collapsed="false">
      <c r="A307" s="17" t="s">
        <v>684</v>
      </c>
      <c r="B307" s="19" t="s">
        <v>685</v>
      </c>
      <c r="C307" s="42" t="s">
        <v>686</v>
      </c>
      <c r="D307" s="26" t="n">
        <v>1</v>
      </c>
      <c r="E307" s="16" t="s">
        <v>309</v>
      </c>
      <c r="F307" s="20" t="s">
        <v>687</v>
      </c>
      <c r="G307" s="16"/>
    </row>
    <row r="308" customFormat="false" ht="47.25" hidden="false" customHeight="true" outlineLevel="0" collapsed="false">
      <c r="A308" s="17" t="s">
        <v>688</v>
      </c>
      <c r="B308" s="42" t="s">
        <v>689</v>
      </c>
      <c r="C308" s="19" t="s">
        <v>690</v>
      </c>
      <c r="D308" s="26" t="n">
        <v>1</v>
      </c>
      <c r="E308" s="16" t="s">
        <v>43</v>
      </c>
      <c r="F308" s="42" t="s">
        <v>691</v>
      </c>
      <c r="G308" s="16"/>
    </row>
    <row r="309" customFormat="false" ht="47.25" hidden="false" customHeight="true" outlineLevel="0" collapsed="false">
      <c r="A309" s="17" t="s">
        <v>692</v>
      </c>
      <c r="B309" s="19" t="s">
        <v>693</v>
      </c>
      <c r="C309" s="42" t="s">
        <v>694</v>
      </c>
      <c r="D309" s="26" t="n">
        <v>1</v>
      </c>
      <c r="E309" s="16" t="s">
        <v>478</v>
      </c>
      <c r="F309" s="16"/>
      <c r="G309" s="16"/>
    </row>
    <row r="310" customFormat="false" ht="47.25" hidden="false" customHeight="true" outlineLevel="0" collapsed="false">
      <c r="A310" s="17"/>
      <c r="B310" s="19"/>
      <c r="C310" s="42" t="s">
        <v>695</v>
      </c>
      <c r="D310" s="26" t="n">
        <v>1</v>
      </c>
      <c r="E310" s="16" t="s">
        <v>473</v>
      </c>
      <c r="F310" s="16"/>
      <c r="G310" s="16"/>
    </row>
    <row r="311" customFormat="false" ht="47.25" hidden="false" customHeight="true" outlineLevel="0" collapsed="false">
      <c r="A311" s="17"/>
      <c r="B311" s="19"/>
      <c r="C311" s="42" t="s">
        <v>696</v>
      </c>
      <c r="D311" s="26" t="n">
        <v>1</v>
      </c>
      <c r="E311" s="16" t="s">
        <v>43</v>
      </c>
      <c r="F311" s="16"/>
      <c r="G311" s="16"/>
    </row>
    <row r="312" customFormat="false" ht="15.75" hidden="true" customHeight="true" outlineLevel="0" collapsed="false">
      <c r="A312" s="13" t="s">
        <v>697</v>
      </c>
      <c r="B312" s="21" t="s">
        <v>698</v>
      </c>
      <c r="C312" s="42"/>
      <c r="D312" s="16"/>
      <c r="E312" s="16"/>
      <c r="F312" s="42"/>
      <c r="G312" s="15"/>
    </row>
    <row r="313" customFormat="false" ht="31.5" hidden="false" customHeight="true" outlineLevel="0" collapsed="false">
      <c r="A313" s="17" t="s">
        <v>699</v>
      </c>
      <c r="B313" s="21" t="s">
        <v>700</v>
      </c>
      <c r="C313" s="94" t="s">
        <v>701</v>
      </c>
      <c r="D313" s="26" t="n">
        <v>1</v>
      </c>
      <c r="E313" s="95" t="s">
        <v>478</v>
      </c>
      <c r="F313" s="88" t="s">
        <v>702</v>
      </c>
      <c r="G313" s="15"/>
    </row>
    <row r="314" customFormat="false" ht="31.5" hidden="false" customHeight="true" outlineLevel="0" collapsed="false">
      <c r="A314" s="17"/>
      <c r="B314" s="96"/>
      <c r="C314" s="58" t="s">
        <v>703</v>
      </c>
      <c r="D314" s="26" t="n">
        <v>1</v>
      </c>
      <c r="E314" s="95" t="s">
        <v>478</v>
      </c>
      <c r="F314" s="88" t="s">
        <v>702</v>
      </c>
      <c r="G314" s="97"/>
    </row>
    <row r="315" customFormat="false" ht="39.9" hidden="false" customHeight="true" outlineLevel="0" collapsed="false">
      <c r="A315" s="49" t="s">
        <v>704</v>
      </c>
      <c r="B315" s="12" t="s">
        <v>705</v>
      </c>
      <c r="C315" s="12"/>
      <c r="D315" s="12"/>
      <c r="E315" s="12"/>
      <c r="F315" s="12"/>
      <c r="G315" s="12"/>
      <c r="H315" s="1" t="n">
        <f aca="false">SUM(D316:D317)</f>
        <v>2</v>
      </c>
      <c r="I315" s="1" t="n">
        <f aca="false">COUNT(D316:D317)*2</f>
        <v>4</v>
      </c>
    </row>
    <row r="316" customFormat="false" ht="63" hidden="false" customHeight="true" outlineLevel="0" collapsed="false">
      <c r="A316" s="17" t="s">
        <v>706</v>
      </c>
      <c r="B316" s="31" t="s">
        <v>707</v>
      </c>
      <c r="C316" s="98" t="s">
        <v>708</v>
      </c>
      <c r="D316" s="15" t="n">
        <v>1</v>
      </c>
      <c r="E316" s="16" t="s">
        <v>309</v>
      </c>
      <c r="F316" s="18" t="s">
        <v>709</v>
      </c>
      <c r="G316" s="15"/>
    </row>
    <row r="317" customFormat="false" ht="90" hidden="false" customHeight="true" outlineLevel="0" collapsed="false">
      <c r="A317" s="17" t="s">
        <v>710</v>
      </c>
      <c r="B317" s="42" t="s">
        <v>711</v>
      </c>
      <c r="C317" s="20" t="s">
        <v>712</v>
      </c>
      <c r="D317" s="15" t="n">
        <v>1</v>
      </c>
      <c r="E317" s="16" t="s">
        <v>309</v>
      </c>
      <c r="F317" s="20" t="s">
        <v>713</v>
      </c>
      <c r="G317" s="16"/>
    </row>
    <row r="318" customFormat="false" ht="39.9" hidden="false" customHeight="true" outlineLevel="0" collapsed="false">
      <c r="A318" s="49" t="s">
        <v>714</v>
      </c>
      <c r="B318" s="12" t="s">
        <v>715</v>
      </c>
      <c r="C318" s="12"/>
      <c r="D318" s="12"/>
      <c r="E318" s="12"/>
      <c r="F318" s="12"/>
      <c r="G318" s="12"/>
      <c r="H318" s="1" t="n">
        <f aca="false">SUM(D319:D323)</f>
        <v>5</v>
      </c>
      <c r="I318" s="1" t="n">
        <f aca="false">COUNT(D319:D323)*2</f>
        <v>10</v>
      </c>
    </row>
    <row r="319" customFormat="false" ht="63" hidden="false" customHeight="true" outlineLevel="0" collapsed="false">
      <c r="A319" s="17" t="s">
        <v>716</v>
      </c>
      <c r="B319" s="42" t="s">
        <v>717</v>
      </c>
      <c r="C319" s="42" t="s">
        <v>718</v>
      </c>
      <c r="D319" s="16" t="n">
        <v>1</v>
      </c>
      <c r="E319" s="16" t="s">
        <v>473</v>
      </c>
      <c r="F319" s="16"/>
      <c r="G319" s="16"/>
    </row>
    <row r="320" customFormat="false" ht="45" hidden="false" customHeight="true" outlineLevel="0" collapsed="false">
      <c r="A320" s="74" t="s">
        <v>719</v>
      </c>
      <c r="B320" s="99" t="s">
        <v>720</v>
      </c>
      <c r="C320" s="18" t="s">
        <v>721</v>
      </c>
      <c r="D320" s="16" t="n">
        <v>1</v>
      </c>
      <c r="E320" s="16" t="s">
        <v>473</v>
      </c>
      <c r="G320" s="37"/>
    </row>
    <row r="321" customFormat="false" ht="45" hidden="false" customHeight="true" outlineLevel="0" collapsed="false">
      <c r="A321" s="17"/>
      <c r="B321" s="42"/>
      <c r="C321" s="42" t="s">
        <v>722</v>
      </c>
      <c r="D321" s="16" t="n">
        <v>1</v>
      </c>
      <c r="E321" s="16" t="s">
        <v>43</v>
      </c>
      <c r="F321" s="20"/>
      <c r="G321" s="16"/>
    </row>
    <row r="322" customFormat="false" ht="45" hidden="false" customHeight="true" outlineLevel="0" collapsed="false">
      <c r="A322" s="17"/>
      <c r="B322" s="42"/>
      <c r="C322" s="42" t="s">
        <v>723</v>
      </c>
      <c r="D322" s="16" t="n">
        <v>1</v>
      </c>
      <c r="E322" s="16" t="s">
        <v>473</v>
      </c>
      <c r="F322" s="100" t="s">
        <v>724</v>
      </c>
      <c r="G322" s="16"/>
    </row>
    <row r="323" customFormat="false" ht="45" hidden="false" customHeight="true" outlineLevel="0" collapsed="false">
      <c r="A323" s="17"/>
      <c r="B323" s="42"/>
      <c r="C323" s="42" t="s">
        <v>725</v>
      </c>
      <c r="D323" s="16" t="n">
        <v>1</v>
      </c>
      <c r="E323" s="16" t="s">
        <v>19</v>
      </c>
      <c r="F323" s="20"/>
      <c r="G323" s="16"/>
    </row>
    <row r="324" customFormat="false" ht="39.9" hidden="false" customHeight="true" outlineLevel="0" collapsed="false">
      <c r="A324" s="49" t="s">
        <v>726</v>
      </c>
      <c r="B324" s="12" t="s">
        <v>727</v>
      </c>
      <c r="C324" s="12"/>
      <c r="D324" s="12"/>
      <c r="E324" s="12"/>
      <c r="F324" s="12"/>
      <c r="G324" s="12"/>
      <c r="H324" s="1" t="n">
        <f aca="false">SUM(D325:D334)</f>
        <v>10</v>
      </c>
      <c r="I324" s="1" t="n">
        <f aca="false">COUNT(D325:D334)*2</f>
        <v>20</v>
      </c>
    </row>
    <row r="325" customFormat="false" ht="60" hidden="false" customHeight="true" outlineLevel="0" collapsed="false">
      <c r="A325" s="17" t="s">
        <v>728</v>
      </c>
      <c r="B325" s="58" t="s">
        <v>729</v>
      </c>
      <c r="C325" s="87" t="s">
        <v>730</v>
      </c>
      <c r="D325" s="16" t="n">
        <v>1</v>
      </c>
      <c r="E325" s="16" t="s">
        <v>19</v>
      </c>
      <c r="F325" s="20" t="s">
        <v>731</v>
      </c>
      <c r="G325" s="16"/>
    </row>
    <row r="326" customFormat="false" ht="45" hidden="false" customHeight="true" outlineLevel="0" collapsed="false">
      <c r="A326" s="17"/>
      <c r="B326" s="58"/>
      <c r="C326" s="87" t="s">
        <v>732</v>
      </c>
      <c r="D326" s="16" t="n">
        <v>1</v>
      </c>
      <c r="E326" s="16" t="s">
        <v>43</v>
      </c>
      <c r="F326" s="42" t="s">
        <v>733</v>
      </c>
      <c r="G326" s="16"/>
    </row>
    <row r="327" customFormat="false" ht="45" hidden="false" customHeight="true" outlineLevel="0" collapsed="false">
      <c r="A327" s="17"/>
      <c r="B327" s="58"/>
      <c r="C327" s="87" t="s">
        <v>734</v>
      </c>
      <c r="D327" s="16" t="n">
        <v>1</v>
      </c>
      <c r="E327" s="16" t="s">
        <v>43</v>
      </c>
      <c r="F327" s="42" t="s">
        <v>735</v>
      </c>
      <c r="G327" s="16"/>
    </row>
    <row r="328" customFormat="false" ht="45" hidden="false" customHeight="true" outlineLevel="0" collapsed="false">
      <c r="A328" s="17" t="s">
        <v>736</v>
      </c>
      <c r="B328" s="19" t="s">
        <v>737</v>
      </c>
      <c r="C328" s="19" t="s">
        <v>738</v>
      </c>
      <c r="D328" s="16" t="n">
        <v>1</v>
      </c>
      <c r="E328" s="16" t="s">
        <v>473</v>
      </c>
      <c r="F328" s="16"/>
      <c r="G328" s="16"/>
    </row>
    <row r="329" customFormat="false" ht="63" hidden="false" customHeight="true" outlineLevel="0" collapsed="false">
      <c r="A329" s="17"/>
      <c r="B329" s="19"/>
      <c r="C329" s="42" t="s">
        <v>739</v>
      </c>
      <c r="D329" s="16" t="n">
        <v>1</v>
      </c>
      <c r="E329" s="16" t="s">
        <v>478</v>
      </c>
      <c r="F329" s="16"/>
      <c r="G329" s="16"/>
    </row>
    <row r="330" customFormat="false" ht="75" hidden="false" customHeight="true" outlineLevel="0" collapsed="false">
      <c r="A330" s="17" t="s">
        <v>740</v>
      </c>
      <c r="B330" s="19" t="s">
        <v>741</v>
      </c>
      <c r="C330" s="101" t="s">
        <v>742</v>
      </c>
      <c r="D330" s="16" t="n">
        <v>1</v>
      </c>
      <c r="E330" s="16" t="s">
        <v>309</v>
      </c>
      <c r="F330" s="42"/>
      <c r="G330" s="16"/>
    </row>
    <row r="331" customFormat="false" ht="30" hidden="false" customHeight="true" outlineLevel="0" collapsed="false">
      <c r="A331" s="17"/>
      <c r="B331" s="19"/>
      <c r="C331" s="42" t="s">
        <v>743</v>
      </c>
      <c r="D331" s="16" t="n">
        <v>1</v>
      </c>
      <c r="E331" s="16" t="s">
        <v>142</v>
      </c>
      <c r="F331" s="42" t="s">
        <v>744</v>
      </c>
      <c r="G331" s="16"/>
    </row>
    <row r="332" customFormat="false" ht="63" hidden="false" customHeight="true" outlineLevel="0" collapsed="false">
      <c r="A332" s="17"/>
      <c r="B332" s="19"/>
      <c r="C332" s="42" t="s">
        <v>745</v>
      </c>
      <c r="D332" s="16" t="n">
        <v>1</v>
      </c>
      <c r="E332" s="16" t="s">
        <v>142</v>
      </c>
      <c r="F332" s="18" t="s">
        <v>746</v>
      </c>
      <c r="G332" s="16"/>
    </row>
    <row r="333" customFormat="false" ht="63" hidden="false" customHeight="true" outlineLevel="0" collapsed="false">
      <c r="A333" s="17"/>
      <c r="B333" s="19"/>
      <c r="C333" s="42" t="s">
        <v>747</v>
      </c>
      <c r="D333" s="16" t="n">
        <v>1</v>
      </c>
      <c r="E333" s="16" t="s">
        <v>478</v>
      </c>
      <c r="F333" s="42"/>
      <c r="G333" s="16"/>
    </row>
    <row r="334" customFormat="false" ht="78.75" hidden="false" customHeight="true" outlineLevel="0" collapsed="false">
      <c r="A334" s="17" t="s">
        <v>748</v>
      </c>
      <c r="B334" s="19" t="s">
        <v>749</v>
      </c>
      <c r="C334" s="102" t="s">
        <v>750</v>
      </c>
      <c r="D334" s="16" t="n">
        <v>1</v>
      </c>
      <c r="E334" s="16" t="s">
        <v>19</v>
      </c>
      <c r="F334" s="16"/>
      <c r="G334" s="16"/>
    </row>
    <row r="335" customFormat="false" ht="31.5" hidden="true" customHeight="true" outlineLevel="0" collapsed="false">
      <c r="A335" s="13" t="s">
        <v>751</v>
      </c>
      <c r="B335" s="21" t="s">
        <v>752</v>
      </c>
      <c r="C335" s="15"/>
      <c r="D335" s="15"/>
      <c r="E335" s="16"/>
      <c r="F335" s="15"/>
      <c r="G335" s="15"/>
    </row>
    <row r="336" customFormat="false" ht="39.9" hidden="false" customHeight="true" outlineLevel="0" collapsed="false">
      <c r="A336" s="49" t="s">
        <v>753</v>
      </c>
      <c r="B336" s="12" t="s">
        <v>754</v>
      </c>
      <c r="C336" s="12"/>
      <c r="D336" s="12"/>
      <c r="E336" s="12"/>
      <c r="F336" s="12"/>
      <c r="G336" s="12"/>
      <c r="H336" s="1" t="n">
        <f aca="false">SUM(D337:D344)</f>
        <v>7</v>
      </c>
      <c r="I336" s="1" t="n">
        <f aca="false">COUNT(D337:D344)*2</f>
        <v>14</v>
      </c>
    </row>
    <row r="337" customFormat="false" ht="60" hidden="false" customHeight="true" outlineLevel="0" collapsed="false">
      <c r="A337" s="17" t="s">
        <v>755</v>
      </c>
      <c r="B337" s="19" t="s">
        <v>756</v>
      </c>
      <c r="C337" s="20" t="s">
        <v>757</v>
      </c>
      <c r="D337" s="26" t="n">
        <v>1</v>
      </c>
      <c r="E337" s="16" t="s">
        <v>473</v>
      </c>
      <c r="F337" s="20" t="s">
        <v>758</v>
      </c>
      <c r="G337" s="16"/>
    </row>
    <row r="338" customFormat="false" ht="60" hidden="false" customHeight="true" outlineLevel="0" collapsed="false">
      <c r="A338" s="17" t="s">
        <v>759</v>
      </c>
      <c r="B338" s="19" t="s">
        <v>760</v>
      </c>
      <c r="C338" s="20" t="s">
        <v>761</v>
      </c>
      <c r="D338" s="26" t="n">
        <v>1</v>
      </c>
      <c r="E338" s="16" t="s">
        <v>473</v>
      </c>
      <c r="F338" s="59" t="s">
        <v>762</v>
      </c>
      <c r="G338" s="16"/>
    </row>
    <row r="339" customFormat="false" ht="31.5" hidden="true" customHeight="true" outlineLevel="0" collapsed="false">
      <c r="A339" s="13" t="s">
        <v>763</v>
      </c>
      <c r="B339" s="21" t="s">
        <v>764</v>
      </c>
      <c r="C339" s="15"/>
      <c r="D339" s="15"/>
      <c r="E339" s="16"/>
      <c r="F339" s="15"/>
      <c r="G339" s="15"/>
    </row>
    <row r="340" customFormat="false" ht="31.5" hidden="false" customHeight="true" outlineLevel="0" collapsed="false">
      <c r="A340" s="17" t="s">
        <v>765</v>
      </c>
      <c r="B340" s="58" t="s">
        <v>766</v>
      </c>
      <c r="C340" s="20" t="s">
        <v>767</v>
      </c>
      <c r="D340" s="26" t="n">
        <v>1</v>
      </c>
      <c r="E340" s="16" t="s">
        <v>473</v>
      </c>
      <c r="F340" s="20" t="s">
        <v>768</v>
      </c>
      <c r="G340" s="16"/>
    </row>
    <row r="341" customFormat="false" ht="31.5" hidden="false" customHeight="true" outlineLevel="0" collapsed="false">
      <c r="A341" s="17"/>
      <c r="B341" s="58"/>
      <c r="C341" s="20" t="s">
        <v>769</v>
      </c>
      <c r="D341" s="26" t="n">
        <v>1</v>
      </c>
      <c r="E341" s="16" t="s">
        <v>473</v>
      </c>
      <c r="F341" s="20" t="s">
        <v>770</v>
      </c>
      <c r="G341" s="16"/>
    </row>
    <row r="342" customFormat="false" ht="31.5" hidden="false" customHeight="true" outlineLevel="0" collapsed="false">
      <c r="A342" s="17" t="s">
        <v>771</v>
      </c>
      <c r="B342" s="25" t="s">
        <v>772</v>
      </c>
      <c r="C342" s="20" t="s">
        <v>773</v>
      </c>
      <c r="D342" s="26" t="n">
        <v>1</v>
      </c>
      <c r="E342" s="16" t="s">
        <v>774</v>
      </c>
      <c r="F342" s="20" t="s">
        <v>775</v>
      </c>
      <c r="G342" s="16"/>
    </row>
    <row r="343" customFormat="false" ht="165" hidden="false" customHeight="true" outlineLevel="0" collapsed="false">
      <c r="A343" s="17" t="s">
        <v>776</v>
      </c>
      <c r="B343" s="25" t="s">
        <v>777</v>
      </c>
      <c r="C343" s="20" t="s">
        <v>778</v>
      </c>
      <c r="D343" s="26" t="n">
        <v>1</v>
      </c>
      <c r="E343" s="16" t="s">
        <v>473</v>
      </c>
      <c r="F343" s="42" t="s">
        <v>779</v>
      </c>
      <c r="G343" s="16"/>
    </row>
    <row r="344" customFormat="false" ht="30" hidden="false" customHeight="true" outlineLevel="0" collapsed="false">
      <c r="A344" s="17"/>
      <c r="B344" s="25"/>
      <c r="C344" s="42" t="s">
        <v>780</v>
      </c>
      <c r="D344" s="26" t="n">
        <v>1</v>
      </c>
      <c r="E344" s="16" t="s">
        <v>473</v>
      </c>
      <c r="F344" s="16"/>
      <c r="G344" s="16"/>
    </row>
    <row r="345" customFormat="false" ht="31.5" hidden="true" customHeight="true" outlineLevel="0" collapsed="false">
      <c r="A345" s="13" t="s">
        <v>781</v>
      </c>
      <c r="B345" s="33" t="s">
        <v>782</v>
      </c>
      <c r="C345" s="15"/>
      <c r="D345" s="15"/>
      <c r="E345" s="16"/>
      <c r="F345" s="15"/>
      <c r="G345" s="15"/>
    </row>
    <row r="346" customFormat="false" ht="39.9" hidden="true" customHeight="true" outlineLevel="0" collapsed="false">
      <c r="A346" s="85" t="s">
        <v>783</v>
      </c>
      <c r="B346" s="12" t="s">
        <v>784</v>
      </c>
      <c r="C346" s="12"/>
      <c r="D346" s="12"/>
      <c r="E346" s="12"/>
      <c r="F346" s="12"/>
      <c r="G346" s="12"/>
    </row>
    <row r="347" customFormat="false" ht="31.5" hidden="true" customHeight="true" outlineLevel="0" collapsed="false">
      <c r="A347" s="13" t="s">
        <v>785</v>
      </c>
      <c r="B347" s="21" t="s">
        <v>786</v>
      </c>
      <c r="C347" s="15"/>
      <c r="D347" s="15"/>
      <c r="E347" s="16"/>
      <c r="F347" s="15"/>
      <c r="G347" s="15"/>
    </row>
    <row r="348" customFormat="false" ht="47.25" hidden="true" customHeight="true" outlineLevel="0" collapsed="false">
      <c r="A348" s="13" t="s">
        <v>787</v>
      </c>
      <c r="B348" s="21" t="s">
        <v>788</v>
      </c>
      <c r="C348" s="15"/>
      <c r="D348" s="15"/>
      <c r="E348" s="16"/>
      <c r="F348" s="15"/>
      <c r="G348" s="15"/>
    </row>
    <row r="349" customFormat="false" ht="31.5" hidden="true" customHeight="true" outlineLevel="0" collapsed="false">
      <c r="A349" s="13" t="s">
        <v>789</v>
      </c>
      <c r="B349" s="21" t="s">
        <v>790</v>
      </c>
      <c r="C349" s="15"/>
      <c r="D349" s="15"/>
      <c r="E349" s="16"/>
      <c r="F349" s="15"/>
      <c r="G349" s="15"/>
    </row>
    <row r="350" customFormat="false" ht="47.25" hidden="true" customHeight="true" outlineLevel="0" collapsed="false">
      <c r="A350" s="13" t="s">
        <v>791</v>
      </c>
      <c r="B350" s="21" t="s">
        <v>792</v>
      </c>
      <c r="C350" s="15"/>
      <c r="D350" s="15"/>
      <c r="E350" s="16"/>
      <c r="F350" s="15"/>
      <c r="G350" s="15"/>
    </row>
    <row r="351" customFormat="false" ht="39.9" hidden="true" customHeight="true" outlineLevel="0" collapsed="false">
      <c r="A351" s="85" t="s">
        <v>793</v>
      </c>
      <c r="B351" s="12" t="s">
        <v>794</v>
      </c>
      <c r="C351" s="12"/>
      <c r="D351" s="12"/>
      <c r="E351" s="12"/>
      <c r="F351" s="12"/>
      <c r="G351" s="12"/>
    </row>
    <row r="352" customFormat="false" ht="45" hidden="true" customHeight="true" outlineLevel="0" collapsed="false">
      <c r="A352" s="13" t="s">
        <v>795</v>
      </c>
      <c r="B352" s="31" t="s">
        <v>796</v>
      </c>
      <c r="C352" s="15"/>
      <c r="D352" s="15"/>
      <c r="E352" s="16"/>
      <c r="F352" s="15"/>
      <c r="G352" s="15"/>
    </row>
    <row r="353" customFormat="false" ht="30" hidden="true" customHeight="true" outlineLevel="0" collapsed="false">
      <c r="A353" s="13" t="s">
        <v>797</v>
      </c>
      <c r="B353" s="31" t="s">
        <v>798</v>
      </c>
      <c r="C353" s="15"/>
      <c r="D353" s="15"/>
      <c r="E353" s="16"/>
      <c r="F353" s="15"/>
      <c r="G353" s="15"/>
    </row>
    <row r="354" customFormat="false" ht="63" hidden="true" customHeight="true" outlineLevel="0" collapsed="false">
      <c r="A354" s="13" t="s">
        <v>799</v>
      </c>
      <c r="B354" s="21" t="s">
        <v>800</v>
      </c>
      <c r="C354" s="15"/>
      <c r="D354" s="15"/>
      <c r="E354" s="16"/>
      <c r="F354" s="15"/>
      <c r="G354" s="15"/>
    </row>
    <row r="355" customFormat="false" ht="39.9" hidden="false" customHeight="true" outlineLevel="0" collapsed="false">
      <c r="A355" s="17" t="s">
        <v>801</v>
      </c>
      <c r="B355" s="12" t="s">
        <v>802</v>
      </c>
      <c r="C355" s="12"/>
      <c r="D355" s="12"/>
      <c r="E355" s="12"/>
      <c r="F355" s="12"/>
      <c r="G355" s="12"/>
      <c r="H355" s="1" t="n">
        <f aca="false">SUM(D358:D359)</f>
        <v>2</v>
      </c>
      <c r="I355" s="1" t="n">
        <f aca="false">COUNT(D358:D359)*2</f>
        <v>4</v>
      </c>
    </row>
    <row r="356" customFormat="false" ht="31.5" hidden="true" customHeight="true" outlineLevel="0" collapsed="false">
      <c r="A356" s="13" t="s">
        <v>803</v>
      </c>
      <c r="B356" s="21" t="s">
        <v>804</v>
      </c>
      <c r="C356" s="15"/>
      <c r="D356" s="15"/>
      <c r="E356" s="16"/>
      <c r="F356" s="15"/>
      <c r="G356" s="15"/>
    </row>
    <row r="357" customFormat="false" ht="31.5" hidden="true" customHeight="true" outlineLevel="0" collapsed="false">
      <c r="A357" s="13" t="s">
        <v>805</v>
      </c>
      <c r="B357" s="21" t="s">
        <v>806</v>
      </c>
      <c r="C357" s="15"/>
      <c r="D357" s="15"/>
      <c r="E357" s="16"/>
      <c r="F357" s="15"/>
      <c r="G357" s="15"/>
    </row>
    <row r="358" customFormat="false" ht="31.5" hidden="false" customHeight="true" outlineLevel="0" collapsed="false">
      <c r="A358" s="17" t="s">
        <v>807</v>
      </c>
      <c r="B358" s="21" t="s">
        <v>808</v>
      </c>
      <c r="C358" s="42" t="s">
        <v>809</v>
      </c>
      <c r="D358" s="15" t="n">
        <v>1</v>
      </c>
      <c r="E358" s="2" t="s">
        <v>43</v>
      </c>
      <c r="F358" s="15"/>
      <c r="G358" s="15"/>
    </row>
    <row r="359" customFormat="false" ht="31.5" hidden="false" customHeight="true" outlineLevel="0" collapsed="false">
      <c r="A359" s="17"/>
      <c r="B359" s="21"/>
      <c r="C359" s="42" t="s">
        <v>810</v>
      </c>
      <c r="D359" s="15" t="n">
        <v>1</v>
      </c>
      <c r="E359" s="16" t="s">
        <v>43</v>
      </c>
      <c r="F359" s="15"/>
      <c r="G359" s="15"/>
    </row>
    <row r="360" customFormat="false" ht="63" hidden="true" customHeight="true" outlineLevel="0" collapsed="false">
      <c r="A360" s="13" t="s">
        <v>811</v>
      </c>
      <c r="B360" s="63" t="s">
        <v>812</v>
      </c>
      <c r="C360" s="15"/>
      <c r="D360" s="15"/>
      <c r="E360" s="16"/>
      <c r="F360" s="15"/>
      <c r="G360" s="15"/>
    </row>
    <row r="361" customFormat="false" ht="31.5" hidden="true" customHeight="true" outlineLevel="0" collapsed="false">
      <c r="A361" s="13" t="s">
        <v>813</v>
      </c>
      <c r="B361" s="21" t="s">
        <v>814</v>
      </c>
      <c r="C361" s="15"/>
      <c r="D361" s="15"/>
      <c r="E361" s="16"/>
      <c r="F361" s="15"/>
      <c r="G361" s="15"/>
    </row>
    <row r="362" customFormat="false" ht="39.9" hidden="false" customHeight="true" outlineLevel="0" collapsed="false">
      <c r="A362" s="49" t="s">
        <v>815</v>
      </c>
      <c r="B362" s="12" t="s">
        <v>816</v>
      </c>
      <c r="C362" s="12"/>
      <c r="D362" s="12"/>
      <c r="E362" s="12"/>
      <c r="F362" s="12"/>
      <c r="G362" s="12"/>
      <c r="H362" s="1" t="n">
        <f aca="false">SUM(D363:D365)</f>
        <v>2</v>
      </c>
      <c r="I362" s="1" t="n">
        <f aca="false">COUNT(D363:D365)*2</f>
        <v>4</v>
      </c>
    </row>
    <row r="363" customFormat="false" ht="31.5" hidden="false" customHeight="true" outlineLevel="0" collapsed="false">
      <c r="A363" s="17" t="s">
        <v>817</v>
      </c>
      <c r="B363" s="21" t="s">
        <v>818</v>
      </c>
      <c r="C363" s="42" t="s">
        <v>819</v>
      </c>
      <c r="D363" s="15" t="n">
        <v>1</v>
      </c>
      <c r="E363" s="16" t="s">
        <v>142</v>
      </c>
      <c r="F363" s="15"/>
      <c r="G363" s="15"/>
    </row>
    <row r="364" customFormat="false" ht="31.5" hidden="true" customHeight="true" outlineLevel="0" collapsed="false">
      <c r="A364" s="13" t="s">
        <v>820</v>
      </c>
      <c r="B364" s="21" t="s">
        <v>821</v>
      </c>
      <c r="C364" s="15"/>
      <c r="D364" s="15"/>
      <c r="E364" s="16"/>
      <c r="F364" s="15"/>
      <c r="G364" s="15"/>
    </row>
    <row r="365" customFormat="false" ht="45" hidden="false" customHeight="true" outlineLevel="0" collapsed="false">
      <c r="A365" s="17" t="s">
        <v>822</v>
      </c>
      <c r="B365" s="19" t="s">
        <v>823</v>
      </c>
      <c r="C365" s="20" t="s">
        <v>824</v>
      </c>
      <c r="D365" s="15" t="n">
        <v>1</v>
      </c>
      <c r="E365" s="16" t="s">
        <v>43</v>
      </c>
      <c r="F365" s="16"/>
      <c r="G365" s="16"/>
    </row>
    <row r="366" customFormat="false" ht="39.9" hidden="false" customHeight="true" outlineLevel="0" collapsed="false">
      <c r="A366" s="49" t="s">
        <v>825</v>
      </c>
      <c r="B366" s="12" t="s">
        <v>826</v>
      </c>
      <c r="C366" s="12"/>
      <c r="D366" s="12"/>
      <c r="E366" s="12"/>
      <c r="F366" s="12"/>
      <c r="G366" s="12"/>
      <c r="H366" s="1" t="n">
        <f aca="false">SUM(D375:D380)</f>
        <v>6</v>
      </c>
      <c r="I366" s="1" t="n">
        <f aca="false">COUNT(D375:D380)*2</f>
        <v>12</v>
      </c>
    </row>
    <row r="367" customFormat="false" ht="31.5" hidden="true" customHeight="true" outlineLevel="0" collapsed="false">
      <c r="A367" s="13" t="s">
        <v>827</v>
      </c>
      <c r="B367" s="21" t="s">
        <v>828</v>
      </c>
      <c r="C367" s="15"/>
      <c r="D367" s="15"/>
      <c r="E367" s="16"/>
      <c r="F367" s="15"/>
      <c r="G367" s="15"/>
    </row>
    <row r="368" customFormat="false" ht="31.5" hidden="true" customHeight="true" outlineLevel="0" collapsed="false">
      <c r="A368" s="13" t="s">
        <v>829</v>
      </c>
      <c r="B368" s="21" t="s">
        <v>830</v>
      </c>
      <c r="C368" s="15"/>
      <c r="D368" s="15"/>
      <c r="E368" s="16"/>
      <c r="F368" s="15"/>
      <c r="G368" s="15"/>
    </row>
    <row r="369" customFormat="false" ht="31.5" hidden="true" customHeight="true" outlineLevel="0" collapsed="false">
      <c r="A369" s="13" t="s">
        <v>831</v>
      </c>
      <c r="B369" s="21" t="s">
        <v>832</v>
      </c>
      <c r="C369" s="15"/>
      <c r="D369" s="15"/>
      <c r="E369" s="16"/>
      <c r="F369" s="15"/>
      <c r="G369" s="15"/>
    </row>
    <row r="370" customFormat="false" ht="31.5" hidden="true" customHeight="true" outlineLevel="0" collapsed="false">
      <c r="A370" s="13" t="s">
        <v>833</v>
      </c>
      <c r="B370" s="21" t="s">
        <v>834</v>
      </c>
      <c r="C370" s="15"/>
      <c r="D370" s="15"/>
      <c r="E370" s="16"/>
      <c r="F370" s="15"/>
      <c r="G370" s="15"/>
    </row>
    <row r="371" customFormat="false" ht="47.25" hidden="true" customHeight="true" outlineLevel="0" collapsed="false">
      <c r="A371" s="13" t="s">
        <v>835</v>
      </c>
      <c r="B371" s="21" t="s">
        <v>836</v>
      </c>
      <c r="C371" s="15"/>
      <c r="D371" s="15"/>
      <c r="E371" s="16"/>
      <c r="F371" s="15"/>
      <c r="G371" s="15"/>
    </row>
    <row r="372" customFormat="false" ht="31.5" hidden="true" customHeight="true" outlineLevel="0" collapsed="false">
      <c r="A372" s="13" t="s">
        <v>837</v>
      </c>
      <c r="B372" s="21" t="s">
        <v>838</v>
      </c>
      <c r="C372" s="15"/>
      <c r="D372" s="15"/>
      <c r="E372" s="16"/>
      <c r="F372" s="15"/>
      <c r="G372" s="15"/>
    </row>
    <row r="373" customFormat="false" ht="31.5" hidden="true" customHeight="true" outlineLevel="0" collapsed="false">
      <c r="A373" s="13" t="s">
        <v>839</v>
      </c>
      <c r="B373" s="21" t="s">
        <v>840</v>
      </c>
      <c r="C373" s="15"/>
      <c r="D373" s="15"/>
      <c r="E373" s="16"/>
      <c r="F373" s="15"/>
      <c r="G373" s="15"/>
    </row>
    <row r="374" customFormat="false" ht="31.5" hidden="true" customHeight="true" outlineLevel="0" collapsed="false">
      <c r="A374" s="13" t="s">
        <v>841</v>
      </c>
      <c r="B374" s="33" t="s">
        <v>842</v>
      </c>
      <c r="C374" s="15"/>
      <c r="D374" s="15"/>
      <c r="E374" s="16"/>
      <c r="F374" s="15"/>
      <c r="G374" s="15"/>
    </row>
    <row r="375" customFormat="false" ht="31.5" hidden="false" customHeight="true" outlineLevel="0" collapsed="false">
      <c r="A375" s="17" t="s">
        <v>843</v>
      </c>
      <c r="B375" s="25" t="s">
        <v>844</v>
      </c>
      <c r="C375" s="20" t="s">
        <v>845</v>
      </c>
      <c r="D375" s="16" t="n">
        <v>1</v>
      </c>
      <c r="E375" s="16" t="s">
        <v>473</v>
      </c>
      <c r="F375" s="16"/>
      <c r="G375" s="16"/>
    </row>
    <row r="376" customFormat="false" ht="30" hidden="false" customHeight="true" outlineLevel="0" collapsed="false">
      <c r="A376" s="17"/>
      <c r="B376" s="25"/>
      <c r="C376" s="20" t="s">
        <v>846</v>
      </c>
      <c r="D376" s="16" t="n">
        <v>1</v>
      </c>
      <c r="E376" s="16" t="s">
        <v>19</v>
      </c>
      <c r="F376" s="16"/>
      <c r="G376" s="16"/>
    </row>
    <row r="377" customFormat="false" ht="45" hidden="false" customHeight="true" outlineLevel="0" collapsed="false">
      <c r="A377" s="17"/>
      <c r="B377" s="25"/>
      <c r="C377" s="20" t="s">
        <v>847</v>
      </c>
      <c r="D377" s="16" t="n">
        <v>1</v>
      </c>
      <c r="E377" s="16" t="s">
        <v>473</v>
      </c>
      <c r="F377" s="16"/>
      <c r="G377" s="16"/>
    </row>
    <row r="378" customFormat="false" ht="45" hidden="false" customHeight="true" outlineLevel="0" collapsed="false">
      <c r="A378" s="17"/>
      <c r="B378" s="25"/>
      <c r="C378" s="20" t="s">
        <v>848</v>
      </c>
      <c r="D378" s="16" t="n">
        <v>1</v>
      </c>
      <c r="E378" s="16" t="s">
        <v>43</v>
      </c>
      <c r="F378" s="16"/>
      <c r="G378" s="16"/>
    </row>
    <row r="379" customFormat="false" ht="30" hidden="false" customHeight="true" outlineLevel="0" collapsed="false">
      <c r="A379" s="17"/>
      <c r="B379" s="25"/>
      <c r="C379" s="59" t="s">
        <v>849</v>
      </c>
      <c r="D379" s="16" t="n">
        <v>1</v>
      </c>
      <c r="E379" s="16" t="s">
        <v>473</v>
      </c>
      <c r="F379" s="16"/>
      <c r="G379" s="16"/>
    </row>
    <row r="380" customFormat="false" ht="60" hidden="false" customHeight="true" outlineLevel="0" collapsed="false">
      <c r="A380" s="17" t="s">
        <v>850</v>
      </c>
      <c r="B380" s="25" t="s">
        <v>851</v>
      </c>
      <c r="C380" s="20" t="s">
        <v>852</v>
      </c>
      <c r="D380" s="16" t="n">
        <v>1</v>
      </c>
      <c r="E380" s="16" t="s">
        <v>473</v>
      </c>
      <c r="F380" s="16"/>
      <c r="G380" s="16"/>
    </row>
    <row r="381" customFormat="false" ht="39.9" hidden="true" customHeight="true" outlineLevel="0" collapsed="false">
      <c r="A381" s="85" t="s">
        <v>853</v>
      </c>
      <c r="B381" s="12" t="s">
        <v>854</v>
      </c>
      <c r="C381" s="12"/>
      <c r="D381" s="12"/>
      <c r="E381" s="12"/>
      <c r="F381" s="12"/>
      <c r="G381" s="12"/>
    </row>
    <row r="382" customFormat="false" ht="47.25" hidden="true" customHeight="true" outlineLevel="0" collapsed="false">
      <c r="A382" s="13" t="s">
        <v>855</v>
      </c>
      <c r="B382" s="21" t="s">
        <v>856</v>
      </c>
      <c r="C382" s="15"/>
      <c r="D382" s="15"/>
      <c r="E382" s="16"/>
      <c r="F382" s="15"/>
      <c r="G382" s="15"/>
    </row>
    <row r="383" customFormat="false" ht="47.25" hidden="true" customHeight="true" outlineLevel="0" collapsed="false">
      <c r="A383" s="13" t="s">
        <v>857</v>
      </c>
      <c r="B383" s="21" t="s">
        <v>858</v>
      </c>
      <c r="C383" s="15"/>
      <c r="D383" s="15"/>
      <c r="E383" s="16"/>
      <c r="F383" s="15"/>
      <c r="G383" s="15"/>
    </row>
    <row r="384" customFormat="false" ht="31.5" hidden="true" customHeight="true" outlineLevel="0" collapsed="false">
      <c r="A384" s="13" t="s">
        <v>859</v>
      </c>
      <c r="B384" s="21" t="s">
        <v>860</v>
      </c>
      <c r="C384" s="15"/>
      <c r="D384" s="15"/>
      <c r="E384" s="16"/>
      <c r="F384" s="15"/>
      <c r="G384" s="15"/>
    </row>
    <row r="385" customFormat="false" ht="39.9" hidden="true" customHeight="true" outlineLevel="0" collapsed="false">
      <c r="A385" s="85" t="s">
        <v>861</v>
      </c>
      <c r="B385" s="12" t="s">
        <v>862</v>
      </c>
      <c r="C385" s="12"/>
      <c r="D385" s="12"/>
      <c r="E385" s="12"/>
      <c r="F385" s="12"/>
      <c r="G385" s="12"/>
    </row>
    <row r="386" customFormat="false" ht="31.5" hidden="true" customHeight="true" outlineLevel="0" collapsed="false">
      <c r="A386" s="13" t="s">
        <v>863</v>
      </c>
      <c r="B386" s="21" t="s">
        <v>864</v>
      </c>
      <c r="C386" s="15"/>
      <c r="D386" s="15"/>
      <c r="E386" s="16"/>
      <c r="F386" s="15"/>
      <c r="G386" s="15"/>
    </row>
    <row r="387" customFormat="false" ht="31.5" hidden="true" customHeight="true" outlineLevel="0" collapsed="false">
      <c r="A387" s="13" t="s">
        <v>865</v>
      </c>
      <c r="B387" s="21" t="s">
        <v>866</v>
      </c>
      <c r="C387" s="15"/>
      <c r="D387" s="15"/>
      <c r="E387" s="16"/>
      <c r="F387" s="15"/>
      <c r="G387" s="15"/>
    </row>
    <row r="388" customFormat="false" ht="31.5" hidden="true" customHeight="true" outlineLevel="0" collapsed="false">
      <c r="A388" s="13" t="s">
        <v>867</v>
      </c>
      <c r="B388" s="33" t="s">
        <v>868</v>
      </c>
      <c r="C388" s="15"/>
      <c r="D388" s="15"/>
      <c r="E388" s="16"/>
      <c r="F388" s="15"/>
      <c r="G388" s="15"/>
    </row>
    <row r="389" customFormat="false" ht="31.5" hidden="true" customHeight="true" outlineLevel="0" collapsed="false">
      <c r="A389" s="13" t="s">
        <v>869</v>
      </c>
      <c r="B389" s="21" t="s">
        <v>870</v>
      </c>
      <c r="C389" s="15"/>
      <c r="D389" s="15"/>
      <c r="E389" s="16"/>
      <c r="F389" s="15"/>
      <c r="G389" s="15"/>
    </row>
    <row r="390" customFormat="false" ht="39.9" hidden="false" customHeight="true" outlineLevel="0" collapsed="false">
      <c r="A390" s="49" t="s">
        <v>871</v>
      </c>
      <c r="B390" s="12" t="s">
        <v>872</v>
      </c>
      <c r="C390" s="12"/>
      <c r="D390" s="12"/>
      <c r="E390" s="12"/>
      <c r="F390" s="12"/>
      <c r="G390" s="12"/>
      <c r="H390" s="1" t="n">
        <f aca="false">SUM(D391:D395)</f>
        <v>5</v>
      </c>
      <c r="I390" s="1" t="n">
        <f aca="false">COUNT(D391:D395)*2</f>
        <v>10</v>
      </c>
    </row>
    <row r="391" customFormat="false" ht="63" hidden="false" customHeight="true" outlineLevel="0" collapsed="false">
      <c r="A391" s="17" t="s">
        <v>873</v>
      </c>
      <c r="B391" s="19" t="s">
        <v>874</v>
      </c>
      <c r="C391" s="19" t="s">
        <v>875</v>
      </c>
      <c r="D391" s="16" t="n">
        <v>1</v>
      </c>
      <c r="E391" s="16" t="s">
        <v>517</v>
      </c>
      <c r="F391" s="16"/>
      <c r="G391" s="16"/>
    </row>
    <row r="392" customFormat="false" ht="63" hidden="false" customHeight="true" outlineLevel="0" collapsed="false">
      <c r="A392" s="17"/>
      <c r="B392" s="19"/>
      <c r="C392" s="42" t="s">
        <v>876</v>
      </c>
      <c r="D392" s="16" t="n">
        <v>1</v>
      </c>
      <c r="E392" s="16" t="s">
        <v>473</v>
      </c>
      <c r="F392" s="103"/>
      <c r="G392" s="16"/>
    </row>
    <row r="393" customFormat="false" ht="60" hidden="false" customHeight="true" outlineLevel="0" collapsed="false">
      <c r="A393" s="17" t="s">
        <v>877</v>
      </c>
      <c r="B393" s="19" t="s">
        <v>878</v>
      </c>
      <c r="C393" s="20" t="s">
        <v>879</v>
      </c>
      <c r="D393" s="16" t="n">
        <v>1</v>
      </c>
      <c r="E393" s="16" t="s">
        <v>473</v>
      </c>
      <c r="F393" s="64" t="s">
        <v>880</v>
      </c>
      <c r="G393" s="16"/>
    </row>
    <row r="394" customFormat="false" ht="60" hidden="false" customHeight="true" outlineLevel="0" collapsed="false">
      <c r="A394" s="17"/>
      <c r="B394" s="16"/>
      <c r="C394" s="20" t="s">
        <v>881</v>
      </c>
      <c r="D394" s="16" t="n">
        <v>1</v>
      </c>
      <c r="E394" s="16" t="s">
        <v>43</v>
      </c>
      <c r="F394" s="64" t="s">
        <v>882</v>
      </c>
      <c r="G394" s="16"/>
    </row>
    <row r="395" customFormat="false" ht="60" hidden="false" customHeight="true" outlineLevel="0" collapsed="false">
      <c r="A395" s="17"/>
      <c r="B395" s="16"/>
      <c r="C395" s="24" t="s">
        <v>883</v>
      </c>
      <c r="D395" s="16" t="n">
        <v>1</v>
      </c>
      <c r="E395" s="16" t="s">
        <v>43</v>
      </c>
      <c r="F395" s="64"/>
      <c r="G395" s="16"/>
    </row>
    <row r="396" customFormat="false" ht="30" hidden="true" customHeight="true" outlineLevel="0" collapsed="false">
      <c r="A396" s="13" t="s">
        <v>884</v>
      </c>
      <c r="B396" s="31" t="s">
        <v>885</v>
      </c>
      <c r="C396" s="15"/>
      <c r="D396" s="15"/>
      <c r="F396" s="15"/>
      <c r="G396" s="15"/>
    </row>
    <row r="397" customFormat="false" ht="47.25" hidden="true" customHeight="true" outlineLevel="0" collapsed="false">
      <c r="A397" s="13" t="s">
        <v>886</v>
      </c>
      <c r="B397" s="21" t="s">
        <v>887</v>
      </c>
      <c r="C397" s="15"/>
      <c r="D397" s="15"/>
      <c r="E397" s="16"/>
      <c r="F397" s="15"/>
      <c r="G397" s="15"/>
    </row>
    <row r="398" customFormat="false" ht="31.5" hidden="true" customHeight="true" outlineLevel="0" collapsed="false">
      <c r="A398" s="104"/>
      <c r="B398" s="105"/>
      <c r="C398" s="15"/>
      <c r="D398" s="15"/>
      <c r="E398" s="16"/>
      <c r="F398" s="15"/>
      <c r="G398" s="15"/>
    </row>
    <row r="399" customFormat="false" ht="39.9" hidden="false" customHeight="true" outlineLevel="0" collapsed="false">
      <c r="A399" s="49" t="s">
        <v>888</v>
      </c>
      <c r="B399" s="12" t="s">
        <v>889</v>
      </c>
      <c r="C399" s="12"/>
      <c r="D399" s="12"/>
      <c r="E399" s="12"/>
      <c r="F399" s="12"/>
      <c r="G399" s="12"/>
      <c r="H399" s="1" t="n">
        <f aca="false">SUM(D400:D402)</f>
        <v>2</v>
      </c>
      <c r="I399" s="1" t="n">
        <f aca="false">COUNT(D400:D402)*2</f>
        <v>4</v>
      </c>
    </row>
    <row r="400" customFormat="false" ht="63" hidden="false" customHeight="true" outlineLevel="0" collapsed="false">
      <c r="A400" s="17" t="s">
        <v>890</v>
      </c>
      <c r="B400" s="19" t="s">
        <v>891</v>
      </c>
      <c r="C400" s="19" t="s">
        <v>892</v>
      </c>
      <c r="D400" s="16" t="n">
        <v>1</v>
      </c>
      <c r="E400" s="16" t="s">
        <v>478</v>
      </c>
      <c r="F400" s="16"/>
      <c r="G400" s="16"/>
    </row>
    <row r="401" customFormat="false" ht="47.25" hidden="true" customHeight="true" outlineLevel="0" collapsed="false">
      <c r="A401" s="13" t="s">
        <v>893</v>
      </c>
      <c r="B401" s="21" t="s">
        <v>894</v>
      </c>
      <c r="C401" s="15"/>
      <c r="D401" s="15"/>
      <c r="E401" s="16"/>
      <c r="F401" s="15"/>
      <c r="G401" s="15"/>
    </row>
    <row r="402" customFormat="false" ht="63" hidden="false" customHeight="true" outlineLevel="0" collapsed="false">
      <c r="A402" s="17" t="s">
        <v>895</v>
      </c>
      <c r="B402" s="21" t="s">
        <v>896</v>
      </c>
      <c r="C402" s="79" t="s">
        <v>897</v>
      </c>
      <c r="D402" s="15" t="n">
        <v>1</v>
      </c>
      <c r="E402" s="16" t="s">
        <v>478</v>
      </c>
      <c r="F402" s="15"/>
      <c r="G402" s="15"/>
    </row>
    <row r="403" customFormat="false" ht="47.25" hidden="true" customHeight="true" outlineLevel="0" collapsed="false">
      <c r="A403" s="13" t="s">
        <v>898</v>
      </c>
      <c r="B403" s="21" t="s">
        <v>899</v>
      </c>
      <c r="C403" s="15"/>
      <c r="D403" s="15"/>
      <c r="E403" s="16"/>
      <c r="F403" s="15"/>
      <c r="G403" s="15"/>
    </row>
    <row r="404" customFormat="false" ht="30" hidden="true" customHeight="true" outlineLevel="0" collapsed="false">
      <c r="A404" s="13" t="s">
        <v>900</v>
      </c>
      <c r="B404" s="21" t="s">
        <v>901</v>
      </c>
      <c r="C404" s="15"/>
      <c r="D404" s="15"/>
      <c r="E404" s="16"/>
      <c r="F404" s="15"/>
      <c r="G404" s="15"/>
    </row>
    <row r="405" customFormat="false" ht="31.5" hidden="true" customHeight="true" outlineLevel="0" collapsed="false">
      <c r="A405" s="13" t="s">
        <v>902</v>
      </c>
      <c r="B405" s="31" t="s">
        <v>903</v>
      </c>
      <c r="C405" s="15"/>
      <c r="D405" s="15"/>
      <c r="E405" s="16"/>
      <c r="F405" s="15"/>
      <c r="G405" s="15"/>
    </row>
    <row r="406" customFormat="false" ht="39.9" hidden="false" customHeight="true" outlineLevel="0" collapsed="false">
      <c r="A406" s="49" t="s">
        <v>904</v>
      </c>
      <c r="B406" s="12" t="s">
        <v>905</v>
      </c>
      <c r="C406" s="12"/>
      <c r="D406" s="12"/>
      <c r="E406" s="12"/>
      <c r="F406" s="12"/>
      <c r="G406" s="12"/>
      <c r="H406" s="1" t="n">
        <f aca="false">SUM(D407:D428)</f>
        <v>22</v>
      </c>
      <c r="I406" s="1" t="n">
        <f aca="false">COUNT(D407:D428)*2</f>
        <v>44</v>
      </c>
    </row>
    <row r="407" customFormat="false" ht="30" hidden="false" customHeight="true" outlineLevel="0" collapsed="false">
      <c r="A407" s="17" t="s">
        <v>906</v>
      </c>
      <c r="B407" s="19" t="s">
        <v>907</v>
      </c>
      <c r="C407" s="106" t="s">
        <v>908</v>
      </c>
      <c r="D407" s="107" t="n">
        <v>1</v>
      </c>
      <c r="E407" s="46" t="s">
        <v>19</v>
      </c>
      <c r="F407" s="46" t="s">
        <v>909</v>
      </c>
      <c r="G407" s="16"/>
    </row>
    <row r="408" customFormat="false" ht="30" hidden="false" customHeight="true" outlineLevel="0" collapsed="false">
      <c r="A408" s="17"/>
      <c r="B408" s="19"/>
      <c r="C408" s="46" t="s">
        <v>910</v>
      </c>
      <c r="D408" s="107" t="n">
        <v>1</v>
      </c>
      <c r="E408" s="46" t="s">
        <v>19</v>
      </c>
      <c r="F408" s="46" t="s">
        <v>911</v>
      </c>
      <c r="G408" s="16"/>
    </row>
    <row r="409" customFormat="false" ht="15.75" hidden="false" customHeight="true" outlineLevel="0" collapsed="false">
      <c r="A409" s="17"/>
      <c r="B409" s="19"/>
      <c r="C409" s="46" t="s">
        <v>912</v>
      </c>
      <c r="D409" s="107" t="n">
        <v>1</v>
      </c>
      <c r="E409" s="46" t="s">
        <v>19</v>
      </c>
      <c r="F409" s="46" t="s">
        <v>913</v>
      </c>
      <c r="G409" s="16"/>
    </row>
    <row r="410" customFormat="false" ht="15.75" hidden="false" customHeight="true" outlineLevel="0" collapsed="false">
      <c r="A410" s="17"/>
      <c r="B410" s="19"/>
      <c r="C410" s="46" t="s">
        <v>914</v>
      </c>
      <c r="D410" s="107" t="n">
        <v>1</v>
      </c>
      <c r="E410" s="107" t="s">
        <v>43</v>
      </c>
      <c r="F410" s="46" t="s">
        <v>915</v>
      </c>
      <c r="G410" s="16"/>
    </row>
    <row r="411" customFormat="false" ht="15.75" hidden="false" customHeight="true" outlineLevel="0" collapsed="false">
      <c r="A411" s="17"/>
      <c r="B411" s="19"/>
      <c r="C411" s="46" t="s">
        <v>916</v>
      </c>
      <c r="D411" s="107" t="n">
        <v>1</v>
      </c>
      <c r="E411" s="107" t="s">
        <v>43</v>
      </c>
      <c r="F411" s="46" t="s">
        <v>917</v>
      </c>
      <c r="G411" s="16"/>
    </row>
    <row r="412" customFormat="false" ht="47.25" hidden="false" customHeight="true" outlineLevel="0" collapsed="false">
      <c r="A412" s="17"/>
      <c r="B412" s="19"/>
      <c r="C412" s="46" t="s">
        <v>918</v>
      </c>
      <c r="D412" s="107" t="n">
        <v>1</v>
      </c>
      <c r="E412" s="107" t="s">
        <v>43</v>
      </c>
      <c r="F412" s="108" t="s">
        <v>919</v>
      </c>
      <c r="G412" s="16"/>
    </row>
    <row r="413" customFormat="false" ht="47.25" hidden="false" customHeight="true" outlineLevel="0" collapsed="false">
      <c r="A413" s="17" t="s">
        <v>920</v>
      </c>
      <c r="B413" s="21" t="s">
        <v>921</v>
      </c>
      <c r="C413" s="79" t="s">
        <v>922</v>
      </c>
      <c r="D413" s="107" t="n">
        <v>1</v>
      </c>
      <c r="E413" s="46" t="s">
        <v>517</v>
      </c>
      <c r="F413" s="79" t="s">
        <v>923</v>
      </c>
      <c r="G413" s="15"/>
    </row>
    <row r="414" customFormat="false" ht="60" hidden="false" customHeight="true" outlineLevel="0" collapsed="false">
      <c r="A414" s="17" t="s">
        <v>924</v>
      </c>
      <c r="B414" s="19" t="s">
        <v>925</v>
      </c>
      <c r="C414" s="108" t="s">
        <v>926</v>
      </c>
      <c r="D414" s="107" t="n">
        <v>1</v>
      </c>
      <c r="E414" s="46" t="s">
        <v>43</v>
      </c>
      <c r="F414" s="88" t="s">
        <v>927</v>
      </c>
      <c r="G414" s="16"/>
    </row>
    <row r="415" customFormat="false" ht="15.75" hidden="false" customHeight="true" outlineLevel="0" collapsed="false">
      <c r="A415" s="17"/>
      <c r="B415" s="19"/>
      <c r="C415" s="108" t="s">
        <v>64</v>
      </c>
      <c r="D415" s="107" t="n">
        <v>1</v>
      </c>
      <c r="E415" s="46" t="s">
        <v>43</v>
      </c>
      <c r="F415" s="88" t="s">
        <v>928</v>
      </c>
      <c r="G415" s="16"/>
    </row>
    <row r="416" customFormat="false" ht="15.75" hidden="false" customHeight="true" outlineLevel="0" collapsed="false">
      <c r="A416" s="17"/>
      <c r="B416" s="19"/>
      <c r="C416" s="108" t="s">
        <v>66</v>
      </c>
      <c r="D416" s="107" t="n">
        <v>1</v>
      </c>
      <c r="E416" s="46" t="s">
        <v>43</v>
      </c>
      <c r="F416" s="88" t="s">
        <v>929</v>
      </c>
      <c r="G416" s="16"/>
    </row>
    <row r="417" customFormat="false" ht="15.75" hidden="false" customHeight="true" outlineLevel="0" collapsed="false">
      <c r="A417" s="17"/>
      <c r="B417" s="19"/>
      <c r="C417" s="108" t="s">
        <v>930</v>
      </c>
      <c r="D417" s="107" t="n">
        <v>1</v>
      </c>
      <c r="E417" s="46" t="s">
        <v>43</v>
      </c>
      <c r="F417" s="88" t="s">
        <v>931</v>
      </c>
      <c r="G417" s="16"/>
    </row>
    <row r="418" customFormat="false" ht="30" hidden="false" customHeight="true" outlineLevel="0" collapsed="false">
      <c r="A418" s="17"/>
      <c r="B418" s="19"/>
      <c r="C418" s="108" t="s">
        <v>932</v>
      </c>
      <c r="D418" s="107" t="n">
        <v>1</v>
      </c>
      <c r="E418" s="46" t="s">
        <v>43</v>
      </c>
      <c r="F418" s="88" t="s">
        <v>933</v>
      </c>
      <c r="G418" s="16"/>
    </row>
    <row r="419" customFormat="false" ht="47.25" hidden="false" customHeight="true" outlineLevel="0" collapsed="false">
      <c r="A419" s="17"/>
      <c r="B419" s="19"/>
      <c r="C419" s="108" t="s">
        <v>934</v>
      </c>
      <c r="D419" s="107" t="n">
        <v>1</v>
      </c>
      <c r="E419" s="46" t="s">
        <v>43</v>
      </c>
      <c r="F419" s="88" t="s">
        <v>935</v>
      </c>
      <c r="G419" s="16"/>
    </row>
    <row r="420" customFormat="false" ht="47.25" hidden="false" customHeight="true" outlineLevel="0" collapsed="false">
      <c r="A420" s="17"/>
      <c r="B420" s="19"/>
      <c r="C420" s="108" t="s">
        <v>936</v>
      </c>
      <c r="D420" s="107" t="n">
        <v>1</v>
      </c>
      <c r="E420" s="46" t="s">
        <v>43</v>
      </c>
      <c r="F420" s="95"/>
      <c r="G420" s="16"/>
    </row>
    <row r="421" customFormat="false" ht="31.5" hidden="false" customHeight="true" outlineLevel="0" collapsed="false">
      <c r="A421" s="17" t="s">
        <v>937</v>
      </c>
      <c r="B421" s="19" t="s">
        <v>938</v>
      </c>
      <c r="C421" s="109" t="s">
        <v>939</v>
      </c>
      <c r="D421" s="107" t="n">
        <v>1</v>
      </c>
      <c r="E421" s="95" t="s">
        <v>43</v>
      </c>
      <c r="F421" s="95" t="s">
        <v>940</v>
      </c>
      <c r="G421" s="16"/>
    </row>
    <row r="422" customFormat="false" ht="31.5" hidden="false" customHeight="true" outlineLevel="0" collapsed="false">
      <c r="A422" s="17"/>
      <c r="B422" s="19"/>
      <c r="C422" s="109" t="s">
        <v>941</v>
      </c>
      <c r="D422" s="107" t="n">
        <v>1</v>
      </c>
      <c r="E422" s="95" t="s">
        <v>19</v>
      </c>
      <c r="F422" s="88" t="s">
        <v>942</v>
      </c>
      <c r="G422" s="16"/>
    </row>
    <row r="423" customFormat="false" ht="15.75" hidden="false" customHeight="true" outlineLevel="0" collapsed="false">
      <c r="A423" s="17"/>
      <c r="B423" s="19"/>
      <c r="C423" s="109" t="s">
        <v>943</v>
      </c>
      <c r="D423" s="107" t="n">
        <v>1</v>
      </c>
      <c r="E423" s="95" t="s">
        <v>43</v>
      </c>
      <c r="F423" s="88" t="s">
        <v>944</v>
      </c>
      <c r="G423" s="16"/>
    </row>
    <row r="424" customFormat="false" ht="15.75" hidden="false" customHeight="true" outlineLevel="0" collapsed="false">
      <c r="A424" s="17"/>
      <c r="B424" s="19"/>
      <c r="C424" s="109" t="s">
        <v>945</v>
      </c>
      <c r="D424" s="107" t="n">
        <v>1</v>
      </c>
      <c r="E424" s="95" t="s">
        <v>43</v>
      </c>
      <c r="F424" s="88" t="s">
        <v>946</v>
      </c>
      <c r="G424" s="16"/>
    </row>
    <row r="425" customFormat="false" ht="15.75" hidden="false" customHeight="true" outlineLevel="0" collapsed="false">
      <c r="A425" s="17"/>
      <c r="B425" s="19"/>
      <c r="C425" s="109" t="s">
        <v>947</v>
      </c>
      <c r="D425" s="107" t="n">
        <v>1</v>
      </c>
      <c r="E425" s="95" t="s">
        <v>43</v>
      </c>
      <c r="F425" s="88" t="s">
        <v>948</v>
      </c>
      <c r="G425" s="16"/>
    </row>
    <row r="426" customFormat="false" ht="15.75" hidden="false" customHeight="true" outlineLevel="0" collapsed="false">
      <c r="A426" s="17"/>
      <c r="B426" s="19"/>
      <c r="C426" s="109" t="s">
        <v>949</v>
      </c>
      <c r="D426" s="107" t="n">
        <v>1</v>
      </c>
      <c r="E426" s="95" t="s">
        <v>43</v>
      </c>
      <c r="F426" s="88" t="s">
        <v>950</v>
      </c>
      <c r="G426" s="16"/>
    </row>
    <row r="427" customFormat="false" ht="15.75" hidden="false" customHeight="true" outlineLevel="0" collapsed="false">
      <c r="A427" s="17"/>
      <c r="B427" s="19"/>
      <c r="C427" s="109" t="s">
        <v>951</v>
      </c>
      <c r="D427" s="107" t="n">
        <v>1</v>
      </c>
      <c r="E427" s="95" t="s">
        <v>43</v>
      </c>
      <c r="F427" s="88" t="s">
        <v>952</v>
      </c>
      <c r="G427" s="16"/>
    </row>
    <row r="428" customFormat="false" ht="31.5" hidden="false" customHeight="true" outlineLevel="0" collapsed="false">
      <c r="A428" s="17"/>
      <c r="B428" s="19"/>
      <c r="C428" s="109" t="s">
        <v>953</v>
      </c>
      <c r="D428" s="107" t="n">
        <v>1</v>
      </c>
      <c r="E428" s="95" t="s">
        <v>43</v>
      </c>
      <c r="F428" s="88" t="s">
        <v>954</v>
      </c>
      <c r="G428" s="16"/>
    </row>
    <row r="429" customFormat="false" ht="39.9" hidden="false" customHeight="true" outlineLevel="0" collapsed="false">
      <c r="A429" s="49" t="s">
        <v>955</v>
      </c>
      <c r="B429" s="12" t="s">
        <v>956</v>
      </c>
      <c r="C429" s="12"/>
      <c r="D429" s="12"/>
      <c r="E429" s="12"/>
      <c r="F429" s="12"/>
      <c r="G429" s="12"/>
      <c r="H429" s="1" t="n">
        <f aca="false">SUM(D430:D436)</f>
        <v>6</v>
      </c>
      <c r="I429" s="1" t="n">
        <f aca="false">COUNT(D430:D436)*2</f>
        <v>12</v>
      </c>
    </row>
    <row r="430" customFormat="false" ht="30" hidden="false" customHeight="true" outlineLevel="0" collapsed="false">
      <c r="A430" s="17" t="s">
        <v>957</v>
      </c>
      <c r="B430" s="19" t="s">
        <v>958</v>
      </c>
      <c r="C430" s="20" t="s">
        <v>959</v>
      </c>
      <c r="D430" s="26" t="n">
        <v>1</v>
      </c>
      <c r="E430" s="26" t="s">
        <v>43</v>
      </c>
      <c r="F430" s="26"/>
      <c r="G430" s="16"/>
    </row>
    <row r="431" customFormat="false" ht="120" hidden="false" customHeight="true" outlineLevel="0" collapsed="false">
      <c r="A431" s="17"/>
      <c r="B431" s="19"/>
      <c r="C431" s="59" t="s">
        <v>960</v>
      </c>
      <c r="D431" s="26" t="n">
        <v>1</v>
      </c>
      <c r="E431" s="26" t="s">
        <v>220</v>
      </c>
      <c r="F431" s="26"/>
      <c r="G431" s="16"/>
    </row>
    <row r="432" customFormat="false" ht="30" hidden="false" customHeight="true" outlineLevel="0" collapsed="false">
      <c r="A432" s="17"/>
      <c r="B432" s="19"/>
      <c r="C432" s="20" t="s">
        <v>961</v>
      </c>
      <c r="D432" s="26" t="n">
        <v>1</v>
      </c>
      <c r="E432" s="26" t="s">
        <v>478</v>
      </c>
      <c r="F432" s="20" t="s">
        <v>962</v>
      </c>
      <c r="G432" s="16"/>
    </row>
    <row r="433" customFormat="false" ht="47.25" hidden="false" customHeight="true" outlineLevel="0" collapsed="false">
      <c r="A433" s="17"/>
      <c r="B433" s="19"/>
      <c r="C433" s="20" t="s">
        <v>963</v>
      </c>
      <c r="D433" s="26" t="n">
        <v>1</v>
      </c>
      <c r="E433" s="20" t="s">
        <v>220</v>
      </c>
      <c r="F433" s="20"/>
      <c r="G433" s="16"/>
    </row>
    <row r="434" customFormat="false" ht="45" hidden="true" customHeight="true" outlineLevel="0" collapsed="false">
      <c r="A434" s="13" t="s">
        <v>964</v>
      </c>
      <c r="B434" s="21" t="s">
        <v>965</v>
      </c>
      <c r="C434" s="15"/>
      <c r="D434" s="15"/>
      <c r="E434" s="16"/>
      <c r="F434" s="15"/>
      <c r="G434" s="15"/>
    </row>
    <row r="435" customFormat="false" ht="47.25" hidden="false" customHeight="true" outlineLevel="0" collapsed="false">
      <c r="A435" s="17" t="s">
        <v>966</v>
      </c>
      <c r="B435" s="19" t="s">
        <v>967</v>
      </c>
      <c r="C435" s="20" t="s">
        <v>968</v>
      </c>
      <c r="D435" s="26" t="n">
        <v>1</v>
      </c>
      <c r="E435" s="91" t="s">
        <v>229</v>
      </c>
      <c r="F435" s="20" t="s">
        <v>969</v>
      </c>
      <c r="G435" s="16"/>
    </row>
    <row r="436" customFormat="false" ht="47.25" hidden="false" customHeight="true" outlineLevel="0" collapsed="false">
      <c r="A436" s="17" t="s">
        <v>970</v>
      </c>
      <c r="B436" s="19" t="s">
        <v>971</v>
      </c>
      <c r="C436" s="20" t="s">
        <v>972</v>
      </c>
      <c r="D436" s="26" t="n">
        <v>1</v>
      </c>
      <c r="E436" s="26" t="s">
        <v>43</v>
      </c>
      <c r="F436" s="26"/>
      <c r="G436" s="16"/>
    </row>
    <row r="437" customFormat="false" ht="47.25" hidden="true" customHeight="true" outlineLevel="0" collapsed="false">
      <c r="A437" s="13" t="s">
        <v>973</v>
      </c>
      <c r="B437" s="21" t="s">
        <v>974</v>
      </c>
      <c r="C437" s="15"/>
      <c r="D437" s="15"/>
      <c r="E437" s="16"/>
      <c r="F437" s="15"/>
      <c r="G437" s="15"/>
    </row>
    <row r="438" customFormat="false" ht="39.9" hidden="true" customHeight="true" outlineLevel="0" collapsed="false">
      <c r="A438" s="85" t="s">
        <v>975</v>
      </c>
      <c r="B438" s="12" t="s">
        <v>976</v>
      </c>
      <c r="C438" s="12"/>
      <c r="D438" s="12"/>
      <c r="E438" s="12"/>
      <c r="F438" s="12"/>
      <c r="G438" s="12"/>
    </row>
    <row r="439" customFormat="false" ht="60" hidden="true" customHeight="true" outlineLevel="0" collapsed="false">
      <c r="A439" s="13" t="s">
        <v>977</v>
      </c>
      <c r="B439" s="33" t="s">
        <v>978</v>
      </c>
      <c r="C439" s="15"/>
      <c r="D439" s="15"/>
      <c r="E439" s="16"/>
      <c r="F439" s="15"/>
      <c r="G439" s="15"/>
    </row>
    <row r="440" customFormat="false" ht="31.5" hidden="true" customHeight="true" outlineLevel="0" collapsed="false">
      <c r="A440" s="13" t="s">
        <v>979</v>
      </c>
      <c r="B440" s="31" t="s">
        <v>980</v>
      </c>
      <c r="C440" s="15"/>
      <c r="D440" s="15"/>
      <c r="E440" s="16"/>
      <c r="F440" s="15"/>
      <c r="G440" s="15"/>
    </row>
    <row r="441" customFormat="false" ht="47.25" hidden="true" customHeight="true" outlineLevel="0" collapsed="false">
      <c r="A441" s="13" t="s">
        <v>981</v>
      </c>
      <c r="B441" s="33" t="s">
        <v>982</v>
      </c>
      <c r="C441" s="15"/>
      <c r="D441" s="15"/>
      <c r="E441" s="16"/>
      <c r="F441" s="15"/>
      <c r="G441" s="15"/>
    </row>
    <row r="442" customFormat="false" ht="47.25" hidden="true" customHeight="true" outlineLevel="0" collapsed="false">
      <c r="A442" s="13" t="s">
        <v>983</v>
      </c>
      <c r="B442" s="33" t="s">
        <v>984</v>
      </c>
      <c r="C442" s="15"/>
      <c r="D442" s="15"/>
      <c r="E442" s="16"/>
      <c r="F442" s="15"/>
      <c r="G442" s="15"/>
    </row>
    <row r="443" customFormat="false" ht="47.25" hidden="true" customHeight="true" outlineLevel="0" collapsed="false">
      <c r="A443" s="13" t="s">
        <v>985</v>
      </c>
      <c r="B443" s="33" t="s">
        <v>986</v>
      </c>
      <c r="C443" s="15"/>
      <c r="D443" s="15"/>
      <c r="E443" s="16"/>
      <c r="F443" s="15"/>
      <c r="G443" s="15"/>
    </row>
    <row r="444" customFormat="false" ht="31.5" hidden="true" customHeight="true" outlineLevel="0" collapsed="false">
      <c r="A444" s="13" t="s">
        <v>987</v>
      </c>
      <c r="B444" s="33" t="s">
        <v>988</v>
      </c>
      <c r="C444" s="15"/>
      <c r="D444" s="15"/>
      <c r="E444" s="16"/>
      <c r="F444" s="15"/>
      <c r="G444" s="15"/>
    </row>
    <row r="445" customFormat="false" ht="47.25" hidden="true" customHeight="true" outlineLevel="0" collapsed="false">
      <c r="A445" s="13" t="s">
        <v>989</v>
      </c>
      <c r="B445" s="33" t="s">
        <v>990</v>
      </c>
      <c r="C445" s="15"/>
      <c r="D445" s="15"/>
      <c r="E445" s="16"/>
      <c r="F445" s="15"/>
      <c r="G445" s="15"/>
    </row>
    <row r="446" customFormat="false" ht="39.9" hidden="true" customHeight="true" outlineLevel="0" collapsed="false">
      <c r="A446" s="85" t="s">
        <v>991</v>
      </c>
      <c r="B446" s="12" t="s">
        <v>992</v>
      </c>
      <c r="C446" s="12"/>
      <c r="D446" s="12"/>
      <c r="E446" s="12"/>
      <c r="F446" s="12"/>
      <c r="G446" s="12"/>
    </row>
    <row r="447" customFormat="false" ht="31.5" hidden="true" customHeight="true" outlineLevel="0" collapsed="false">
      <c r="A447" s="13" t="s">
        <v>993</v>
      </c>
      <c r="B447" s="33" t="s">
        <v>994</v>
      </c>
      <c r="C447" s="15"/>
      <c r="D447" s="15"/>
      <c r="E447" s="16"/>
      <c r="F447" s="15"/>
      <c r="G447" s="15"/>
    </row>
    <row r="448" customFormat="false" ht="31.5" hidden="true" customHeight="true" outlineLevel="0" collapsed="false">
      <c r="A448" s="13" t="s">
        <v>995</v>
      </c>
      <c r="B448" s="33" t="s">
        <v>996</v>
      </c>
      <c r="C448" s="15"/>
      <c r="D448" s="15"/>
      <c r="E448" s="16"/>
      <c r="F448" s="15"/>
      <c r="G448" s="15"/>
    </row>
    <row r="449" customFormat="false" ht="31.5" hidden="true" customHeight="true" outlineLevel="0" collapsed="false">
      <c r="A449" s="13" t="s">
        <v>997</v>
      </c>
      <c r="B449" s="33" t="s">
        <v>998</v>
      </c>
      <c r="C449" s="15"/>
      <c r="D449" s="15"/>
      <c r="E449" s="16"/>
      <c r="F449" s="15"/>
      <c r="G449" s="15"/>
    </row>
    <row r="450" customFormat="false" ht="31.5" hidden="true" customHeight="true" outlineLevel="0" collapsed="false">
      <c r="A450" s="13" t="s">
        <v>999</v>
      </c>
      <c r="B450" s="33" t="s">
        <v>1000</v>
      </c>
      <c r="C450" s="15"/>
      <c r="D450" s="15"/>
      <c r="E450" s="16"/>
      <c r="F450" s="15"/>
      <c r="G450" s="15"/>
    </row>
    <row r="451" customFormat="false" ht="31.5" hidden="true" customHeight="true" outlineLevel="0" collapsed="false">
      <c r="A451" s="13" t="s">
        <v>1001</v>
      </c>
      <c r="B451" s="33" t="s">
        <v>1002</v>
      </c>
      <c r="C451" s="15"/>
      <c r="D451" s="15"/>
      <c r="E451" s="16"/>
      <c r="F451" s="15"/>
      <c r="G451" s="15"/>
    </row>
    <row r="452" customFormat="false" ht="47.25" hidden="true" customHeight="true" outlineLevel="0" collapsed="false">
      <c r="A452" s="13" t="s">
        <v>1003</v>
      </c>
      <c r="B452" s="33" t="s">
        <v>1004</v>
      </c>
      <c r="C452" s="15"/>
      <c r="D452" s="15"/>
      <c r="E452" s="16"/>
      <c r="F452" s="15"/>
      <c r="G452" s="15"/>
    </row>
    <row r="453" customFormat="false" ht="39.9" hidden="true" customHeight="true" outlineLevel="0" collapsed="false">
      <c r="A453" s="85" t="s">
        <v>1005</v>
      </c>
      <c r="B453" s="12" t="s">
        <v>1006</v>
      </c>
      <c r="C453" s="12"/>
      <c r="D453" s="12"/>
      <c r="E453" s="12"/>
      <c r="F453" s="12"/>
      <c r="G453" s="12"/>
    </row>
    <row r="454" customFormat="false" ht="31.5" hidden="true" customHeight="true" outlineLevel="0" collapsed="false">
      <c r="A454" s="13" t="s">
        <v>1007</v>
      </c>
      <c r="B454" s="33" t="s">
        <v>1008</v>
      </c>
      <c r="C454" s="15"/>
      <c r="D454" s="15"/>
      <c r="E454" s="16"/>
      <c r="F454" s="15"/>
      <c r="G454" s="15"/>
    </row>
    <row r="455" customFormat="false" ht="31.5" hidden="true" customHeight="true" outlineLevel="0" collapsed="false">
      <c r="A455" s="13" t="s">
        <v>1009</v>
      </c>
      <c r="B455" s="33" t="s">
        <v>1010</v>
      </c>
      <c r="C455" s="15"/>
      <c r="D455" s="15"/>
      <c r="E455" s="16"/>
      <c r="F455" s="15"/>
      <c r="G455" s="15"/>
    </row>
    <row r="456" customFormat="false" ht="31.5" hidden="true" customHeight="true" outlineLevel="0" collapsed="false">
      <c r="A456" s="13" t="s">
        <v>1011</v>
      </c>
      <c r="B456" s="33" t="s">
        <v>1012</v>
      </c>
      <c r="C456" s="15"/>
      <c r="D456" s="15"/>
      <c r="E456" s="16"/>
      <c r="F456" s="15"/>
      <c r="G456" s="15"/>
    </row>
    <row r="457" customFormat="false" ht="47.25" hidden="true" customHeight="true" outlineLevel="0" collapsed="false">
      <c r="A457" s="13" t="s">
        <v>1013</v>
      </c>
      <c r="B457" s="33" t="s">
        <v>1014</v>
      </c>
      <c r="C457" s="15"/>
      <c r="D457" s="15"/>
      <c r="E457" s="16"/>
      <c r="F457" s="15"/>
      <c r="G457" s="15"/>
    </row>
    <row r="458" customFormat="false" ht="47.25" hidden="true" customHeight="true" outlineLevel="0" collapsed="false">
      <c r="A458" s="104"/>
      <c r="B458" s="110"/>
      <c r="C458" s="15"/>
      <c r="D458" s="15"/>
      <c r="E458" s="16"/>
      <c r="F458" s="15"/>
      <c r="G458" s="15"/>
    </row>
    <row r="459" customFormat="false" ht="39.9" hidden="true" customHeight="true" outlineLevel="0" collapsed="false">
      <c r="A459" s="85" t="s">
        <v>1015</v>
      </c>
      <c r="B459" s="12" t="s">
        <v>1016</v>
      </c>
      <c r="C459" s="12"/>
      <c r="D459" s="12"/>
      <c r="E459" s="12"/>
      <c r="F459" s="12"/>
      <c r="G459" s="12"/>
    </row>
    <row r="460" customFormat="false" ht="47.25" hidden="true" customHeight="true" outlineLevel="0" collapsed="false">
      <c r="A460" s="13" t="s">
        <v>1017</v>
      </c>
      <c r="B460" s="21" t="s">
        <v>93</v>
      </c>
      <c r="C460" s="15"/>
      <c r="D460" s="15"/>
      <c r="E460" s="16"/>
      <c r="F460" s="15"/>
      <c r="G460" s="15"/>
    </row>
    <row r="461" customFormat="false" ht="47.25" hidden="true" customHeight="true" outlineLevel="0" collapsed="false">
      <c r="A461" s="13" t="s">
        <v>1018</v>
      </c>
      <c r="B461" s="21" t="s">
        <v>95</v>
      </c>
      <c r="C461" s="15"/>
      <c r="D461" s="15"/>
      <c r="E461" s="16"/>
      <c r="F461" s="15"/>
      <c r="G461" s="15"/>
    </row>
    <row r="462" customFormat="false" ht="47.25" hidden="true" customHeight="true" outlineLevel="0" collapsed="false">
      <c r="A462" s="13" t="s">
        <v>1019</v>
      </c>
      <c r="B462" s="21" t="s">
        <v>97</v>
      </c>
      <c r="C462" s="15"/>
      <c r="D462" s="15"/>
      <c r="E462" s="16"/>
      <c r="F462" s="15"/>
      <c r="G462" s="15"/>
    </row>
    <row r="463" customFormat="false" ht="47.25" hidden="true" customHeight="true" outlineLevel="0" collapsed="false">
      <c r="A463" s="13" t="s">
        <v>1020</v>
      </c>
      <c r="B463" s="21" t="s">
        <v>99</v>
      </c>
      <c r="C463" s="15"/>
      <c r="D463" s="15"/>
      <c r="E463" s="16"/>
      <c r="F463" s="15"/>
      <c r="G463" s="15"/>
    </row>
    <row r="464" customFormat="false" ht="47.25" hidden="true" customHeight="true" outlineLevel="0" collapsed="false">
      <c r="A464" s="13" t="s">
        <v>1021</v>
      </c>
      <c r="B464" s="21" t="s">
        <v>1022</v>
      </c>
      <c r="C464" s="15"/>
      <c r="D464" s="15"/>
      <c r="E464" s="16"/>
      <c r="F464" s="15"/>
      <c r="G464" s="15"/>
    </row>
    <row r="465" customFormat="false" ht="78.75" hidden="true" customHeight="true" outlineLevel="0" collapsed="false">
      <c r="A465" s="13" t="s">
        <v>1023</v>
      </c>
      <c r="B465" s="21" t="s">
        <v>103</v>
      </c>
      <c r="C465" s="15"/>
      <c r="D465" s="15"/>
      <c r="E465" s="16"/>
      <c r="F465" s="15"/>
      <c r="G465" s="15"/>
    </row>
    <row r="466" customFormat="false" ht="47.25" hidden="true" customHeight="true" outlineLevel="0" collapsed="false">
      <c r="A466" s="13" t="s">
        <v>1024</v>
      </c>
      <c r="B466" s="21" t="s">
        <v>105</v>
      </c>
      <c r="C466" s="15"/>
      <c r="D466" s="15"/>
      <c r="E466" s="16"/>
      <c r="F466" s="15"/>
      <c r="G466" s="15"/>
    </row>
    <row r="467" customFormat="false" ht="47.25" hidden="true" customHeight="true" outlineLevel="0" collapsed="false">
      <c r="A467" s="13" t="s">
        <v>1025</v>
      </c>
      <c r="B467" s="21" t="s">
        <v>1026</v>
      </c>
      <c r="C467" s="15"/>
      <c r="D467" s="15"/>
      <c r="E467" s="16"/>
      <c r="F467" s="15"/>
      <c r="G467" s="15"/>
    </row>
    <row r="468" customFormat="false" ht="46.8" hidden="true" customHeight="false" outlineLevel="0" collapsed="false">
      <c r="A468" s="13" t="s">
        <v>1027</v>
      </c>
      <c r="B468" s="33" t="s">
        <v>1028</v>
      </c>
      <c r="C468" s="15"/>
      <c r="D468" s="15"/>
      <c r="E468" s="16"/>
      <c r="F468" s="15"/>
      <c r="G468" s="15"/>
    </row>
    <row r="469" customFormat="false" ht="63" hidden="true" customHeight="true" outlineLevel="0" collapsed="false">
      <c r="A469" s="34" t="s">
        <v>1029</v>
      </c>
      <c r="B469" s="111" t="s">
        <v>1030</v>
      </c>
      <c r="C469" s="112"/>
      <c r="D469" s="36"/>
      <c r="E469" s="37"/>
      <c r="F469" s="36"/>
      <c r="G469" s="36"/>
    </row>
    <row r="470" customFormat="false" ht="31.5" hidden="false" customHeight="true" outlineLevel="0" collapsed="false">
      <c r="A470" s="113"/>
      <c r="B470" s="10" t="s">
        <v>1031</v>
      </c>
      <c r="C470" s="10"/>
      <c r="D470" s="10"/>
      <c r="E470" s="10"/>
      <c r="F470" s="10"/>
      <c r="G470" s="10"/>
      <c r="H470" s="1" t="n">
        <f aca="false">H471+H479+H493+H504+H520+H534</f>
        <v>69</v>
      </c>
      <c r="I470" s="1" t="n">
        <f aca="false">I471+I479+I493+I504+I520+I534</f>
        <v>138</v>
      </c>
    </row>
    <row r="471" customFormat="false" ht="39.9" hidden="false" customHeight="true" outlineLevel="0" collapsed="false">
      <c r="A471" s="113" t="s">
        <v>1032</v>
      </c>
      <c r="B471" s="22" t="s">
        <v>1033</v>
      </c>
      <c r="C471" s="22"/>
      <c r="D471" s="22"/>
      <c r="E471" s="22"/>
      <c r="F471" s="22"/>
      <c r="G471" s="22"/>
      <c r="H471" s="1" t="n">
        <f aca="false">SUM(D473:D477)</f>
        <v>4</v>
      </c>
      <c r="I471" s="1" t="n">
        <f aca="false">COUNT(D473:D477)*2</f>
        <v>8</v>
      </c>
    </row>
    <row r="472" customFormat="false" ht="31.5" hidden="true" customHeight="true" outlineLevel="0" collapsed="false">
      <c r="A472" s="114" t="s">
        <v>1034</v>
      </c>
      <c r="B472" s="14" t="s">
        <v>1035</v>
      </c>
      <c r="C472" s="115"/>
      <c r="D472" s="115"/>
      <c r="E472" s="26"/>
      <c r="F472" s="115"/>
      <c r="G472" s="115"/>
    </row>
    <row r="473" customFormat="false" ht="47.25" hidden="false" customHeight="true" outlineLevel="0" collapsed="false">
      <c r="A473" s="116" t="s">
        <v>1036</v>
      </c>
      <c r="B473" s="14" t="s">
        <v>1037</v>
      </c>
      <c r="C473" s="20" t="s">
        <v>1038</v>
      </c>
      <c r="D473" s="26" t="n">
        <v>1</v>
      </c>
      <c r="E473" s="26" t="s">
        <v>43</v>
      </c>
      <c r="F473" s="20" t="s">
        <v>1039</v>
      </c>
      <c r="G473" s="115"/>
    </row>
    <row r="474" customFormat="false" ht="31.5" hidden="true" customHeight="true" outlineLevel="0" collapsed="false">
      <c r="A474" s="114" t="s">
        <v>1040</v>
      </c>
      <c r="B474" s="14" t="s">
        <v>1041</v>
      </c>
      <c r="C474" s="115"/>
      <c r="D474" s="115"/>
      <c r="E474" s="26"/>
      <c r="F474" s="115"/>
      <c r="G474" s="115"/>
    </row>
    <row r="475" customFormat="false" ht="47.25" hidden="false" customHeight="true" outlineLevel="0" collapsed="false">
      <c r="A475" s="116" t="s">
        <v>1042</v>
      </c>
      <c r="B475" s="14" t="s">
        <v>1043</v>
      </c>
      <c r="C475" s="42" t="s">
        <v>1044</v>
      </c>
      <c r="D475" s="26" t="n">
        <v>1</v>
      </c>
      <c r="E475" s="26" t="s">
        <v>43</v>
      </c>
      <c r="F475" s="20" t="s">
        <v>1045</v>
      </c>
      <c r="G475" s="115"/>
    </row>
    <row r="476" customFormat="false" ht="47.25" hidden="false" customHeight="true" outlineLevel="0" collapsed="false">
      <c r="A476" s="116"/>
      <c r="B476" s="14"/>
      <c r="C476" s="42" t="s">
        <v>1046</v>
      </c>
      <c r="D476" s="26" t="n">
        <v>1</v>
      </c>
      <c r="E476" s="26" t="s">
        <v>43</v>
      </c>
      <c r="F476" s="26"/>
      <c r="G476" s="115"/>
    </row>
    <row r="477" customFormat="false" ht="31.5" hidden="false" customHeight="true" outlineLevel="0" collapsed="false">
      <c r="A477" s="116" t="s">
        <v>1047</v>
      </c>
      <c r="B477" s="14" t="s">
        <v>1048</v>
      </c>
      <c r="C477" s="59" t="s">
        <v>1049</v>
      </c>
      <c r="D477" s="26" t="n">
        <v>1</v>
      </c>
      <c r="E477" s="26" t="s">
        <v>43</v>
      </c>
      <c r="F477" s="82" t="s">
        <v>1050</v>
      </c>
      <c r="G477" s="115"/>
    </row>
    <row r="478" customFormat="false" ht="30" hidden="true" customHeight="true" outlineLevel="0" collapsed="false">
      <c r="A478" s="114" t="s">
        <v>1051</v>
      </c>
      <c r="B478" s="117" t="s">
        <v>1052</v>
      </c>
      <c r="C478" s="115"/>
      <c r="D478" s="115"/>
      <c r="E478" s="26"/>
      <c r="F478" s="115"/>
      <c r="G478" s="115"/>
    </row>
    <row r="479" customFormat="false" ht="39.9" hidden="false" customHeight="true" outlineLevel="0" collapsed="false">
      <c r="A479" s="118" t="s">
        <v>1053</v>
      </c>
      <c r="B479" s="22" t="s">
        <v>1054</v>
      </c>
      <c r="C479" s="22"/>
      <c r="D479" s="22"/>
      <c r="E479" s="22"/>
      <c r="F479" s="22"/>
      <c r="G479" s="22"/>
      <c r="H479" s="1" t="n">
        <f aca="false">SUM(D480:D492)</f>
        <v>13</v>
      </c>
      <c r="I479" s="1" t="n">
        <f aca="false">COUNT(D480:D492)*2</f>
        <v>26</v>
      </c>
    </row>
    <row r="480" customFormat="false" ht="15.75" hidden="false" customHeight="true" outlineLevel="0" collapsed="false">
      <c r="A480" s="116" t="s">
        <v>1055</v>
      </c>
      <c r="B480" s="19" t="s">
        <v>1056</v>
      </c>
      <c r="C480" s="42" t="s">
        <v>1057</v>
      </c>
      <c r="D480" s="26" t="n">
        <v>1</v>
      </c>
      <c r="E480" s="26" t="s">
        <v>142</v>
      </c>
      <c r="F480" s="24" t="s">
        <v>1058</v>
      </c>
      <c r="G480" s="26"/>
    </row>
    <row r="481" customFormat="false" ht="30" hidden="false" customHeight="true" outlineLevel="0" collapsed="false">
      <c r="A481" s="116"/>
      <c r="B481" s="19"/>
      <c r="C481" s="42" t="s">
        <v>1059</v>
      </c>
      <c r="D481" s="26" t="n">
        <v>1</v>
      </c>
      <c r="E481" s="26" t="s">
        <v>309</v>
      </c>
      <c r="F481" s="24" t="s">
        <v>1060</v>
      </c>
      <c r="G481" s="26"/>
    </row>
    <row r="482" customFormat="false" ht="45" hidden="false" customHeight="true" outlineLevel="0" collapsed="false">
      <c r="A482" s="116"/>
      <c r="B482" s="19"/>
      <c r="C482" s="42" t="s">
        <v>1061</v>
      </c>
      <c r="D482" s="26" t="n">
        <v>1</v>
      </c>
      <c r="E482" s="26" t="s">
        <v>309</v>
      </c>
      <c r="F482" s="24" t="s">
        <v>1062</v>
      </c>
      <c r="G482" s="26"/>
    </row>
    <row r="483" customFormat="false" ht="30" hidden="false" customHeight="true" outlineLevel="0" collapsed="false">
      <c r="A483" s="116"/>
      <c r="B483" s="19"/>
      <c r="C483" s="42" t="s">
        <v>1063</v>
      </c>
      <c r="D483" s="26" t="n">
        <v>1</v>
      </c>
      <c r="E483" s="26" t="s">
        <v>309</v>
      </c>
      <c r="F483" s="24" t="s">
        <v>1064</v>
      </c>
      <c r="G483" s="26"/>
    </row>
    <row r="484" customFormat="false" ht="47.25" hidden="false" customHeight="true" outlineLevel="0" collapsed="false">
      <c r="A484" s="116"/>
      <c r="B484" s="19"/>
      <c r="C484" s="42" t="s">
        <v>1065</v>
      </c>
      <c r="D484" s="26" t="n">
        <v>1</v>
      </c>
      <c r="E484" s="26" t="s">
        <v>142</v>
      </c>
      <c r="F484" s="24" t="s">
        <v>1066</v>
      </c>
      <c r="G484" s="26"/>
    </row>
    <row r="485" customFormat="false" ht="30" hidden="false" customHeight="true" outlineLevel="0" collapsed="false">
      <c r="A485" s="116"/>
      <c r="B485" s="19"/>
      <c r="C485" s="119" t="s">
        <v>1067</v>
      </c>
      <c r="D485" s="26" t="n">
        <v>1</v>
      </c>
      <c r="E485" s="26" t="s">
        <v>142</v>
      </c>
      <c r="F485" s="26"/>
      <c r="G485" s="26"/>
    </row>
    <row r="486" customFormat="false" ht="60" hidden="false" customHeight="true" outlineLevel="0" collapsed="false">
      <c r="A486" s="116"/>
      <c r="B486" s="19"/>
      <c r="C486" s="119" t="s">
        <v>1068</v>
      </c>
      <c r="D486" s="26" t="n">
        <v>1</v>
      </c>
      <c r="E486" s="26" t="s">
        <v>142</v>
      </c>
      <c r="F486" s="26"/>
      <c r="G486" s="26"/>
    </row>
    <row r="487" customFormat="false" ht="30" hidden="false" customHeight="true" outlineLevel="0" collapsed="false">
      <c r="A487" s="116" t="s">
        <v>1069</v>
      </c>
      <c r="B487" s="19" t="s">
        <v>1070</v>
      </c>
      <c r="C487" s="42" t="s">
        <v>1071</v>
      </c>
      <c r="D487" s="26" t="n">
        <v>1</v>
      </c>
      <c r="E487" s="26" t="s">
        <v>19</v>
      </c>
      <c r="F487" s="24" t="s">
        <v>1072</v>
      </c>
      <c r="G487" s="26"/>
    </row>
    <row r="488" customFormat="false" ht="31.5" hidden="false" customHeight="true" outlineLevel="0" collapsed="false">
      <c r="A488" s="116"/>
      <c r="B488" s="19"/>
      <c r="C488" s="42" t="s">
        <v>1073</v>
      </c>
      <c r="D488" s="26" t="n">
        <v>1</v>
      </c>
      <c r="E488" s="26" t="s">
        <v>517</v>
      </c>
      <c r="F488" s="26"/>
      <c r="G488" s="26"/>
    </row>
    <row r="489" customFormat="false" ht="47.25" hidden="false" customHeight="true" outlineLevel="0" collapsed="false">
      <c r="A489" s="116" t="s">
        <v>1074</v>
      </c>
      <c r="B489" s="19" t="s">
        <v>1075</v>
      </c>
      <c r="C489" s="42" t="s">
        <v>384</v>
      </c>
      <c r="D489" s="26" t="n">
        <v>1</v>
      </c>
      <c r="E489" s="26" t="s">
        <v>142</v>
      </c>
      <c r="F489" s="26"/>
      <c r="G489" s="26"/>
    </row>
    <row r="490" customFormat="false" ht="61.5" hidden="false" customHeight="true" outlineLevel="0" collapsed="false">
      <c r="A490" s="116"/>
      <c r="B490" s="19"/>
      <c r="C490" s="18" t="s">
        <v>1076</v>
      </c>
      <c r="D490" s="26" t="n">
        <v>1</v>
      </c>
      <c r="E490" s="16" t="s">
        <v>309</v>
      </c>
      <c r="F490" s="20" t="s">
        <v>1077</v>
      </c>
      <c r="G490" s="26"/>
    </row>
    <row r="491" customFormat="false" ht="30.75" hidden="false" customHeight="true" outlineLevel="0" collapsed="false">
      <c r="A491" s="116"/>
      <c r="B491" s="19"/>
      <c r="C491" s="18" t="s">
        <v>1078</v>
      </c>
      <c r="D491" s="26" t="n">
        <v>1</v>
      </c>
      <c r="E491" s="16" t="s">
        <v>1079</v>
      </c>
      <c r="F491" s="20"/>
      <c r="G491" s="120"/>
    </row>
    <row r="492" customFormat="false" ht="54.75" hidden="false" customHeight="true" outlineLevel="0" collapsed="false">
      <c r="A492" s="116"/>
      <c r="B492" s="19"/>
      <c r="C492" s="18" t="s">
        <v>1080</v>
      </c>
      <c r="D492" s="26" t="n">
        <v>1</v>
      </c>
      <c r="E492" s="16" t="s">
        <v>517</v>
      </c>
      <c r="F492" s="20"/>
      <c r="G492" s="120"/>
    </row>
    <row r="493" customFormat="false" ht="39.9" hidden="false" customHeight="true" outlineLevel="0" collapsed="false">
      <c r="A493" s="118" t="s">
        <v>1081</v>
      </c>
      <c r="B493" s="22" t="s">
        <v>1082</v>
      </c>
      <c r="C493" s="22"/>
      <c r="D493" s="22"/>
      <c r="E493" s="22"/>
      <c r="F493" s="22"/>
      <c r="G493" s="22"/>
      <c r="H493" s="1" t="n">
        <f aca="false">SUM(D494:D503)</f>
        <v>10</v>
      </c>
      <c r="I493" s="1" t="n">
        <f aca="false">COUNT(D494:D503)*2</f>
        <v>20</v>
      </c>
    </row>
    <row r="494" customFormat="false" ht="45" hidden="false" customHeight="true" outlineLevel="0" collapsed="false">
      <c r="A494" s="116" t="s">
        <v>1083</v>
      </c>
      <c r="B494" s="19" t="s">
        <v>1084</v>
      </c>
      <c r="C494" s="20" t="s">
        <v>1085</v>
      </c>
      <c r="D494" s="26" t="n">
        <v>1</v>
      </c>
      <c r="E494" s="26" t="s">
        <v>309</v>
      </c>
      <c r="F494" s="26"/>
      <c r="G494" s="26"/>
    </row>
    <row r="495" customFormat="false" ht="30" hidden="false" customHeight="true" outlineLevel="0" collapsed="false">
      <c r="A495" s="116"/>
      <c r="B495" s="19"/>
      <c r="C495" s="20" t="s">
        <v>1086</v>
      </c>
      <c r="D495" s="26" t="n">
        <v>1</v>
      </c>
      <c r="E495" s="26" t="s">
        <v>309</v>
      </c>
      <c r="F495" s="26"/>
      <c r="G495" s="26"/>
    </row>
    <row r="496" customFormat="false" ht="44.25" hidden="false" customHeight="true" outlineLevel="0" collapsed="false">
      <c r="A496" s="116"/>
      <c r="B496" s="19"/>
      <c r="C496" s="121" t="s">
        <v>1087</v>
      </c>
      <c r="D496" s="26" t="n">
        <v>1</v>
      </c>
      <c r="E496" s="26" t="s">
        <v>309</v>
      </c>
      <c r="F496" s="26"/>
      <c r="G496" s="26"/>
    </row>
    <row r="497" customFormat="false" ht="30" hidden="false" customHeight="true" outlineLevel="0" collapsed="false">
      <c r="A497" s="116"/>
      <c r="B497" s="19"/>
      <c r="C497" s="20" t="s">
        <v>1088</v>
      </c>
      <c r="D497" s="26" t="n">
        <v>1</v>
      </c>
      <c r="E497" s="26" t="s">
        <v>309</v>
      </c>
      <c r="F497" s="26"/>
      <c r="G497" s="26"/>
    </row>
    <row r="498" customFormat="false" ht="30" hidden="false" customHeight="true" outlineLevel="0" collapsed="false">
      <c r="A498" s="116"/>
      <c r="B498" s="19"/>
      <c r="C498" s="20" t="s">
        <v>1089</v>
      </c>
      <c r="D498" s="26" t="n">
        <v>1</v>
      </c>
      <c r="E498" s="26" t="s">
        <v>309</v>
      </c>
      <c r="F498" s="26"/>
      <c r="G498" s="26"/>
    </row>
    <row r="499" customFormat="false" ht="45" hidden="false" customHeight="true" outlineLevel="0" collapsed="false">
      <c r="A499" s="116"/>
      <c r="B499" s="19"/>
      <c r="C499" s="20" t="s">
        <v>1090</v>
      </c>
      <c r="D499" s="26" t="n">
        <v>1</v>
      </c>
      <c r="E499" s="26" t="s">
        <v>309</v>
      </c>
      <c r="F499" s="26"/>
      <c r="G499" s="26"/>
    </row>
    <row r="500" customFormat="false" ht="30" hidden="false" customHeight="true" outlineLevel="0" collapsed="false">
      <c r="A500" s="116"/>
      <c r="B500" s="19"/>
      <c r="C500" s="20" t="s">
        <v>1091</v>
      </c>
      <c r="D500" s="26" t="n">
        <v>1</v>
      </c>
      <c r="E500" s="26" t="s">
        <v>309</v>
      </c>
      <c r="F500" s="26"/>
      <c r="G500" s="26"/>
    </row>
    <row r="501" customFormat="false" ht="45" hidden="false" customHeight="true" outlineLevel="0" collapsed="false">
      <c r="A501" s="116"/>
      <c r="B501" s="19"/>
      <c r="C501" s="20" t="s">
        <v>1092</v>
      </c>
      <c r="D501" s="26" t="n">
        <v>1</v>
      </c>
      <c r="E501" s="26" t="s">
        <v>309</v>
      </c>
      <c r="F501" s="26"/>
      <c r="G501" s="26"/>
    </row>
    <row r="502" customFormat="false" ht="60" hidden="false" customHeight="true" outlineLevel="0" collapsed="false">
      <c r="A502" s="116" t="s">
        <v>1093</v>
      </c>
      <c r="B502" s="19" t="s">
        <v>1094</v>
      </c>
      <c r="C502" s="20" t="s">
        <v>1095</v>
      </c>
      <c r="D502" s="26" t="n">
        <v>1</v>
      </c>
      <c r="E502" s="26" t="s">
        <v>309</v>
      </c>
      <c r="F502" s="26"/>
      <c r="G502" s="26"/>
    </row>
    <row r="503" customFormat="false" ht="30" hidden="false" customHeight="true" outlineLevel="0" collapsed="false">
      <c r="A503" s="116"/>
      <c r="B503" s="19"/>
      <c r="C503" s="20" t="s">
        <v>1096</v>
      </c>
      <c r="D503" s="26" t="n">
        <v>1</v>
      </c>
      <c r="E503" s="26" t="s">
        <v>517</v>
      </c>
      <c r="F503" s="26"/>
      <c r="G503" s="26"/>
    </row>
    <row r="504" customFormat="false" ht="39.9" hidden="false" customHeight="true" outlineLevel="0" collapsed="false">
      <c r="A504" s="118" t="s">
        <v>1097</v>
      </c>
      <c r="B504" s="22" t="s">
        <v>1098</v>
      </c>
      <c r="C504" s="22"/>
      <c r="D504" s="22"/>
      <c r="E504" s="22"/>
      <c r="F504" s="22"/>
      <c r="G504" s="22"/>
      <c r="H504" s="1" t="n">
        <f aca="false">SUM(D505:D519)</f>
        <v>15</v>
      </c>
      <c r="I504" s="1" t="n">
        <f aca="false">COUNT(D505:D519)*2</f>
        <v>30</v>
      </c>
    </row>
    <row r="505" customFormat="false" ht="78" hidden="false" customHeight="true" outlineLevel="0" collapsed="false">
      <c r="A505" s="116" t="s">
        <v>1099</v>
      </c>
      <c r="B505" s="42" t="s">
        <v>1100</v>
      </c>
      <c r="C505" s="119" t="s">
        <v>1101</v>
      </c>
      <c r="D505" s="26" t="n">
        <v>1</v>
      </c>
      <c r="E505" s="26" t="s">
        <v>19</v>
      </c>
      <c r="F505" s="24" t="s">
        <v>1102</v>
      </c>
      <c r="G505" s="26"/>
    </row>
    <row r="506" customFormat="false" ht="131.25" hidden="false" customHeight="true" outlineLevel="0" collapsed="false">
      <c r="A506" s="116"/>
      <c r="B506" s="42"/>
      <c r="C506" s="20" t="s">
        <v>1103</v>
      </c>
      <c r="D506" s="26" t="n">
        <v>1</v>
      </c>
      <c r="E506" s="26" t="s">
        <v>19</v>
      </c>
      <c r="F506" s="24" t="s">
        <v>1104</v>
      </c>
      <c r="G506" s="26"/>
    </row>
    <row r="507" customFormat="false" ht="60" hidden="false" customHeight="true" outlineLevel="0" collapsed="false">
      <c r="A507" s="116"/>
      <c r="B507" s="42"/>
      <c r="C507" s="20" t="s">
        <v>1105</v>
      </c>
      <c r="D507" s="26" t="n">
        <v>1</v>
      </c>
      <c r="E507" s="26" t="s">
        <v>19</v>
      </c>
      <c r="F507" s="24" t="s">
        <v>1106</v>
      </c>
      <c r="G507" s="26"/>
    </row>
    <row r="508" customFormat="false" ht="60" hidden="false" customHeight="true" outlineLevel="0" collapsed="false">
      <c r="A508" s="116"/>
      <c r="B508" s="42"/>
      <c r="C508" s="18" t="s">
        <v>1107</v>
      </c>
      <c r="D508" s="26" t="n">
        <v>1</v>
      </c>
      <c r="E508" s="26" t="s">
        <v>19</v>
      </c>
      <c r="F508" s="15" t="s">
        <v>1108</v>
      </c>
      <c r="G508" s="26"/>
    </row>
    <row r="509" customFormat="false" ht="60" hidden="false" customHeight="true" outlineLevel="0" collapsed="false">
      <c r="A509" s="116"/>
      <c r="B509" s="42"/>
      <c r="C509" s="18" t="s">
        <v>1109</v>
      </c>
      <c r="D509" s="26" t="n">
        <v>1</v>
      </c>
      <c r="E509" s="26" t="s">
        <v>19</v>
      </c>
      <c r="F509" s="20" t="s">
        <v>1110</v>
      </c>
      <c r="G509" s="26"/>
    </row>
    <row r="510" customFormat="false" ht="60" hidden="false" customHeight="true" outlineLevel="0" collapsed="false">
      <c r="A510" s="116"/>
      <c r="B510" s="42"/>
      <c r="C510" s="20" t="s">
        <v>1111</v>
      </c>
      <c r="D510" s="26" t="n">
        <v>1</v>
      </c>
      <c r="E510" s="26" t="s">
        <v>19</v>
      </c>
      <c r="F510" s="24" t="s">
        <v>1106</v>
      </c>
      <c r="G510" s="26"/>
    </row>
    <row r="511" customFormat="false" ht="60" hidden="false" customHeight="true" outlineLevel="0" collapsed="false">
      <c r="A511" s="116"/>
      <c r="B511" s="42"/>
      <c r="C511" s="27" t="s">
        <v>1112</v>
      </c>
      <c r="D511" s="26" t="n">
        <v>1</v>
      </c>
      <c r="E511" s="26" t="s">
        <v>19</v>
      </c>
      <c r="F511" s="24"/>
      <c r="G511" s="26"/>
    </row>
    <row r="512" customFormat="false" ht="45" hidden="false" customHeight="true" outlineLevel="0" collapsed="false">
      <c r="A512" s="116" t="s">
        <v>1113</v>
      </c>
      <c r="B512" s="42" t="s">
        <v>1114</v>
      </c>
      <c r="C512" s="122" t="s">
        <v>1115</v>
      </c>
      <c r="D512" s="26" t="n">
        <v>1</v>
      </c>
      <c r="E512" s="123" t="s">
        <v>309</v>
      </c>
      <c r="F512" s="18" t="s">
        <v>1116</v>
      </c>
      <c r="G512" s="26"/>
    </row>
    <row r="513" customFormat="false" ht="45" hidden="false" customHeight="true" outlineLevel="0" collapsed="false">
      <c r="A513" s="116"/>
      <c r="B513" s="42"/>
      <c r="C513" s="122" t="s">
        <v>1117</v>
      </c>
      <c r="D513" s="26" t="n">
        <v>1</v>
      </c>
      <c r="E513" s="123" t="s">
        <v>309</v>
      </c>
      <c r="F513" s="18" t="s">
        <v>1118</v>
      </c>
      <c r="G513" s="26"/>
    </row>
    <row r="514" customFormat="false" ht="47.25" hidden="false" customHeight="true" outlineLevel="0" collapsed="false">
      <c r="A514" s="116"/>
      <c r="B514" s="42"/>
      <c r="C514" s="42" t="s">
        <v>1119</v>
      </c>
      <c r="D514" s="26" t="n">
        <v>1</v>
      </c>
      <c r="E514" s="123" t="s">
        <v>309</v>
      </c>
      <c r="F514" s="18" t="s">
        <v>1120</v>
      </c>
      <c r="G514" s="26"/>
    </row>
    <row r="515" customFormat="false" ht="45" hidden="false" customHeight="true" outlineLevel="0" collapsed="false">
      <c r="A515" s="116"/>
      <c r="B515" s="42"/>
      <c r="C515" s="124" t="s">
        <v>1121</v>
      </c>
      <c r="D515" s="26" t="n">
        <v>1</v>
      </c>
      <c r="E515" s="123" t="s">
        <v>309</v>
      </c>
      <c r="F515" s="29" t="s">
        <v>1122</v>
      </c>
      <c r="G515" s="26"/>
    </row>
    <row r="516" customFormat="false" ht="45" hidden="false" customHeight="true" outlineLevel="0" collapsed="false">
      <c r="A516" s="116"/>
      <c r="B516" s="42"/>
      <c r="C516" s="20" t="s">
        <v>1123</v>
      </c>
      <c r="D516" s="26" t="n">
        <v>1</v>
      </c>
      <c r="E516" s="123" t="s">
        <v>309</v>
      </c>
      <c r="F516" s="26"/>
      <c r="G516" s="26"/>
    </row>
    <row r="517" customFormat="false" ht="45" hidden="false" customHeight="true" outlineLevel="0" collapsed="false">
      <c r="A517" s="116"/>
      <c r="B517" s="42"/>
      <c r="C517" s="20" t="s">
        <v>1124</v>
      </c>
      <c r="D517" s="26" t="n">
        <v>1</v>
      </c>
      <c r="E517" s="123" t="s">
        <v>309</v>
      </c>
      <c r="F517" s="26"/>
      <c r="G517" s="26"/>
    </row>
    <row r="518" customFormat="false" ht="45" hidden="false" customHeight="true" outlineLevel="0" collapsed="false">
      <c r="A518" s="116"/>
      <c r="B518" s="42"/>
      <c r="C518" s="24" t="s">
        <v>1125</v>
      </c>
      <c r="D518" s="26" t="n">
        <v>1</v>
      </c>
      <c r="E518" s="123" t="s">
        <v>309</v>
      </c>
      <c r="F518" s="24"/>
      <c r="G518" s="26"/>
    </row>
    <row r="519" customFormat="false" ht="45" hidden="false" customHeight="true" outlineLevel="0" collapsed="false">
      <c r="A519" s="116"/>
      <c r="B519" s="42"/>
      <c r="C519" s="24" t="s">
        <v>1126</v>
      </c>
      <c r="D519" s="26" t="n">
        <v>1</v>
      </c>
      <c r="E519" s="123" t="s">
        <v>309</v>
      </c>
      <c r="F519" s="24" t="s">
        <v>1127</v>
      </c>
      <c r="G519" s="26"/>
    </row>
    <row r="520" customFormat="false" ht="39.9" hidden="false" customHeight="true" outlineLevel="0" collapsed="false">
      <c r="A520" s="125" t="s">
        <v>1128</v>
      </c>
      <c r="B520" s="22" t="s">
        <v>1129</v>
      </c>
      <c r="C520" s="22"/>
      <c r="D520" s="22"/>
      <c r="E520" s="22"/>
      <c r="F520" s="22"/>
      <c r="G520" s="22"/>
      <c r="H520" s="1" t="n">
        <f aca="false">SUM(D521:D532)</f>
        <v>12</v>
      </c>
      <c r="I520" s="1" t="n">
        <f aca="false">COUNT(D521:D532)*2</f>
        <v>24</v>
      </c>
    </row>
    <row r="521" customFormat="false" ht="45" hidden="false" customHeight="true" outlineLevel="0" collapsed="false">
      <c r="A521" s="116" t="s">
        <v>1130</v>
      </c>
      <c r="B521" s="42" t="s">
        <v>1131</v>
      </c>
      <c r="C521" s="20" t="s">
        <v>1132</v>
      </c>
      <c r="D521" s="26" t="n">
        <v>1</v>
      </c>
      <c r="E521" s="26" t="s">
        <v>142</v>
      </c>
      <c r="F521" s="26"/>
      <c r="G521" s="26"/>
    </row>
    <row r="522" customFormat="false" ht="45" hidden="false" customHeight="true" outlineLevel="0" collapsed="false">
      <c r="A522" s="116" t="s">
        <v>1133</v>
      </c>
      <c r="B522" s="42" t="s">
        <v>1134</v>
      </c>
      <c r="C522" s="42" t="s">
        <v>1135</v>
      </c>
      <c r="D522" s="26" t="n">
        <v>1</v>
      </c>
      <c r="E522" s="26" t="s">
        <v>309</v>
      </c>
      <c r="F522" s="20" t="s">
        <v>1136</v>
      </c>
      <c r="G522" s="26"/>
    </row>
    <row r="523" customFormat="false" ht="45" hidden="false" customHeight="true" outlineLevel="0" collapsed="false">
      <c r="A523" s="116"/>
      <c r="B523" s="42"/>
      <c r="C523" s="42" t="s">
        <v>1137</v>
      </c>
      <c r="D523" s="26" t="n">
        <v>1</v>
      </c>
      <c r="E523" s="26" t="s">
        <v>309</v>
      </c>
      <c r="F523" s="20" t="s">
        <v>1138</v>
      </c>
      <c r="G523" s="26"/>
    </row>
    <row r="524" customFormat="false" ht="15" hidden="false" customHeight="true" outlineLevel="0" collapsed="false">
      <c r="A524" s="116" t="s">
        <v>1139</v>
      </c>
      <c r="B524" s="42" t="s">
        <v>1140</v>
      </c>
      <c r="C524" s="42" t="s">
        <v>1141</v>
      </c>
      <c r="D524" s="26" t="n">
        <v>1</v>
      </c>
      <c r="E524" s="26" t="s">
        <v>43</v>
      </c>
      <c r="F524" s="26"/>
      <c r="G524" s="26"/>
    </row>
    <row r="525" customFormat="false" ht="30" hidden="false" customHeight="true" outlineLevel="0" collapsed="false">
      <c r="A525" s="116"/>
      <c r="B525" s="42"/>
      <c r="C525" s="42" t="s">
        <v>1142</v>
      </c>
      <c r="D525" s="26" t="n">
        <v>1</v>
      </c>
      <c r="E525" s="26" t="s">
        <v>43</v>
      </c>
      <c r="F525" s="26"/>
      <c r="G525" s="26"/>
    </row>
    <row r="526" customFormat="false" ht="30" hidden="false" customHeight="true" outlineLevel="0" collapsed="false">
      <c r="A526" s="116"/>
      <c r="B526" s="42"/>
      <c r="C526" s="18" t="s">
        <v>1143</v>
      </c>
      <c r="D526" s="26" t="n">
        <v>1</v>
      </c>
      <c r="E526" s="26" t="s">
        <v>43</v>
      </c>
      <c r="F526" s="26"/>
      <c r="G526" s="26"/>
    </row>
    <row r="527" customFormat="false" ht="30" hidden="false" customHeight="true" outlineLevel="0" collapsed="false">
      <c r="A527" s="116"/>
      <c r="B527" s="42"/>
      <c r="C527" s="42" t="s">
        <v>1144</v>
      </c>
      <c r="D527" s="26" t="n">
        <v>1</v>
      </c>
      <c r="E527" s="26" t="s">
        <v>309</v>
      </c>
      <c r="F527" s="20" t="s">
        <v>1145</v>
      </c>
      <c r="G527" s="26"/>
    </row>
    <row r="528" customFormat="false" ht="78.75" hidden="false" customHeight="true" outlineLevel="0" collapsed="false">
      <c r="A528" s="116"/>
      <c r="B528" s="42"/>
      <c r="C528" s="42" t="s">
        <v>1146</v>
      </c>
      <c r="D528" s="26" t="n">
        <v>1</v>
      </c>
      <c r="E528" s="26" t="s">
        <v>309</v>
      </c>
      <c r="F528" s="20" t="s">
        <v>1147</v>
      </c>
      <c r="G528" s="26"/>
    </row>
    <row r="529" customFormat="false" ht="78.75" hidden="false" customHeight="true" outlineLevel="0" collapsed="false">
      <c r="A529" s="116"/>
      <c r="B529" s="42"/>
      <c r="C529" s="42" t="s">
        <v>1148</v>
      </c>
      <c r="D529" s="26" t="n">
        <v>1</v>
      </c>
      <c r="E529" s="26" t="s">
        <v>309</v>
      </c>
      <c r="F529" s="20"/>
      <c r="G529" s="26"/>
    </row>
    <row r="530" customFormat="false" ht="78.75" hidden="false" customHeight="true" outlineLevel="0" collapsed="false">
      <c r="A530" s="116"/>
      <c r="B530" s="42"/>
      <c r="C530" s="42" t="s">
        <v>1149</v>
      </c>
      <c r="D530" s="26" t="n">
        <v>1</v>
      </c>
      <c r="E530" s="26" t="s">
        <v>43</v>
      </c>
      <c r="F530" s="20"/>
      <c r="G530" s="26"/>
    </row>
    <row r="531" customFormat="false" ht="78.75" hidden="false" customHeight="true" outlineLevel="0" collapsed="false">
      <c r="A531" s="116"/>
      <c r="B531" s="42"/>
      <c r="C531" s="42" t="s">
        <v>1150</v>
      </c>
      <c r="D531" s="26" t="n">
        <v>1</v>
      </c>
      <c r="E531" s="26" t="s">
        <v>142</v>
      </c>
      <c r="F531" s="20"/>
      <c r="G531" s="26"/>
    </row>
    <row r="532" customFormat="false" ht="63" hidden="false" customHeight="true" outlineLevel="0" collapsed="false">
      <c r="A532" s="116" t="s">
        <v>1151</v>
      </c>
      <c r="B532" s="18" t="s">
        <v>1152</v>
      </c>
      <c r="C532" s="24" t="s">
        <v>1153</v>
      </c>
      <c r="D532" s="26" t="n">
        <v>1</v>
      </c>
      <c r="E532" s="26" t="s">
        <v>309</v>
      </c>
      <c r="F532" s="115"/>
      <c r="G532" s="115"/>
    </row>
    <row r="533" customFormat="false" ht="30" hidden="true" customHeight="true" outlineLevel="0" collapsed="false">
      <c r="A533" s="114" t="s">
        <v>1154</v>
      </c>
      <c r="B533" s="18" t="s">
        <v>1155</v>
      </c>
      <c r="C533" s="115"/>
      <c r="D533" s="115"/>
      <c r="E533" s="26"/>
      <c r="F533" s="115"/>
      <c r="G533" s="115"/>
    </row>
    <row r="534" customFormat="false" ht="39.9" hidden="false" customHeight="true" outlineLevel="0" collapsed="false">
      <c r="A534" s="126" t="s">
        <v>1156</v>
      </c>
      <c r="B534" s="22" t="s">
        <v>1157</v>
      </c>
      <c r="C534" s="22"/>
      <c r="D534" s="22"/>
      <c r="E534" s="22"/>
      <c r="F534" s="22"/>
      <c r="G534" s="22"/>
      <c r="H534" s="1" t="n">
        <f aca="false">SUM(D535:D549)</f>
        <v>15</v>
      </c>
      <c r="I534" s="1" t="n">
        <f aca="false">COUNT(D535:D549)*2</f>
        <v>30</v>
      </c>
    </row>
    <row r="535" customFormat="false" ht="60" hidden="false" customHeight="true" outlineLevel="0" collapsed="false">
      <c r="A535" s="116" t="s">
        <v>1158</v>
      </c>
      <c r="B535" s="19" t="s">
        <v>1159</v>
      </c>
      <c r="C535" s="20" t="s">
        <v>1160</v>
      </c>
      <c r="D535" s="26" t="n">
        <v>1</v>
      </c>
      <c r="E535" s="26" t="s">
        <v>142</v>
      </c>
      <c r="F535" s="26"/>
      <c r="G535" s="26"/>
    </row>
    <row r="536" customFormat="false" ht="31.5" hidden="false" customHeight="true" outlineLevel="0" collapsed="false">
      <c r="A536" s="116"/>
      <c r="B536" s="19"/>
      <c r="C536" s="20" t="s">
        <v>1161</v>
      </c>
      <c r="D536" s="26" t="n">
        <v>1</v>
      </c>
      <c r="E536" s="26" t="s">
        <v>142</v>
      </c>
      <c r="F536" s="26"/>
      <c r="G536" s="26"/>
    </row>
    <row r="537" customFormat="false" ht="30" hidden="false" customHeight="true" outlineLevel="0" collapsed="false">
      <c r="A537" s="116"/>
      <c r="B537" s="19"/>
      <c r="C537" s="20" t="s">
        <v>1162</v>
      </c>
      <c r="D537" s="26" t="n">
        <v>1</v>
      </c>
      <c r="E537" s="26" t="s">
        <v>309</v>
      </c>
      <c r="F537" s="26"/>
      <c r="G537" s="26"/>
    </row>
    <row r="538" customFormat="false" ht="30" hidden="false" customHeight="true" outlineLevel="0" collapsed="false">
      <c r="A538" s="116"/>
      <c r="B538" s="19"/>
      <c r="C538" s="20" t="s">
        <v>1163</v>
      </c>
      <c r="D538" s="26" t="n">
        <v>1</v>
      </c>
      <c r="E538" s="26" t="s">
        <v>142</v>
      </c>
      <c r="F538" s="26"/>
      <c r="G538" s="26"/>
    </row>
    <row r="539" customFormat="false" ht="30" hidden="false" customHeight="true" outlineLevel="0" collapsed="false">
      <c r="A539" s="116"/>
      <c r="B539" s="19"/>
      <c r="C539" s="42" t="s">
        <v>1164</v>
      </c>
      <c r="D539" s="26" t="n">
        <v>1</v>
      </c>
      <c r="E539" s="26" t="s">
        <v>142</v>
      </c>
      <c r="F539" s="26"/>
      <c r="G539" s="26"/>
    </row>
    <row r="540" customFormat="false" ht="30" hidden="false" customHeight="true" outlineLevel="0" collapsed="false">
      <c r="A540" s="116" t="s">
        <v>1165</v>
      </c>
      <c r="B540" s="19" t="s">
        <v>1166</v>
      </c>
      <c r="C540" s="42" t="s">
        <v>1167</v>
      </c>
      <c r="D540" s="26" t="n">
        <v>1</v>
      </c>
      <c r="E540" s="26" t="s">
        <v>142</v>
      </c>
      <c r="F540" s="24" t="s">
        <v>1168</v>
      </c>
      <c r="G540" s="26"/>
    </row>
    <row r="541" customFormat="false" ht="30" hidden="false" customHeight="true" outlineLevel="0" collapsed="false">
      <c r="A541" s="116"/>
      <c r="B541" s="19"/>
      <c r="C541" s="42" t="s">
        <v>1169</v>
      </c>
      <c r="D541" s="26" t="n">
        <v>1</v>
      </c>
      <c r="E541" s="26" t="s">
        <v>142</v>
      </c>
      <c r="F541" s="24" t="s">
        <v>1170</v>
      </c>
      <c r="G541" s="26"/>
    </row>
    <row r="542" customFormat="false" ht="45" hidden="false" customHeight="true" outlineLevel="0" collapsed="false">
      <c r="A542" s="116"/>
      <c r="B542" s="19"/>
      <c r="C542" s="42" t="s">
        <v>1171</v>
      </c>
      <c r="D542" s="26" t="n">
        <v>1</v>
      </c>
      <c r="E542" s="26" t="s">
        <v>309</v>
      </c>
      <c r="F542" s="42" t="s">
        <v>1172</v>
      </c>
      <c r="G542" s="26"/>
    </row>
    <row r="543" customFormat="false" ht="45" hidden="false" customHeight="true" outlineLevel="0" collapsed="false">
      <c r="A543" s="116"/>
      <c r="B543" s="19"/>
      <c r="C543" s="67" t="s">
        <v>1173</v>
      </c>
      <c r="D543" s="26" t="n">
        <v>1</v>
      </c>
      <c r="E543" s="26" t="s">
        <v>517</v>
      </c>
      <c r="F543" s="42"/>
      <c r="G543" s="26"/>
    </row>
    <row r="544" customFormat="false" ht="31.5" hidden="false" customHeight="true" outlineLevel="0" collapsed="false">
      <c r="A544" s="116"/>
      <c r="B544" s="19"/>
      <c r="C544" s="42" t="s">
        <v>1174</v>
      </c>
      <c r="D544" s="26" t="n">
        <v>1</v>
      </c>
      <c r="E544" s="26" t="s">
        <v>309</v>
      </c>
      <c r="F544" s="24" t="s">
        <v>1175</v>
      </c>
      <c r="G544" s="26"/>
    </row>
    <row r="545" customFormat="false" ht="60" hidden="false" customHeight="true" outlineLevel="0" collapsed="false">
      <c r="A545" s="116"/>
      <c r="B545" s="19"/>
      <c r="C545" s="42" t="s">
        <v>1176</v>
      </c>
      <c r="D545" s="26" t="n">
        <v>1</v>
      </c>
      <c r="E545" s="26" t="s">
        <v>517</v>
      </c>
      <c r="F545" s="24" t="s">
        <v>1177</v>
      </c>
      <c r="G545" s="26"/>
    </row>
    <row r="546" customFormat="false" ht="47.25" hidden="false" customHeight="true" outlineLevel="0" collapsed="false">
      <c r="A546" s="116" t="s">
        <v>1178</v>
      </c>
      <c r="B546" s="19" t="s">
        <v>1179</v>
      </c>
      <c r="C546" s="29" t="s">
        <v>1180</v>
      </c>
      <c r="D546" s="26" t="n">
        <v>1</v>
      </c>
      <c r="E546" s="127" t="s">
        <v>517</v>
      </c>
      <c r="F546" s="26"/>
      <c r="G546" s="26"/>
    </row>
    <row r="547" customFormat="false" ht="47.25" hidden="false" customHeight="true" outlineLevel="0" collapsed="false">
      <c r="A547" s="128"/>
      <c r="B547" s="129"/>
      <c r="C547" s="18" t="s">
        <v>1181</v>
      </c>
      <c r="D547" s="26" t="n">
        <v>1</v>
      </c>
      <c r="E547" s="127" t="s">
        <v>19</v>
      </c>
      <c r="F547" s="127"/>
      <c r="G547" s="127"/>
    </row>
    <row r="548" customFormat="false" ht="47.25" hidden="false" customHeight="true" outlineLevel="0" collapsed="false">
      <c r="A548" s="128"/>
      <c r="B548" s="130"/>
      <c r="C548" s="82" t="s">
        <v>1182</v>
      </c>
      <c r="D548" s="26" t="n">
        <v>1</v>
      </c>
      <c r="E548" s="26" t="s">
        <v>19</v>
      </c>
      <c r="F548" s="127"/>
      <c r="G548" s="127"/>
    </row>
    <row r="549" customFormat="false" ht="47.25" hidden="false" customHeight="true" outlineLevel="0" collapsed="false">
      <c r="A549" s="128"/>
      <c r="B549" s="130"/>
      <c r="C549" s="99" t="s">
        <v>1183</v>
      </c>
      <c r="D549" s="26" t="n">
        <v>1</v>
      </c>
      <c r="E549" s="26" t="s">
        <v>43</v>
      </c>
      <c r="F549" s="127"/>
      <c r="G549" s="127"/>
    </row>
    <row r="550" customFormat="false" ht="30" hidden="false" customHeight="true" outlineLevel="0" collapsed="false">
      <c r="A550" s="113"/>
      <c r="B550" s="10" t="s">
        <v>1184</v>
      </c>
      <c r="C550" s="10"/>
      <c r="D550" s="10"/>
      <c r="E550" s="10"/>
      <c r="F550" s="10"/>
      <c r="G550" s="10"/>
      <c r="H550" s="1" t="n">
        <f aca="false">H551+H558+H563+H584+H588+H594+H599</f>
        <v>40</v>
      </c>
      <c r="I550" s="1" t="n">
        <f aca="false">I551+I558+I563+I584+I588+I594+I599</f>
        <v>80</v>
      </c>
    </row>
    <row r="551" customFormat="false" ht="39.9" hidden="false" customHeight="true" outlineLevel="0" collapsed="false">
      <c r="A551" s="76" t="s">
        <v>1185</v>
      </c>
      <c r="B551" s="22" t="s">
        <v>1186</v>
      </c>
      <c r="C551" s="22"/>
      <c r="D551" s="22"/>
      <c r="E551" s="22"/>
      <c r="F551" s="22"/>
      <c r="G551" s="22"/>
      <c r="H551" s="1" t="n">
        <f aca="false">SUM(D552)</f>
        <v>1</v>
      </c>
      <c r="I551" s="1" t="n">
        <f aca="false">COUNT(D552)*2</f>
        <v>2</v>
      </c>
    </row>
    <row r="552" customFormat="false" ht="31.5" hidden="false" customHeight="true" outlineLevel="0" collapsed="false">
      <c r="A552" s="49" t="s">
        <v>1187</v>
      </c>
      <c r="B552" s="19" t="s">
        <v>1188</v>
      </c>
      <c r="C552" s="102" t="s">
        <v>1189</v>
      </c>
      <c r="D552" s="16" t="n">
        <v>1</v>
      </c>
      <c r="E552" s="16" t="s">
        <v>43</v>
      </c>
      <c r="F552" s="16"/>
      <c r="G552" s="16"/>
    </row>
    <row r="553" customFormat="false" ht="47.25" hidden="true" customHeight="true" outlineLevel="0" collapsed="false">
      <c r="A553" s="85" t="s">
        <v>1190</v>
      </c>
      <c r="B553" s="18" t="s">
        <v>1191</v>
      </c>
      <c r="C553" s="15"/>
      <c r="D553" s="15"/>
      <c r="E553" s="16"/>
      <c r="F553" s="15"/>
      <c r="G553" s="15"/>
    </row>
    <row r="554" customFormat="false" ht="39.9" hidden="true" customHeight="true" outlineLevel="0" collapsed="false">
      <c r="A554" s="85" t="s">
        <v>1192</v>
      </c>
      <c r="B554" s="22" t="s">
        <v>1193</v>
      </c>
      <c r="C554" s="22"/>
      <c r="D554" s="22"/>
      <c r="E554" s="22"/>
      <c r="F554" s="22"/>
      <c r="G554" s="22"/>
    </row>
    <row r="555" customFormat="false" ht="60" hidden="true" customHeight="true" outlineLevel="0" collapsed="false">
      <c r="A555" s="85" t="s">
        <v>1194</v>
      </c>
      <c r="B555" s="19" t="s">
        <v>1195</v>
      </c>
      <c r="C555" s="42"/>
      <c r="D555" s="16"/>
      <c r="E555" s="16"/>
      <c r="F555" s="16"/>
      <c r="G555" s="16"/>
    </row>
    <row r="556" customFormat="false" ht="47.25" hidden="true" customHeight="true" outlineLevel="0" collapsed="false">
      <c r="A556" s="85" t="s">
        <v>1196</v>
      </c>
      <c r="B556" s="14" t="s">
        <v>1197</v>
      </c>
      <c r="C556" s="15"/>
      <c r="D556" s="15"/>
      <c r="E556" s="16"/>
      <c r="F556" s="15"/>
      <c r="G556" s="15"/>
    </row>
    <row r="557" customFormat="false" ht="47.25" hidden="true" customHeight="true" outlineLevel="0" collapsed="false">
      <c r="A557" s="85" t="s">
        <v>1198</v>
      </c>
      <c r="B557" s="14" t="s">
        <v>1199</v>
      </c>
      <c r="C557" s="15"/>
      <c r="D557" s="15"/>
      <c r="E557" s="16"/>
      <c r="F557" s="15"/>
      <c r="G557" s="15"/>
    </row>
    <row r="558" customFormat="false" ht="39.9" hidden="false" customHeight="true" outlineLevel="0" collapsed="false">
      <c r="A558" s="49" t="s">
        <v>1200</v>
      </c>
      <c r="B558" s="22" t="s">
        <v>1201</v>
      </c>
      <c r="C558" s="22"/>
      <c r="D558" s="22"/>
      <c r="E558" s="22"/>
      <c r="F558" s="22"/>
      <c r="G558" s="22"/>
      <c r="H558" s="1" t="n">
        <f aca="false">SUM(D559:D562)</f>
        <v>3</v>
      </c>
      <c r="I558" s="1" t="n">
        <f aca="false">COUNT(D559:D562)*2</f>
        <v>6</v>
      </c>
    </row>
    <row r="559" customFormat="false" ht="78.75" hidden="false" customHeight="true" outlineLevel="0" collapsed="false">
      <c r="A559" s="17" t="s">
        <v>1202</v>
      </c>
      <c r="B559" s="19" t="s">
        <v>1203</v>
      </c>
      <c r="C559" s="55" t="s">
        <v>1204</v>
      </c>
      <c r="D559" s="16" t="n">
        <v>1</v>
      </c>
      <c r="E559" s="16" t="s">
        <v>43</v>
      </c>
      <c r="F559" s="16"/>
      <c r="G559" s="16"/>
    </row>
    <row r="560" customFormat="false" ht="55.5" hidden="true" customHeight="true" outlineLevel="0" collapsed="false">
      <c r="A560" s="13" t="s">
        <v>1205</v>
      </c>
      <c r="B560" s="14" t="s">
        <v>1206</v>
      </c>
      <c r="C560" s="15"/>
      <c r="D560" s="15"/>
      <c r="E560" s="16"/>
      <c r="F560" s="15"/>
      <c r="G560" s="15"/>
    </row>
    <row r="561" customFormat="false" ht="54" hidden="false" customHeight="true" outlineLevel="0" collapsed="false">
      <c r="A561" s="17" t="s">
        <v>1207</v>
      </c>
      <c r="B561" s="58" t="s">
        <v>1208</v>
      </c>
      <c r="C561" s="102" t="s">
        <v>1209</v>
      </c>
      <c r="D561" s="16" t="n">
        <v>1</v>
      </c>
      <c r="E561" s="16" t="s">
        <v>43</v>
      </c>
      <c r="F561" s="16"/>
      <c r="G561" s="16"/>
    </row>
    <row r="562" customFormat="false" ht="45" hidden="false" customHeight="true" outlineLevel="0" collapsed="false">
      <c r="A562" s="17"/>
      <c r="B562" s="2"/>
      <c r="C562" s="102" t="s">
        <v>1210</v>
      </c>
      <c r="D562" s="16" t="n">
        <v>1</v>
      </c>
      <c r="E562" s="16" t="s">
        <v>517</v>
      </c>
      <c r="F562" s="16"/>
      <c r="G562" s="16"/>
    </row>
    <row r="563" customFormat="false" ht="39.9" hidden="false" customHeight="true" outlineLevel="0" collapsed="false">
      <c r="A563" s="49" t="s">
        <v>1211</v>
      </c>
      <c r="B563" s="22" t="s">
        <v>1212</v>
      </c>
      <c r="C563" s="22"/>
      <c r="D563" s="22"/>
      <c r="E563" s="22"/>
      <c r="F563" s="22"/>
      <c r="G563" s="22"/>
      <c r="H563" s="1" t="n">
        <f aca="false">SUM(D564:D583)</f>
        <v>20</v>
      </c>
      <c r="I563" s="1" t="n">
        <f aca="false">COUNT(D564:D583)*2</f>
        <v>40</v>
      </c>
    </row>
    <row r="564" customFormat="false" ht="47.25" hidden="false" customHeight="true" outlineLevel="0" collapsed="false">
      <c r="A564" s="17" t="s">
        <v>1213</v>
      </c>
      <c r="B564" s="19" t="s">
        <v>1214</v>
      </c>
      <c r="C564" s="29" t="s">
        <v>1215</v>
      </c>
      <c r="D564" s="15" t="n">
        <v>1</v>
      </c>
      <c r="E564" s="16" t="s">
        <v>473</v>
      </c>
      <c r="F564" s="16"/>
      <c r="G564" s="16"/>
    </row>
    <row r="565" customFormat="false" ht="31.5" hidden="false" customHeight="true" outlineLevel="0" collapsed="false">
      <c r="A565" s="17"/>
      <c r="B565" s="102"/>
      <c r="C565" s="42" t="s">
        <v>1216</v>
      </c>
      <c r="D565" s="15" t="n">
        <v>1</v>
      </c>
      <c r="E565" s="16" t="s">
        <v>315</v>
      </c>
      <c r="F565" s="16"/>
      <c r="G565" s="16"/>
    </row>
    <row r="566" customFormat="false" ht="15.75" hidden="false" customHeight="true" outlineLevel="0" collapsed="false">
      <c r="A566" s="17" t="s">
        <v>1217</v>
      </c>
      <c r="B566" s="19" t="s">
        <v>1218</v>
      </c>
      <c r="C566" s="29" t="s">
        <v>1219</v>
      </c>
      <c r="D566" s="15" t="n">
        <v>1</v>
      </c>
      <c r="E566" s="16" t="s">
        <v>473</v>
      </c>
      <c r="F566" s="20"/>
      <c r="G566" s="16"/>
    </row>
    <row r="567" customFormat="false" ht="15.75" hidden="false" customHeight="true" outlineLevel="0" collapsed="false">
      <c r="A567" s="17"/>
      <c r="B567" s="19"/>
      <c r="C567" s="20" t="s">
        <v>1220</v>
      </c>
      <c r="D567" s="15" t="n">
        <v>1</v>
      </c>
      <c r="E567" s="16" t="s">
        <v>473</v>
      </c>
      <c r="F567" s="20"/>
      <c r="G567" s="16"/>
    </row>
    <row r="568" customFormat="false" ht="15.75" hidden="false" customHeight="true" outlineLevel="0" collapsed="false">
      <c r="A568" s="17"/>
      <c r="B568" s="19"/>
      <c r="C568" s="20" t="s">
        <v>1221</v>
      </c>
      <c r="D568" s="15" t="n">
        <v>1</v>
      </c>
      <c r="E568" s="16" t="s">
        <v>473</v>
      </c>
      <c r="F568" s="20"/>
      <c r="G568" s="16"/>
    </row>
    <row r="569" customFormat="false" ht="15.75" hidden="false" customHeight="true" outlineLevel="0" collapsed="false">
      <c r="A569" s="17"/>
      <c r="B569" s="19"/>
      <c r="C569" s="20" t="s">
        <v>1222</v>
      </c>
      <c r="D569" s="15" t="n">
        <v>1</v>
      </c>
      <c r="E569" s="16" t="s">
        <v>473</v>
      </c>
      <c r="F569" s="20"/>
      <c r="G569" s="16"/>
    </row>
    <row r="570" customFormat="false" ht="15.75" hidden="false" customHeight="true" outlineLevel="0" collapsed="false">
      <c r="A570" s="17"/>
      <c r="B570" s="19"/>
      <c r="C570" s="18" t="s">
        <v>1223</v>
      </c>
      <c r="D570" s="15" t="n">
        <v>1</v>
      </c>
      <c r="E570" s="16" t="s">
        <v>473</v>
      </c>
      <c r="F570" s="20"/>
      <c r="G570" s="16"/>
    </row>
    <row r="571" customFormat="false" ht="15.75" hidden="false" customHeight="true" outlineLevel="0" collapsed="false">
      <c r="A571" s="17"/>
      <c r="B571" s="19"/>
      <c r="C571" s="20" t="s">
        <v>1224</v>
      </c>
      <c r="D571" s="15" t="n">
        <v>1</v>
      </c>
      <c r="E571" s="16" t="s">
        <v>473</v>
      </c>
      <c r="F571" s="119" t="s">
        <v>1225</v>
      </c>
      <c r="G571" s="16"/>
    </row>
    <row r="572" customFormat="false" ht="15.75" hidden="false" customHeight="true" outlineLevel="0" collapsed="false">
      <c r="A572" s="17"/>
      <c r="B572" s="19"/>
      <c r="C572" s="20" t="s">
        <v>1226</v>
      </c>
      <c r="D572" s="15" t="n">
        <v>1</v>
      </c>
      <c r="E572" s="16" t="s">
        <v>473</v>
      </c>
      <c r="F572" s="20"/>
      <c r="G572" s="16"/>
    </row>
    <row r="573" customFormat="false" ht="15.75" hidden="false" customHeight="true" outlineLevel="0" collapsed="false">
      <c r="A573" s="17"/>
      <c r="B573" s="19"/>
      <c r="C573" s="29" t="s">
        <v>1227</v>
      </c>
      <c r="D573" s="15" t="n">
        <v>1</v>
      </c>
      <c r="E573" s="16" t="s">
        <v>473</v>
      </c>
      <c r="F573" s="20"/>
      <c r="G573" s="16"/>
    </row>
    <row r="574" customFormat="false" ht="15.75" hidden="false" customHeight="true" outlineLevel="0" collapsed="false">
      <c r="A574" s="17"/>
      <c r="B574" s="19"/>
      <c r="C574" s="20" t="s">
        <v>1228</v>
      </c>
      <c r="D574" s="15" t="n">
        <v>1</v>
      </c>
      <c r="E574" s="16" t="s">
        <v>473</v>
      </c>
      <c r="F574" s="20"/>
      <c r="G574" s="16"/>
    </row>
    <row r="575" customFormat="false" ht="15.75" hidden="false" customHeight="true" outlineLevel="0" collapsed="false">
      <c r="A575" s="17"/>
      <c r="B575" s="19"/>
      <c r="C575" s="29" t="s">
        <v>1229</v>
      </c>
      <c r="D575" s="15" t="n">
        <v>1</v>
      </c>
      <c r="E575" s="16" t="s">
        <v>473</v>
      </c>
      <c r="F575" s="20"/>
      <c r="G575" s="16"/>
    </row>
    <row r="576" customFormat="false" ht="15.75" hidden="false" customHeight="true" outlineLevel="0" collapsed="false">
      <c r="A576" s="17"/>
      <c r="B576" s="19"/>
      <c r="C576" s="20" t="s">
        <v>1230</v>
      </c>
      <c r="D576" s="15" t="n">
        <v>1</v>
      </c>
      <c r="E576" s="16" t="s">
        <v>473</v>
      </c>
      <c r="F576" s="20" t="s">
        <v>1231</v>
      </c>
      <c r="G576" s="16"/>
    </row>
    <row r="577" customFormat="false" ht="15.75" hidden="false" customHeight="true" outlineLevel="0" collapsed="false">
      <c r="A577" s="17"/>
      <c r="B577" s="19"/>
      <c r="C577" s="20" t="s">
        <v>1232</v>
      </c>
      <c r="D577" s="15" t="n">
        <v>1</v>
      </c>
      <c r="E577" s="16" t="s">
        <v>473</v>
      </c>
      <c r="F577" s="20"/>
      <c r="G577" s="16"/>
    </row>
    <row r="578" customFormat="false" ht="15.75" hidden="false" customHeight="true" outlineLevel="0" collapsed="false">
      <c r="A578" s="17"/>
      <c r="B578" s="19"/>
      <c r="C578" s="20" t="s">
        <v>1233</v>
      </c>
      <c r="D578" s="15" t="n">
        <v>1</v>
      </c>
      <c r="E578" s="16" t="s">
        <v>473</v>
      </c>
      <c r="F578" s="20"/>
      <c r="G578" s="16"/>
    </row>
    <row r="579" customFormat="false" ht="15.75" hidden="false" customHeight="true" outlineLevel="0" collapsed="false">
      <c r="A579" s="17"/>
      <c r="B579" s="19"/>
      <c r="C579" s="20" t="s">
        <v>1234</v>
      </c>
      <c r="D579" s="15" t="n">
        <v>1</v>
      </c>
      <c r="E579" s="16" t="s">
        <v>473</v>
      </c>
      <c r="F579" s="20"/>
      <c r="G579" s="16"/>
    </row>
    <row r="580" customFormat="false" ht="15.75" hidden="false" customHeight="true" outlineLevel="0" collapsed="false">
      <c r="A580" s="17"/>
      <c r="B580" s="19"/>
      <c r="C580" s="20" t="s">
        <v>1235</v>
      </c>
      <c r="D580" s="15" t="n">
        <v>1</v>
      </c>
      <c r="E580" s="16" t="s">
        <v>473</v>
      </c>
      <c r="G580" s="16"/>
    </row>
    <row r="581" customFormat="false" ht="70.2" hidden="false" customHeight="true" outlineLevel="0" collapsed="false">
      <c r="A581" s="17"/>
      <c r="B581" s="19"/>
      <c r="C581" s="20" t="s">
        <v>1236</v>
      </c>
      <c r="D581" s="15" t="n">
        <v>1</v>
      </c>
      <c r="E581" s="16" t="s">
        <v>473</v>
      </c>
      <c r="F581" s="20"/>
      <c r="G581" s="16"/>
    </row>
    <row r="582" customFormat="false" ht="31.5" hidden="false" customHeight="true" outlineLevel="0" collapsed="false">
      <c r="A582" s="17" t="s">
        <v>1237</v>
      </c>
      <c r="B582" s="19" t="s">
        <v>1238</v>
      </c>
      <c r="C582" s="20" t="s">
        <v>1239</v>
      </c>
      <c r="D582" s="15" t="n">
        <v>1</v>
      </c>
      <c r="E582" s="16" t="s">
        <v>43</v>
      </c>
      <c r="F582" s="26"/>
      <c r="G582" s="16"/>
    </row>
    <row r="583" customFormat="false" ht="82.5" hidden="false" customHeight="true" outlineLevel="0" collapsed="false">
      <c r="A583" s="17" t="s">
        <v>1240</v>
      </c>
      <c r="B583" s="19" t="s">
        <v>1241</v>
      </c>
      <c r="C583" s="46" t="s">
        <v>1242</v>
      </c>
      <c r="D583" s="15" t="n">
        <v>1</v>
      </c>
      <c r="E583" s="16" t="s">
        <v>142</v>
      </c>
      <c r="F583" s="20" t="s">
        <v>1243</v>
      </c>
      <c r="G583" s="16"/>
    </row>
    <row r="584" customFormat="false" ht="39.9" hidden="false" customHeight="true" outlineLevel="0" collapsed="false">
      <c r="A584" s="49" t="s">
        <v>1244</v>
      </c>
      <c r="B584" s="22" t="s">
        <v>1245</v>
      </c>
      <c r="C584" s="22"/>
      <c r="D584" s="22"/>
      <c r="E584" s="22"/>
      <c r="F584" s="22"/>
      <c r="G584" s="22"/>
      <c r="H584" s="1" t="n">
        <f aca="false">SUM(D585:D587)</f>
        <v>3</v>
      </c>
      <c r="I584" s="1" t="n">
        <f aca="false">COUNT(D585:D587)*2</f>
        <v>6</v>
      </c>
    </row>
    <row r="585" customFormat="false" ht="45" hidden="false" customHeight="true" outlineLevel="0" collapsed="false">
      <c r="A585" s="17" t="s">
        <v>1246</v>
      </c>
      <c r="B585" s="19" t="s">
        <v>1247</v>
      </c>
      <c r="C585" s="24" t="s">
        <v>1248</v>
      </c>
      <c r="D585" s="16" t="n">
        <v>1</v>
      </c>
      <c r="E585" s="16" t="s">
        <v>43</v>
      </c>
      <c r="F585" s="16"/>
      <c r="G585" s="16"/>
    </row>
    <row r="586" customFormat="false" ht="31.5" hidden="false" customHeight="true" outlineLevel="0" collapsed="false">
      <c r="A586" s="17" t="s">
        <v>1249</v>
      </c>
      <c r="B586" s="19" t="s">
        <v>1250</v>
      </c>
      <c r="C586" s="20" t="s">
        <v>1251</v>
      </c>
      <c r="D586" s="16" t="n">
        <v>1</v>
      </c>
      <c r="E586" s="16" t="s">
        <v>43</v>
      </c>
      <c r="F586" s="16"/>
      <c r="G586" s="16"/>
    </row>
    <row r="587" customFormat="false" ht="31.5" hidden="false" customHeight="true" outlineLevel="0" collapsed="false">
      <c r="A587" s="17" t="s">
        <v>1252</v>
      </c>
      <c r="B587" s="19" t="s">
        <v>1253</v>
      </c>
      <c r="C587" s="42" t="s">
        <v>1254</v>
      </c>
      <c r="D587" s="16" t="n">
        <v>1</v>
      </c>
      <c r="E587" s="16" t="s">
        <v>43</v>
      </c>
      <c r="F587" s="16"/>
      <c r="G587" s="16"/>
    </row>
    <row r="588" customFormat="false" ht="39.9" hidden="false" customHeight="true" outlineLevel="0" collapsed="false">
      <c r="A588" s="49" t="s">
        <v>1255</v>
      </c>
      <c r="B588" s="22" t="s">
        <v>1256</v>
      </c>
      <c r="C588" s="22"/>
      <c r="D588" s="22"/>
      <c r="E588" s="22"/>
      <c r="F588" s="22"/>
      <c r="G588" s="22"/>
      <c r="H588" s="1" t="n">
        <f aca="false">SUM(D589:D593)</f>
        <v>4</v>
      </c>
      <c r="I588" s="1" t="n">
        <f aca="false">COUNT(D589:D593)*2</f>
        <v>8</v>
      </c>
    </row>
    <row r="589" customFormat="false" ht="47.25" hidden="false" customHeight="true" outlineLevel="0" collapsed="false">
      <c r="A589" s="17" t="s">
        <v>1257</v>
      </c>
      <c r="B589" s="19" t="s">
        <v>1258</v>
      </c>
      <c r="C589" s="20" t="s">
        <v>1259</v>
      </c>
      <c r="D589" s="16" t="n">
        <v>1</v>
      </c>
      <c r="E589" s="16" t="s">
        <v>478</v>
      </c>
      <c r="F589" s="16"/>
      <c r="G589" s="16"/>
    </row>
    <row r="590" customFormat="false" ht="47.25" hidden="true" customHeight="true" outlineLevel="0" collapsed="false">
      <c r="A590" s="13" t="s">
        <v>1260</v>
      </c>
      <c r="B590" s="131" t="s">
        <v>1261</v>
      </c>
      <c r="C590" s="20"/>
      <c r="D590" s="15"/>
      <c r="E590" s="16"/>
      <c r="F590" s="15"/>
      <c r="G590" s="15"/>
    </row>
    <row r="591" customFormat="false" ht="15.75" hidden="false" customHeight="true" outlineLevel="0" collapsed="false">
      <c r="A591" s="17" t="s">
        <v>1262</v>
      </c>
      <c r="B591" s="77" t="s">
        <v>1263</v>
      </c>
      <c r="C591" s="29" t="s">
        <v>1264</v>
      </c>
      <c r="D591" s="16" t="n">
        <v>1</v>
      </c>
      <c r="E591" s="16" t="s">
        <v>478</v>
      </c>
      <c r="F591" s="15"/>
      <c r="G591" s="15"/>
    </row>
    <row r="592" customFormat="false" ht="47.25" hidden="false" customHeight="true" outlineLevel="0" collapsed="false">
      <c r="A592" s="17" t="s">
        <v>1265</v>
      </c>
      <c r="B592" s="19" t="s">
        <v>1266</v>
      </c>
      <c r="C592" s="26" t="s">
        <v>1267</v>
      </c>
      <c r="D592" s="16" t="n">
        <v>1</v>
      </c>
      <c r="E592" s="16" t="s">
        <v>478</v>
      </c>
      <c r="F592" s="16"/>
      <c r="G592" s="16"/>
    </row>
    <row r="593" customFormat="false" ht="31.5" hidden="false" customHeight="true" outlineLevel="0" collapsed="false">
      <c r="A593" s="17" t="s">
        <v>1268</v>
      </c>
      <c r="B593" s="19" t="s">
        <v>1269</v>
      </c>
      <c r="C593" s="20" t="s">
        <v>1270</v>
      </c>
      <c r="D593" s="16" t="n">
        <v>1</v>
      </c>
      <c r="E593" s="16" t="s">
        <v>478</v>
      </c>
      <c r="F593" s="16"/>
      <c r="G593" s="16"/>
    </row>
    <row r="594" customFormat="false" ht="39.9" hidden="false" customHeight="true" outlineLevel="0" collapsed="false">
      <c r="A594" s="49" t="s">
        <v>1271</v>
      </c>
      <c r="B594" s="22" t="s">
        <v>1272</v>
      </c>
      <c r="C594" s="22"/>
      <c r="D594" s="22"/>
      <c r="E594" s="22"/>
      <c r="F594" s="22"/>
      <c r="G594" s="22"/>
      <c r="H594" s="1" t="n">
        <f aca="false">SUM(D596:D598)</f>
        <v>3</v>
      </c>
      <c r="I594" s="1" t="n">
        <f aca="false">COUNT(D596:D598)*2</f>
        <v>6</v>
      </c>
    </row>
    <row r="595" customFormat="false" ht="31.5" hidden="true" customHeight="true" outlineLevel="0" collapsed="false">
      <c r="A595" s="13" t="s">
        <v>1273</v>
      </c>
      <c r="B595" s="14" t="s">
        <v>1274</v>
      </c>
      <c r="C595" s="15"/>
      <c r="D595" s="15"/>
      <c r="E595" s="16"/>
      <c r="F595" s="15"/>
      <c r="G595" s="15"/>
    </row>
    <row r="596" customFormat="false" ht="47.25" hidden="false" customHeight="true" outlineLevel="0" collapsed="false">
      <c r="A596" s="17" t="s">
        <v>1275</v>
      </c>
      <c r="B596" s="19" t="s">
        <v>1276</v>
      </c>
      <c r="C596" s="45" t="s">
        <v>1277</v>
      </c>
      <c r="D596" s="16" t="n">
        <v>1</v>
      </c>
      <c r="E596" s="16" t="s">
        <v>478</v>
      </c>
      <c r="F596" s="16"/>
      <c r="G596" s="16"/>
    </row>
    <row r="597" customFormat="false" ht="15.75" hidden="false" customHeight="true" outlineLevel="0" collapsed="false">
      <c r="A597" s="17" t="s">
        <v>1278</v>
      </c>
      <c r="B597" s="25" t="s">
        <v>1279</v>
      </c>
      <c r="C597" s="20" t="s">
        <v>1280</v>
      </c>
      <c r="D597" s="16" t="n">
        <v>1</v>
      </c>
      <c r="E597" s="16" t="s">
        <v>517</v>
      </c>
      <c r="F597" s="16"/>
      <c r="G597" s="16"/>
    </row>
    <row r="598" customFormat="false" ht="15" hidden="false" customHeight="true" outlineLevel="0" collapsed="false">
      <c r="A598" s="17" t="s">
        <v>1281</v>
      </c>
      <c r="B598" s="132" t="s">
        <v>1282</v>
      </c>
      <c r="C598" s="42" t="s">
        <v>1283</v>
      </c>
      <c r="D598" s="16" t="n">
        <v>1</v>
      </c>
      <c r="E598" s="16" t="s">
        <v>43</v>
      </c>
      <c r="F598" s="15"/>
      <c r="G598" s="15"/>
    </row>
    <row r="599" customFormat="false" ht="39.9" hidden="false" customHeight="true" outlineLevel="0" collapsed="false">
      <c r="A599" s="49" t="s">
        <v>1284</v>
      </c>
      <c r="B599" s="22" t="s">
        <v>1285</v>
      </c>
      <c r="C599" s="22"/>
      <c r="D599" s="22"/>
      <c r="E599" s="22"/>
      <c r="F599" s="22"/>
      <c r="G599" s="22"/>
      <c r="H599" s="1" t="n">
        <f aca="false">SUM(D600:D605)</f>
        <v>6</v>
      </c>
      <c r="I599" s="1" t="n">
        <f aca="false">COUNT(D600:D605)*2</f>
        <v>12</v>
      </c>
    </row>
    <row r="600" customFormat="false" ht="31.5" hidden="false" customHeight="true" outlineLevel="0" collapsed="false">
      <c r="A600" s="17" t="s">
        <v>1286</v>
      </c>
      <c r="B600" s="25" t="s">
        <v>1287</v>
      </c>
      <c r="C600" s="16" t="s">
        <v>1288</v>
      </c>
      <c r="D600" s="16" t="n">
        <v>1</v>
      </c>
      <c r="E600" s="16" t="s">
        <v>43</v>
      </c>
      <c r="F600" s="16"/>
      <c r="G600" s="16"/>
    </row>
    <row r="601" customFormat="false" ht="15" hidden="false" customHeight="true" outlineLevel="0" collapsed="false">
      <c r="A601" s="92"/>
      <c r="B601" s="133"/>
      <c r="C601" s="16" t="s">
        <v>1289</v>
      </c>
      <c r="D601" s="16" t="n">
        <v>1</v>
      </c>
      <c r="E601" s="16" t="s">
        <v>19</v>
      </c>
      <c r="F601" s="16"/>
      <c r="G601" s="16"/>
    </row>
    <row r="602" customFormat="false" ht="30" hidden="false" customHeight="true" outlineLevel="0" collapsed="false">
      <c r="A602" s="92"/>
      <c r="B602" s="16"/>
      <c r="C602" s="16" t="s">
        <v>1290</v>
      </c>
      <c r="D602" s="16" t="n">
        <v>1</v>
      </c>
      <c r="E602" s="16" t="s">
        <v>19</v>
      </c>
      <c r="F602" s="16"/>
      <c r="G602" s="16"/>
    </row>
    <row r="603" customFormat="false" ht="14.4" hidden="false" customHeight="false" outlineLevel="0" collapsed="false">
      <c r="A603" s="92"/>
      <c r="B603" s="16"/>
      <c r="C603" s="16" t="s">
        <v>1291</v>
      </c>
      <c r="D603" s="16" t="n">
        <v>1</v>
      </c>
      <c r="E603" s="16" t="s">
        <v>43</v>
      </c>
      <c r="F603" s="16"/>
      <c r="G603" s="16"/>
    </row>
    <row r="604" customFormat="false" ht="31.2" hidden="false" customHeight="false" outlineLevel="0" collapsed="false">
      <c r="A604" s="17" t="s">
        <v>1292</v>
      </c>
      <c r="B604" s="25" t="s">
        <v>1293</v>
      </c>
      <c r="C604" s="16" t="s">
        <v>1294</v>
      </c>
      <c r="D604" s="16" t="n">
        <v>1</v>
      </c>
      <c r="E604" s="37" t="s">
        <v>43</v>
      </c>
      <c r="F604" s="16"/>
      <c r="G604" s="16"/>
    </row>
    <row r="605" customFormat="false" ht="14.4" hidden="false" customHeight="false" outlineLevel="0" collapsed="false">
      <c r="A605" s="92"/>
      <c r="B605" s="16"/>
      <c r="C605" s="16" t="s">
        <v>1295</v>
      </c>
      <c r="D605" s="16" t="n">
        <v>1</v>
      </c>
      <c r="E605" s="37" t="s">
        <v>43</v>
      </c>
      <c r="F605" s="16"/>
      <c r="G605" s="16"/>
    </row>
    <row r="606" customFormat="false" ht="14.4" hidden="false" customHeight="false" outlineLevel="0" collapsed="false">
      <c r="A606" s="134"/>
      <c r="B606" s="37"/>
      <c r="C606" s="99"/>
      <c r="D606" s="37"/>
      <c r="E606" s="37"/>
      <c r="F606" s="37"/>
      <c r="G606" s="37"/>
    </row>
    <row r="607" customFormat="false" ht="25.5" hidden="false" customHeight="true" outlineLevel="0" collapsed="false">
      <c r="A607" s="113"/>
      <c r="B607" s="10" t="s">
        <v>1296</v>
      </c>
      <c r="C607" s="10"/>
      <c r="D607" s="10"/>
      <c r="E607" s="10"/>
      <c r="F607" s="10"/>
      <c r="G607" s="10"/>
      <c r="H607" s="1" t="n">
        <f aca="false">H608+H616+H622+H630</f>
        <v>17</v>
      </c>
      <c r="I607" s="1" t="n">
        <f aca="false">I608+I616+I622+I630</f>
        <v>34</v>
      </c>
    </row>
    <row r="608" customFormat="false" ht="39.9" hidden="false" customHeight="true" outlineLevel="0" collapsed="false">
      <c r="A608" s="76" t="s">
        <v>1297</v>
      </c>
      <c r="B608" s="22" t="s">
        <v>1298</v>
      </c>
      <c r="C608" s="22"/>
      <c r="D608" s="22"/>
      <c r="E608" s="22"/>
      <c r="F608" s="22"/>
      <c r="G608" s="22"/>
      <c r="H608" s="1" t="n">
        <f aca="false">SUM(D609:D614)</f>
        <v>6</v>
      </c>
      <c r="I608" s="1" t="n">
        <f aca="false">COUNT(D609:D614)*2</f>
        <v>12</v>
      </c>
    </row>
    <row r="609" customFormat="false" ht="28.8" hidden="false" customHeight="false" outlineLevel="0" collapsed="false">
      <c r="A609" s="49" t="s">
        <v>1299</v>
      </c>
      <c r="B609" s="42" t="s">
        <v>1300</v>
      </c>
      <c r="C609" s="42" t="s">
        <v>1301</v>
      </c>
      <c r="D609" s="26" t="n">
        <v>1</v>
      </c>
      <c r="E609" s="26" t="s">
        <v>473</v>
      </c>
      <c r="F609" s="26"/>
      <c r="G609" s="26"/>
    </row>
    <row r="610" customFormat="false" ht="28.8" hidden="false" customHeight="false" outlineLevel="0" collapsed="false">
      <c r="A610" s="49"/>
      <c r="B610" s="42"/>
      <c r="C610" s="42" t="s">
        <v>1302</v>
      </c>
      <c r="D610" s="26" t="n">
        <v>1</v>
      </c>
      <c r="E610" s="26" t="s">
        <v>473</v>
      </c>
      <c r="F610" s="26"/>
      <c r="G610" s="26"/>
    </row>
    <row r="611" customFormat="false" ht="28.8" hidden="false" customHeight="false" outlineLevel="0" collapsed="false">
      <c r="A611" s="49"/>
      <c r="B611" s="42"/>
      <c r="C611" s="42" t="s">
        <v>1303</v>
      </c>
      <c r="D611" s="26" t="n">
        <v>1</v>
      </c>
      <c r="E611" s="26" t="s">
        <v>473</v>
      </c>
      <c r="F611" s="26"/>
      <c r="G611" s="26"/>
    </row>
    <row r="612" customFormat="false" ht="28.8" hidden="false" customHeight="false" outlineLevel="0" collapsed="false">
      <c r="A612" s="49"/>
      <c r="B612" s="42"/>
      <c r="C612" s="42" t="s">
        <v>1304</v>
      </c>
      <c r="D612" s="26" t="n">
        <v>1</v>
      </c>
      <c r="E612" s="26" t="s">
        <v>473</v>
      </c>
      <c r="F612" s="26"/>
      <c r="G612" s="26"/>
    </row>
    <row r="613" customFormat="false" ht="28.8" hidden="false" customHeight="false" outlineLevel="0" collapsed="false">
      <c r="A613" s="49"/>
      <c r="B613" s="42"/>
      <c r="C613" s="20" t="s">
        <v>1305</v>
      </c>
      <c r="D613" s="26" t="n">
        <v>1</v>
      </c>
      <c r="E613" s="26" t="s">
        <v>473</v>
      </c>
      <c r="F613" s="26"/>
      <c r="G613" s="26"/>
    </row>
    <row r="614" customFormat="false" ht="28.8" hidden="false" customHeight="false" outlineLevel="0" collapsed="false">
      <c r="A614" s="49" t="s">
        <v>1306</v>
      </c>
      <c r="B614" s="42" t="s">
        <v>1307</v>
      </c>
      <c r="C614" s="20" t="s">
        <v>1308</v>
      </c>
      <c r="D614" s="26" t="n">
        <v>1</v>
      </c>
      <c r="E614" s="26" t="s">
        <v>473</v>
      </c>
      <c r="F614" s="26"/>
      <c r="G614" s="26"/>
    </row>
    <row r="615" customFormat="false" ht="43.2" hidden="true" customHeight="false" outlineLevel="0" collapsed="false">
      <c r="A615" s="85" t="s">
        <v>1309</v>
      </c>
      <c r="B615" s="18" t="s">
        <v>1310</v>
      </c>
      <c r="C615" s="18"/>
      <c r="D615" s="115"/>
      <c r="E615" s="26"/>
      <c r="F615" s="115"/>
      <c r="G615" s="115"/>
    </row>
    <row r="616" customFormat="false" ht="39.9" hidden="false" customHeight="true" outlineLevel="0" collapsed="false">
      <c r="A616" s="49" t="s">
        <v>1311</v>
      </c>
      <c r="B616" s="22" t="s">
        <v>1312</v>
      </c>
      <c r="C616" s="22"/>
      <c r="D616" s="22"/>
      <c r="E616" s="22"/>
      <c r="F616" s="22"/>
      <c r="G616" s="22"/>
      <c r="H616" s="1" t="n">
        <f aca="false">SUM(D617:D620)</f>
        <v>4</v>
      </c>
      <c r="I616" s="1" t="n">
        <f aca="false">COUNT(D617:D620)*2</f>
        <v>8</v>
      </c>
    </row>
    <row r="617" customFormat="false" ht="28.8" hidden="false" customHeight="false" outlineLevel="0" collapsed="false">
      <c r="A617" s="49" t="s">
        <v>1313</v>
      </c>
      <c r="B617" s="42" t="s">
        <v>1314</v>
      </c>
      <c r="C617" s="42" t="s">
        <v>1315</v>
      </c>
      <c r="D617" s="26" t="n">
        <v>1</v>
      </c>
      <c r="E617" s="26" t="s">
        <v>473</v>
      </c>
      <c r="F617" s="26"/>
      <c r="G617" s="26"/>
    </row>
    <row r="618" customFormat="false" ht="28.8" hidden="false" customHeight="false" outlineLevel="0" collapsed="false">
      <c r="A618" s="49"/>
      <c r="B618" s="42"/>
      <c r="C618" s="42" t="s">
        <v>1316</v>
      </c>
      <c r="D618" s="26" t="n">
        <v>1</v>
      </c>
      <c r="E618" s="26" t="s">
        <v>473</v>
      </c>
      <c r="F618" s="26"/>
      <c r="G618" s="26"/>
    </row>
    <row r="619" customFormat="false" ht="43.2" hidden="false" customHeight="false" outlineLevel="0" collapsed="false">
      <c r="A619" s="49"/>
      <c r="B619" s="42"/>
      <c r="C619" s="42" t="s">
        <v>1317</v>
      </c>
      <c r="D619" s="26" t="n">
        <v>1</v>
      </c>
      <c r="E619" s="26" t="s">
        <v>473</v>
      </c>
      <c r="F619" s="26"/>
      <c r="G619" s="26"/>
    </row>
    <row r="620" customFormat="false" ht="43.2" hidden="false" customHeight="false" outlineLevel="0" collapsed="false">
      <c r="A620" s="49"/>
      <c r="B620" s="42"/>
      <c r="C620" s="42" t="s">
        <v>1317</v>
      </c>
      <c r="D620" s="26" t="n">
        <v>1</v>
      </c>
      <c r="E620" s="26" t="s">
        <v>473</v>
      </c>
      <c r="F620" s="26"/>
      <c r="G620" s="26"/>
    </row>
    <row r="621" customFormat="false" ht="43.2" hidden="false" customHeight="false" outlineLevel="0" collapsed="false">
      <c r="A621" s="85" t="s">
        <v>1318</v>
      </c>
      <c r="B621" s="42" t="s">
        <v>1319</v>
      </c>
      <c r="C621" s="135"/>
      <c r="D621" s="26"/>
      <c r="E621" s="26"/>
      <c r="F621" s="26"/>
      <c r="G621" s="26"/>
    </row>
    <row r="622" customFormat="false" ht="39.9" hidden="false" customHeight="true" outlineLevel="0" collapsed="false">
      <c r="A622" s="49" t="s">
        <v>1320</v>
      </c>
      <c r="B622" s="32" t="s">
        <v>1321</v>
      </c>
      <c r="C622" s="32"/>
      <c r="D622" s="32"/>
      <c r="E622" s="32"/>
      <c r="F622" s="32"/>
      <c r="G622" s="32"/>
      <c r="H622" s="1" t="n">
        <f aca="false">SUM(D623:D628)</f>
        <v>6</v>
      </c>
      <c r="I622" s="1" t="n">
        <f aca="false">COUNT(D623:D628)*2</f>
        <v>12</v>
      </c>
    </row>
    <row r="623" customFormat="false" ht="28.8" hidden="false" customHeight="false" outlineLevel="0" collapsed="false">
      <c r="A623" s="49" t="s">
        <v>1322</v>
      </c>
      <c r="B623" s="42" t="s">
        <v>1323</v>
      </c>
      <c r="C623" s="20" t="s">
        <v>1324</v>
      </c>
      <c r="D623" s="26" t="n">
        <v>1</v>
      </c>
      <c r="E623" s="26" t="s">
        <v>473</v>
      </c>
      <c r="F623" s="26"/>
      <c r="G623" s="26"/>
    </row>
    <row r="624" customFormat="false" ht="14.4" hidden="false" customHeight="false" outlineLevel="0" collapsed="false">
      <c r="A624" s="49"/>
      <c r="B624" s="42"/>
      <c r="C624" s="55" t="s">
        <v>1325</v>
      </c>
      <c r="D624" s="26" t="n">
        <v>1</v>
      </c>
      <c r="E624" s="26" t="s">
        <v>473</v>
      </c>
      <c r="F624" s="26"/>
      <c r="G624" s="26"/>
    </row>
    <row r="625" customFormat="false" ht="29.4" hidden="false" customHeight="false" outlineLevel="0" collapsed="false">
      <c r="A625" s="49"/>
      <c r="B625" s="42"/>
      <c r="C625" s="87" t="s">
        <v>1326</v>
      </c>
      <c r="D625" s="26" t="n">
        <v>1</v>
      </c>
      <c r="E625" s="26" t="s">
        <v>473</v>
      </c>
      <c r="F625" s="26"/>
      <c r="G625" s="26"/>
    </row>
    <row r="626" customFormat="false" ht="62.4" hidden="false" customHeight="false" outlineLevel="0" collapsed="false">
      <c r="A626" s="49"/>
      <c r="B626" s="42"/>
      <c r="C626" s="136" t="s">
        <v>1327</v>
      </c>
      <c r="D626" s="26" t="n">
        <v>1</v>
      </c>
      <c r="E626" s="26" t="s">
        <v>473</v>
      </c>
      <c r="F626" s="137" t="s">
        <v>1328</v>
      </c>
      <c r="G626" s="26"/>
    </row>
    <row r="627" customFormat="false" ht="43.2" hidden="false" customHeight="false" outlineLevel="0" collapsed="false">
      <c r="A627" s="49"/>
      <c r="B627" s="42"/>
      <c r="C627" s="137" t="s">
        <v>1329</v>
      </c>
      <c r="D627" s="26" t="n">
        <v>1</v>
      </c>
      <c r="E627" s="26" t="s">
        <v>473</v>
      </c>
      <c r="F627" s="20" t="s">
        <v>1330</v>
      </c>
      <c r="G627" s="26"/>
    </row>
    <row r="628" customFormat="false" ht="57.6" hidden="false" customHeight="false" outlineLevel="0" collapsed="false">
      <c r="A628" s="49"/>
      <c r="B628" s="42"/>
      <c r="C628" s="137" t="s">
        <v>1331</v>
      </c>
      <c r="D628" s="26" t="n">
        <v>1</v>
      </c>
      <c r="E628" s="26" t="s">
        <v>473</v>
      </c>
      <c r="F628" s="20" t="s">
        <v>1332</v>
      </c>
      <c r="G628" s="20" t="s">
        <v>1333</v>
      </c>
    </row>
    <row r="629" customFormat="false" ht="43.2" hidden="false" customHeight="false" outlineLevel="0" collapsed="false">
      <c r="A629" s="85" t="s">
        <v>1334</v>
      </c>
      <c r="B629" s="42" t="s">
        <v>1335</v>
      </c>
      <c r="C629" s="137"/>
      <c r="D629" s="26"/>
      <c r="E629" s="26"/>
      <c r="F629" s="20"/>
      <c r="G629" s="20"/>
    </row>
    <row r="630" customFormat="false" ht="39.9" hidden="false" customHeight="true" outlineLevel="0" collapsed="false">
      <c r="A630" s="49" t="s">
        <v>1336</v>
      </c>
      <c r="B630" s="138" t="s">
        <v>1337</v>
      </c>
      <c r="C630" s="138"/>
      <c r="D630" s="138"/>
      <c r="E630" s="138"/>
      <c r="F630" s="138"/>
      <c r="G630" s="138"/>
      <c r="H630" s="1" t="n">
        <f aca="false">SUM(D631)</f>
        <v>1</v>
      </c>
      <c r="I630" s="1" t="n">
        <f aca="false">COUNT(D631)*2</f>
        <v>2</v>
      </c>
    </row>
    <row r="631" customFormat="false" ht="28.8" hidden="false" customHeight="false" outlineLevel="0" collapsed="false">
      <c r="A631" s="49" t="s">
        <v>1338</v>
      </c>
      <c r="B631" s="42" t="s">
        <v>1339</v>
      </c>
      <c r="C631" s="20" t="s">
        <v>1340</v>
      </c>
      <c r="D631" s="26" t="n">
        <v>1</v>
      </c>
      <c r="E631" s="26" t="s">
        <v>473</v>
      </c>
      <c r="F631" s="26"/>
      <c r="G631" s="26"/>
    </row>
    <row r="632" customFormat="false" ht="43.2" hidden="false" customHeight="false" outlineLevel="0" collapsed="false">
      <c r="A632" s="85" t="s">
        <v>1341</v>
      </c>
      <c r="B632" s="42" t="s">
        <v>1342</v>
      </c>
      <c r="C632" s="20"/>
      <c r="D632" s="26"/>
      <c r="E632" s="26"/>
      <c r="F632" s="26"/>
      <c r="G632" s="26"/>
    </row>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3:G619"/>
  <mergeCells count="80">
    <mergeCell ref="A1:G1"/>
    <mergeCell ref="A2:G2"/>
    <mergeCell ref="B4:G4"/>
    <mergeCell ref="B5:G5"/>
    <mergeCell ref="B24:G24"/>
    <mergeCell ref="B38:G38"/>
    <mergeCell ref="B42:G42"/>
    <mergeCell ref="B54:G54"/>
    <mergeCell ref="B62:G62"/>
    <mergeCell ref="B65:F65"/>
    <mergeCell ref="B66:G66"/>
    <mergeCell ref="B81:G81"/>
    <mergeCell ref="B90:G90"/>
    <mergeCell ref="B96:G96"/>
    <mergeCell ref="B102:G102"/>
    <mergeCell ref="B109:G109"/>
    <mergeCell ref="B110:G110"/>
    <mergeCell ref="B135:G135"/>
    <mergeCell ref="B142:G142"/>
    <mergeCell ref="B148:G148"/>
    <mergeCell ref="B165:G165"/>
    <mergeCell ref="B180:G180"/>
    <mergeCell ref="B198:G198"/>
    <mergeCell ref="B199:G199"/>
    <mergeCell ref="B204:G204"/>
    <mergeCell ref="B218:G218"/>
    <mergeCell ref="B230:G230"/>
    <mergeCell ref="B243:G243"/>
    <mergeCell ref="B250:G250"/>
    <mergeCell ref="B254:G254"/>
    <mergeCell ref="B260:G260"/>
    <mergeCell ref="B263:G263"/>
    <mergeCell ref="B266:G266"/>
    <mergeCell ref="B270:G270"/>
    <mergeCell ref="B275:G275"/>
    <mergeCell ref="B278:G278"/>
    <mergeCell ref="B279:G279"/>
    <mergeCell ref="B288:G288"/>
    <mergeCell ref="B295:G295"/>
    <mergeCell ref="B306:G306"/>
    <mergeCell ref="B315:G315"/>
    <mergeCell ref="B318:G318"/>
    <mergeCell ref="B324:G324"/>
    <mergeCell ref="B336:G336"/>
    <mergeCell ref="B346:G346"/>
    <mergeCell ref="B351:G351"/>
    <mergeCell ref="B355:G355"/>
    <mergeCell ref="B362:G362"/>
    <mergeCell ref="B366:G366"/>
    <mergeCell ref="B381:G381"/>
    <mergeCell ref="B385:G385"/>
    <mergeCell ref="B390:G390"/>
    <mergeCell ref="B399:G399"/>
    <mergeCell ref="B406:G406"/>
    <mergeCell ref="B429:G429"/>
    <mergeCell ref="B438:G438"/>
    <mergeCell ref="B446:G446"/>
    <mergeCell ref="B453:G453"/>
    <mergeCell ref="B459:G459"/>
    <mergeCell ref="B470:G470"/>
    <mergeCell ref="B471:G471"/>
    <mergeCell ref="B479:G479"/>
    <mergeCell ref="B493:G493"/>
    <mergeCell ref="B504:G504"/>
    <mergeCell ref="B520:G520"/>
    <mergeCell ref="B534:G534"/>
    <mergeCell ref="B550:G550"/>
    <mergeCell ref="B551:G551"/>
    <mergeCell ref="B554:G554"/>
    <mergeCell ref="B558:G558"/>
    <mergeCell ref="B563:G563"/>
    <mergeCell ref="B584:G584"/>
    <mergeCell ref="B588:G588"/>
    <mergeCell ref="B594:G594"/>
    <mergeCell ref="B599:G599"/>
    <mergeCell ref="B607:G607"/>
    <mergeCell ref="B608:G608"/>
    <mergeCell ref="B616:G616"/>
    <mergeCell ref="B622:G622"/>
    <mergeCell ref="B630:G630"/>
  </mergeCells>
  <dataValidations count="1">
    <dataValidation allowBlank="true" operator="between" showDropDown="false" showErrorMessage="true" showInputMessage="true" sqref="D1:D632" type="list">
      <formula1>#REF!</formula1>
      <formula2>0</formula2>
    </dataValidation>
  </dataValidations>
  <printOptions headings="false" gridLines="false" gridLinesSet="true" horizontalCentered="false" verticalCentered="false"/>
  <pageMargins left="0.708333333333333" right="0.708333333333333" top="0.748611111111111" bottom="0.748611111111111" header="0.315277777777778" footer="0.315277777777778"/>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&amp;LChecklist No.  3&amp;CLabour Room&amp;RVersion - NHSRC/3.0</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LibreOffice/5.2.2.2$MacOSX_X86_64 LibreOffice_project/8f96e87c890bf8fa77463cd4b640a2312823f3ad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2013-11-19T23:35:50Z</dcterms:created>
  <dc:creator>DR. NIKHIL</dc:creator>
  <dc:description/>
  <dc:language>en-US</dc:language>
  <cp:lastModifiedBy/>
  <dcterms:modified xsi:type="dcterms:W3CDTF">2017-05-20T13:51:16Z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