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NCU " sheetId="1" state="visible" r:id="rId2"/>
  </sheets>
  <definedNames>
    <definedName function="false" hidden="false" localSheetId="0" name="_xlnm.Print_Titles" vbProcedure="false">'SNCU '!$3:$3</definedName>
    <definedName function="false" hidden="true" localSheetId="0" name="_xlnm._FilterDatabase" vbProcedure="false">'SNCU '!$A$3:$G$655</definedName>
    <definedName function="false" hidden="false" localSheetId="0" name="_xlnm.Print_Titles" vbProcedure="false">'SNCU '!$3:$3</definedName>
    <definedName function="false" hidden="false" localSheetId="0" name="_xlnm._FilterDatabase" vbProcedure="false">'SNCU '!$A$3:$G$655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<sst xmlns="http://schemas.openxmlformats.org/spreadsheetml/2006/main" count="1772" uniqueCount="1353">
  <si>
    <t xml:space="preserve">National Quality Assurance Standards </t>
  </si>
  <si>
    <t xml:space="preserve">Checklist for SNCU </t>
  </si>
  <si>
    <t xml:space="preserve">Reference</t>
  </si>
  <si>
    <t xml:space="preserve">ME Statement </t>
  </si>
  <si>
    <t xml:space="preserve">Checkpoint</t>
  </si>
  <si>
    <t xml:space="preserve">Compliance/Full/ Partial/No</t>
  </si>
  <si>
    <t xml:space="preserve">Assessment Method</t>
  </si>
  <si>
    <t xml:space="preserve">Means of verification</t>
  </si>
  <si>
    <t xml:space="preserve">Remarks</t>
  </si>
  <si>
    <t xml:space="preserve">Area of Concern - A Service Provision </t>
  </si>
  <si>
    <t xml:space="preserve">Standard A1</t>
  </si>
  <si>
    <t xml:space="preserve">Facility Provides Curative Services</t>
  </si>
  <si>
    <t xml:space="preserve">ME A1.1</t>
  </si>
  <si>
    <t xml:space="preserve">The Facility Provides  of General Medicine Services </t>
  </si>
  <si>
    <t xml:space="preserve">ME A1.2</t>
  </si>
  <si>
    <t xml:space="preserve">The Facility Provides General Surgeries Services </t>
  </si>
  <si>
    <t xml:space="preserve">ME A1.3</t>
  </si>
  <si>
    <t xml:space="preserve">The Facility Provides Obstetrics &amp; Gynaecology Services </t>
  </si>
  <si>
    <t xml:space="preserve">ME A1.4</t>
  </si>
  <si>
    <t xml:space="preserve">The Facility Provides Paediatric Services </t>
  </si>
  <si>
    <t xml:space="preserve">Availability of functional SNCU</t>
  </si>
  <si>
    <t xml:space="preserve">SI/OB</t>
  </si>
  <si>
    <t xml:space="preserve">For detailed service provision kindly refer A2.3</t>
  </si>
  <si>
    <t xml:space="preserve">ME A1.5</t>
  </si>
  <si>
    <t xml:space="preserve">The Facility provides Ophthalmology Services </t>
  </si>
  <si>
    <t xml:space="preserve">ME A1.6</t>
  </si>
  <si>
    <t xml:space="preserve">The Facility provides ENT Services </t>
  </si>
  <si>
    <t xml:space="preserve">ME A1.7</t>
  </si>
  <si>
    <t xml:space="preserve">The Facility provides Orthopaedics Services </t>
  </si>
  <si>
    <t xml:space="preserve">ME A1.8</t>
  </si>
  <si>
    <t xml:space="preserve">The Facility provides Skin &amp; VD Services </t>
  </si>
  <si>
    <t xml:space="preserve">ME A1.9</t>
  </si>
  <si>
    <t xml:space="preserve">The Facility Provides Psychiatry Services </t>
  </si>
  <si>
    <t xml:space="preserve">ME A1.10</t>
  </si>
  <si>
    <t xml:space="preserve">The Facility Provides Dental Treatment Services </t>
  </si>
  <si>
    <t xml:space="preserve">ME A1.11</t>
  </si>
  <si>
    <t xml:space="preserve">The Facility Provides AYUSH Services </t>
  </si>
  <si>
    <t xml:space="preserve">ME A1.12</t>
  </si>
  <si>
    <t xml:space="preserve">The Facility provides Physiotherapy Services </t>
  </si>
  <si>
    <t xml:space="preserve">ME A1.13</t>
  </si>
  <si>
    <t xml:space="preserve">The Facility provides services for OPD procedures </t>
  </si>
  <si>
    <t xml:space="preserve">ME A1.14</t>
  </si>
  <si>
    <t xml:space="preserve">Services are available for the time period as mandated </t>
  </si>
  <si>
    <t xml:space="preserve">Availability of nursing care services 24X7</t>
  </si>
  <si>
    <t xml:space="preserve">SI/RR</t>
  </si>
  <si>
    <t xml:space="preserve">ME A1.15</t>
  </si>
  <si>
    <t xml:space="preserve">The Facility provides services for Super specialties, as mandated</t>
  </si>
  <si>
    <t xml:space="preserve">ME A1.16</t>
  </si>
  <si>
    <t xml:space="preserve">The Facility Provides Accident &amp; Emergency Services </t>
  </si>
  <si>
    <t xml:space="preserve">ME A1.17</t>
  </si>
  <si>
    <t xml:space="preserve">The Facility Provides Intensive care Services</t>
  </si>
  <si>
    <t xml:space="preserve">ME A1.18</t>
  </si>
  <si>
    <t xml:space="preserve">The Facility provides blood bank  and transfusion services</t>
  </si>
  <si>
    <t xml:space="preserve">Standard A2</t>
  </si>
  <si>
    <t xml:space="preserve">Facility provides RMNCHA Services </t>
  </si>
  <si>
    <t xml:space="preserve">ME A2.1</t>
  </si>
  <si>
    <t xml:space="preserve">The Facility provides Reproductive health  Services </t>
  </si>
  <si>
    <t xml:space="preserve">ME A2.2</t>
  </si>
  <si>
    <t xml:space="preserve">The Facility provides maternal health Services </t>
  </si>
  <si>
    <t xml:space="preserve">ME A2.3</t>
  </si>
  <si>
    <t xml:space="preserve">The Facility provides Newborn health  Services </t>
  </si>
  <si>
    <t xml:space="preserve">Management of low birth weight infants &lt;1800 gm and preterm</t>
  </si>
  <si>
    <t xml:space="preserve">Management of all sick new borns except those requiring mechanical ventilation and major surgical intervention</t>
  </si>
  <si>
    <t xml:space="preserve">Resuscitation</t>
  </si>
  <si>
    <t xml:space="preserve">Prevention of infection including management of newborn sepsis </t>
  </si>
  <si>
    <t xml:space="preserve">Provision of Warmth</t>
  </si>
  <si>
    <t xml:space="preserve">Phototherapy for new born</t>
  </si>
  <si>
    <t xml:space="preserve">Breast feeding/feeding support and Kangaroo Mother care (KMC)</t>
  </si>
  <si>
    <t xml:space="preserve">ME A2.4</t>
  </si>
  <si>
    <t xml:space="preserve">The Facility provides child health Services </t>
  </si>
  <si>
    <t xml:space="preserve">Screening of New born for Birth Defects </t>
  </si>
  <si>
    <t xml:space="preserve">ME A2.5</t>
  </si>
  <si>
    <t xml:space="preserve">The Facility provides adolescent health Services </t>
  </si>
  <si>
    <t xml:space="preserve">Standard A3</t>
  </si>
  <si>
    <t xml:space="preserve">Facility Provides diagnostic Services </t>
  </si>
  <si>
    <t xml:space="preserve">ME A3.1</t>
  </si>
  <si>
    <t xml:space="preserve">The Facility provides Radiology Services </t>
  </si>
  <si>
    <t xml:space="preserve">Availability for USG and portable X ray services</t>
  </si>
  <si>
    <t xml:space="preserve">In house, Parent hospital and Outsourced</t>
  </si>
  <si>
    <t xml:space="preserve">ME A3.2</t>
  </si>
  <si>
    <t xml:space="preserve">The Facility Provides Laboratory Services </t>
  </si>
  <si>
    <t xml:space="preserve">SNCU has facility /Linkage for laboratory investigation.</t>
  </si>
  <si>
    <t xml:space="preserve">Availability of side laboratory: Serum billirubin, Plasma glucose, Serum creatnine, Blood count, Platelet, C reactive protein, Prothrobin time, Blood gas analysis with PH measurement analysis.  If linkage with outside lab than give partial compliance</t>
  </si>
  <si>
    <t xml:space="preserve">ME A3.3</t>
  </si>
  <si>
    <t xml:space="preserve">Facility provides other diagnostic services, as mandated</t>
  </si>
  <si>
    <t xml:space="preserve">Standard A4</t>
  </si>
  <si>
    <t xml:space="preserve">Facility provides services as mandated in national Health Programs/ state scheme</t>
  </si>
  <si>
    <t xml:space="preserve">ME A4.1</t>
  </si>
  <si>
    <t xml:space="preserve">The facility provides services under National Vector Borne Disease Control Programme as per guidelines </t>
  </si>
  <si>
    <t xml:space="preserve">ME A4.2</t>
  </si>
  <si>
    <t xml:space="preserve">The facility provides services under Revised National TB Control Programme as per guidelines </t>
  </si>
  <si>
    <t xml:space="preserve">ME A4.3</t>
  </si>
  <si>
    <t xml:space="preserve">The facility provides services under National Leprosy Eradication Programme as per guidelines</t>
  </si>
  <si>
    <t xml:space="preserve">ME A4.4</t>
  </si>
  <si>
    <t xml:space="preserve">The facility provides services under National AIDS Control Programme as per guidelines</t>
  </si>
  <si>
    <t xml:space="preserve">ME A4.5</t>
  </si>
  <si>
    <t xml:space="preserve">The facility provides services under National Programme for prevention and  control of Blindness as per guidelines </t>
  </si>
  <si>
    <t xml:space="preserve">ME A4.6</t>
  </si>
  <si>
    <t xml:space="preserve">The facility provides services under Mental Health Programme  as per guidelines </t>
  </si>
  <si>
    <t xml:space="preserve">ME A4.7</t>
  </si>
  <si>
    <t xml:space="preserve">The facility provides services under National Programme for the health care of the elderly as per guidelines </t>
  </si>
  <si>
    <t xml:space="preserve">ME A4.8</t>
  </si>
  <si>
    <t xml:space="preserve">The facility provides services under National Programme for Prevention and control of Cancer, Diabetes, Cardiovascular diseases &amp; Stroke (NPCDCS)  as per guidelines </t>
  </si>
  <si>
    <t xml:space="preserve">ME A4.9</t>
  </si>
  <si>
    <t xml:space="preserve">The facility Provides services under Integrated Disease Surveillance Programme as per Guidelines </t>
  </si>
  <si>
    <t xml:space="preserve">ME A4.10</t>
  </si>
  <si>
    <t xml:space="preserve">The facility provide services under National health Programme for deafness</t>
  </si>
  <si>
    <t xml:space="preserve">ME A4.11</t>
  </si>
  <si>
    <t xml:space="preserve">The facility provides services as per State specific health programmes</t>
  </si>
  <si>
    <t xml:space="preserve">Standard A5</t>
  </si>
  <si>
    <t xml:space="preserve">Facility provides support services </t>
  </si>
  <si>
    <t xml:space="preserve">ME A5.1</t>
  </si>
  <si>
    <t xml:space="preserve">The facility provides dietary services</t>
  </si>
  <si>
    <t xml:space="preserve">ME A5.2</t>
  </si>
  <si>
    <t xml:space="preserve">The facility provides laundry services </t>
  </si>
  <si>
    <t xml:space="preserve">ME A5.3</t>
  </si>
  <si>
    <t xml:space="preserve">The facility provides security services </t>
  </si>
  <si>
    <t xml:space="preserve">ME A5.4</t>
  </si>
  <si>
    <t xml:space="preserve">The facility provides housekeeping services </t>
  </si>
  <si>
    <t xml:space="preserve">ME A5.5</t>
  </si>
  <si>
    <t xml:space="preserve">The facility ensures maintenance services </t>
  </si>
  <si>
    <t xml:space="preserve">ME A5.6</t>
  </si>
  <si>
    <t xml:space="preserve">The facility provides pharmacy services</t>
  </si>
  <si>
    <t xml:space="preserve">ME A5.7</t>
  </si>
  <si>
    <t xml:space="preserve">The facility has services of medical record department</t>
  </si>
  <si>
    <t xml:space="preserve">Standard A6</t>
  </si>
  <si>
    <t xml:space="preserve">Health services provided at the facility are appropriate to community needs.</t>
  </si>
  <si>
    <t xml:space="preserve">ME A6.1</t>
  </si>
  <si>
    <t xml:space="preserve">The facility provides curatives &amp; preventive services for the health problems and diseases, prevalent locally. </t>
  </si>
  <si>
    <t xml:space="preserve">ME A6.2</t>
  </si>
  <si>
    <t xml:space="preserve">There is process for consulting community/ or their representatives when planning or revising scope of services of the facility </t>
  </si>
  <si>
    <t xml:space="preserve">Area of Concern - B Patient Rights</t>
  </si>
  <si>
    <t xml:space="preserve">Standard B1</t>
  </si>
  <si>
    <t xml:space="preserve">Facility provides the information to care seekers, attendants &amp; community about the available  services  and their modalities </t>
  </si>
  <si>
    <t xml:space="preserve">ME B1.1</t>
  </si>
  <si>
    <t xml:space="preserve">The facility has uniform and user-friendly signage system </t>
  </si>
  <si>
    <t xml:space="preserve">Availability  departmental signage's </t>
  </si>
  <si>
    <t xml:space="preserve">OB</t>
  </si>
  <si>
    <t xml:space="preserve">(Numbering, main department and internal sectional signage </t>
  </si>
  <si>
    <t xml:space="preserve">Directional signage for  department is  displayed </t>
  </si>
  <si>
    <t xml:space="preserve">Restricted area signage displayed</t>
  </si>
  <si>
    <t xml:space="preserve">ME B1.2</t>
  </si>
  <si>
    <t xml:space="preserve">The facility displays the services and entitlements available in its departments </t>
  </si>
  <si>
    <t xml:space="preserve">Services available in SNCU are displayed</t>
  </si>
  <si>
    <t xml:space="preserve">Entitlements under JSSK Displayed </t>
  </si>
  <si>
    <t xml:space="preserve">Information about doctor/ Nurse on duty  is displayed and updated</t>
  </si>
  <si>
    <t xml:space="preserve">Contact information in respect of SNCU referral  services are displayed  </t>
  </si>
  <si>
    <t xml:space="preserve">ME B1.3</t>
  </si>
  <si>
    <t xml:space="preserve">The facility has established citizen charter, which is followed at all levels </t>
  </si>
  <si>
    <t xml:space="preserve">ME B1.4</t>
  </si>
  <si>
    <t xml:space="preserve">User charges are displayed and communicated to patients effectively </t>
  </si>
  <si>
    <t xml:space="preserve">ME B1.5</t>
  </si>
  <si>
    <t xml:space="preserve">Patients &amp; visitors are sensitised and educated through appropriate IEC / BCC approaches</t>
  </si>
  <si>
    <t xml:space="preserve">Display of  information for education of mother /relatives</t>
  </si>
  <si>
    <t xml:space="preserve">Display of pictorial  information/ chart regarding expression of milk/ techniques for assistive feeding , KMC, complimentary feeding etc.</t>
  </si>
  <si>
    <t xml:space="preserve">Counselling aids are available for education of mother</t>
  </si>
  <si>
    <t xml:space="preserve">ME B1.6</t>
  </si>
  <si>
    <t xml:space="preserve">Information is available in local language and easy to understand </t>
  </si>
  <si>
    <t xml:space="preserve">Signage's and information  are available in local language</t>
  </si>
  <si>
    <t xml:space="preserve">ME B1.7</t>
  </si>
  <si>
    <t xml:space="preserve">The facility provides information to patients and visitor through an exclusive set-up. </t>
  </si>
  <si>
    <t xml:space="preserve">ME B1.8</t>
  </si>
  <si>
    <t xml:space="preserve">The facility ensures access to clinical records of patients to entitled personnel </t>
  </si>
  <si>
    <t xml:space="preserve">Discharge summery  is given to the patient</t>
  </si>
  <si>
    <t xml:space="preserve">Standard B2</t>
  </si>
  <si>
    <t xml:space="preserve">Services are delivered in manners that are sensitive to gender, religious, social and cultural needs and there are no barrier on account of physical access, language, cultural or social status. </t>
  </si>
  <si>
    <t xml:space="preserve">ME B2.1</t>
  </si>
  <si>
    <t xml:space="preserve">Services are provided in manner that are sensitive to gender</t>
  </si>
  <si>
    <t xml:space="preserve">ME B2.2</t>
  </si>
  <si>
    <t xml:space="preserve">Religious and cultural preferences of patients and attendants are taken into consideration while delivering services  </t>
  </si>
  <si>
    <t xml:space="preserve">ME B2.3</t>
  </si>
  <si>
    <t xml:space="preserve">Access to facility is provided without any physical barrier &amp; and friendly to people with disabilities </t>
  </si>
  <si>
    <t xml:space="preserve">ME B2.4</t>
  </si>
  <si>
    <t xml:space="preserve">There is no discrimination on basis of social and economic status of the patients </t>
  </si>
  <si>
    <t xml:space="preserve">ME B2.5</t>
  </si>
  <si>
    <t xml:space="preserve">There is affirmative actions to ensure that vulnerable sections can access services   </t>
  </si>
  <si>
    <t xml:space="preserve">Standard B3</t>
  </si>
  <si>
    <t xml:space="preserve">Facility maintains the privacy, confidentiality &amp; Dignity of patient and related information.</t>
  </si>
  <si>
    <t xml:space="preserve">ME B3.1</t>
  </si>
  <si>
    <t xml:space="preserve">Adequate visual privacy is provided at every point of care </t>
  </si>
  <si>
    <t xml:space="preserve">Privacy is maintained in breast feeding room</t>
  </si>
  <si>
    <t xml:space="preserve">ME B3.2</t>
  </si>
  <si>
    <t xml:space="preserve">Confidentiality of patients records and clinical information is maintained </t>
  </si>
  <si>
    <t xml:space="preserve">Patient Records are kept at secure place beyond access to general staff/visitors</t>
  </si>
  <si>
    <t xml:space="preserve">SI/OB </t>
  </si>
  <si>
    <t xml:space="preserve">ME B3.3</t>
  </si>
  <si>
    <t xml:space="preserve">The facility ensures the behaviours of staff is dignified and respectful, while delivering the services </t>
  </si>
  <si>
    <t xml:space="preserve">Behaviour of staff is empathetic and courteous</t>
  </si>
  <si>
    <t xml:space="preserve">OB/PI </t>
  </si>
  <si>
    <t xml:space="preserve">ME B3.4</t>
  </si>
  <si>
    <t xml:space="preserve">The facility ensures privacy and confidentiality to every patient, especially of those conditions having social stigma, and also safeguards vulnerable groups</t>
  </si>
  <si>
    <t xml:space="preserve">Standard B4</t>
  </si>
  <si>
    <t xml:space="preserve">Facility has defined and established procedures for informing and involving patient and their families about treatment and obtaining informed consent wherever it is required.   </t>
  </si>
  <si>
    <t xml:space="preserve">ME B4.1</t>
  </si>
  <si>
    <t xml:space="preserve">There is established procedures for taking informed consent before treatment and procedures </t>
  </si>
  <si>
    <t xml:space="preserve">SNCU has system in place to take informed consent from patient relative whenever required </t>
  </si>
  <si>
    <t xml:space="preserve">SI/RR </t>
  </si>
  <si>
    <t xml:space="preserve">ME B4.2</t>
  </si>
  <si>
    <t xml:space="preserve">Patient is informed about his/her rights  and responsibilities </t>
  </si>
  <si>
    <t xml:space="preserve">ME B4.3</t>
  </si>
  <si>
    <t xml:space="preserve">Staff are aware of Patients rights responsibilities</t>
  </si>
  <si>
    <t xml:space="preserve">ME B4.4</t>
  </si>
  <si>
    <t xml:space="preserve">Information about the treatment is shared with patients or attendants, regularly </t>
  </si>
  <si>
    <t xml:space="preserve">SNCU has system in place to involve patient relatives in decision making of patient treatment</t>
  </si>
  <si>
    <t xml:space="preserve">PI</t>
  </si>
  <si>
    <t xml:space="preserve">SNCU has system in place to provide communication of newborn condition to parents/ relatives at least once in day</t>
  </si>
  <si>
    <t xml:space="preserve">PI/SI</t>
  </si>
  <si>
    <t xml:space="preserve">ME B4.5</t>
  </si>
  <si>
    <t xml:space="preserve">Facility has defined and established grievance redressal system in place</t>
  </si>
  <si>
    <t xml:space="preserve">Availability of complaint box and display of process for grievance re addressal and whom to contact is displayed</t>
  </si>
  <si>
    <t xml:space="preserve">Standard B5</t>
  </si>
  <si>
    <t xml:space="preserve">Facility ensures that there are no financial barrier to access and that there is financial protection given from cost of care.</t>
  </si>
  <si>
    <t xml:space="preserve">ME B5.1</t>
  </si>
  <si>
    <t xml:space="preserve">The facility provides cashless services to pregnant women, mothers and neonates as per prevalent government schemes</t>
  </si>
  <si>
    <t xml:space="preserve">Availability of Free diagnostics</t>
  </si>
  <si>
    <t xml:space="preserve">Availability of  free drop back</t>
  </si>
  <si>
    <t xml:space="preserve">Availability of Free diet to patient</t>
  </si>
  <si>
    <t xml:space="preserve">Availability of Free Diet to mother</t>
  </si>
  <si>
    <t xml:space="preserve">Availability of Free patient transport</t>
  </si>
  <si>
    <t xml:space="preserve">Availabliity of Free Blood</t>
  </si>
  <si>
    <t xml:space="preserve">Availability of Free drugs</t>
  </si>
  <si>
    <t xml:space="preserve">Availability of free stay to mother</t>
  </si>
  <si>
    <t xml:space="preserve">ME B5.2</t>
  </si>
  <si>
    <t xml:space="preserve">The facility ensures that drugs prescribed are available at Pharmacy and wards</t>
  </si>
  <si>
    <t xml:space="preserve">Check that  patient party has not spent on purchasing drugs or consumables from outside.</t>
  </si>
  <si>
    <t xml:space="preserve">ME B5.3</t>
  </si>
  <si>
    <t xml:space="preserve">It is ensured that facilities for the prescribed investigations are available at the facility </t>
  </si>
  <si>
    <t xml:space="preserve">Check that  patient party has not spent on diagnostics from outside.</t>
  </si>
  <si>
    <t xml:space="preserve">ME B5.4</t>
  </si>
  <si>
    <t xml:space="preserve">The facility provide free of cost treatment to Below poverty line patients without administrative hassles </t>
  </si>
  <si>
    <t xml:space="preserve">ME B5.5</t>
  </si>
  <si>
    <t xml:space="preserve">The facility ensures timely reimbursement of financial entitlements and reimbursement to the patients </t>
  </si>
  <si>
    <t xml:space="preserve">If any other expenditure occurred it is reimbursed from hospital </t>
  </si>
  <si>
    <t xml:space="preserve">PI/SI/RR</t>
  </si>
  <si>
    <t xml:space="preserve">ME B5.6</t>
  </si>
  <si>
    <t xml:space="preserve">The facility ensure implementation of health insurance schemes as per National /state scheme</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</si>
  <si>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</si>
  <si>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</si>
  <si>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</si>
  <si>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</si>
  <si>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</si>
  <si>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Adequate space as per patient care units</t>
  </si>
  <si>
    <t xml:space="preserve">Space between 2 adjacent beds in SNCU should be 4 ft. Space between wall and beds is 2 ft</t>
  </si>
  <si>
    <t xml:space="preserve">Availability of adequate waiting area</t>
  </si>
  <si>
    <t xml:space="preserve">ME C1.2</t>
  </si>
  <si>
    <t xml:space="preserve">Patient amenities are provide as per patient load </t>
  </si>
  <si>
    <t xml:space="preserve">Availability of drinking water </t>
  </si>
  <si>
    <t xml:space="preserve">Toilets for visitors</t>
  </si>
  <si>
    <t xml:space="preserve">TV for entertainment and health promotion </t>
  </si>
  <si>
    <t xml:space="preserve">Adequate sitting area for patient relative</t>
  </si>
  <si>
    <t xml:space="preserve">ME C1.3</t>
  </si>
  <si>
    <t xml:space="preserve">Departments have layout and demarcated areas as per functions </t>
  </si>
  <si>
    <t xml:space="preserve">SNCU has separate Inborn unit </t>
  </si>
  <si>
    <t xml:space="preserve">SNCU has separate Out born unit</t>
  </si>
  <si>
    <t xml:space="preserve">SNCU has separate designed washing area</t>
  </si>
  <si>
    <r>
      <rPr>
        <sz val="7"/>
        <color rgb="FF000000"/>
        <rFont val="Times New Roman"/>
        <family val="1"/>
        <charset val="1"/>
      </rPr>
      <t xml:space="preserve"> </t>
    </r>
    <r>
      <rPr>
        <sz val="11"/>
        <color rgb="FF000000"/>
        <rFont val="Calibri"/>
        <family val="2"/>
        <charset val="1"/>
      </rPr>
      <t xml:space="preserve">The rooms has been separated by transparent observation windows from the nurses' working place in between</t>
    </r>
  </si>
  <si>
    <t xml:space="preserve">Patient care area has 2 interconnected rooms </t>
  </si>
  <si>
    <t xml:space="preserve">Availability of nursing station</t>
  </si>
  <si>
    <t xml:space="preserve">Hand washing and gowning area</t>
  </si>
  <si>
    <t xml:space="preserve">Receiving room with examination area  </t>
  </si>
  <si>
    <t xml:space="preserve">Clean area for mixing intravenous fluids and Medications/ fluid preparation area</t>
  </si>
  <si>
    <t xml:space="preserve"> Doctors duty room,</t>
  </si>
  <si>
    <t xml:space="preserve">Dirty utility area</t>
  </si>
  <si>
    <t xml:space="preserve">Mother's area for expression of breast milk/ Breast feeding</t>
  </si>
  <si>
    <t xml:space="preserve">SNCU has system in place to call mother's of baby for feeding </t>
  </si>
  <si>
    <t xml:space="preserve">Unit stores</t>
  </si>
  <si>
    <t xml:space="preserve">Side lab. Nurses change room, autoclaving room, Counselling room</t>
  </si>
  <si>
    <t xml:space="preserve">Step down area in close proximity</t>
  </si>
  <si>
    <t xml:space="preserve">ME C1.4</t>
  </si>
  <si>
    <t xml:space="preserve">The facility has adequate circulation area and open spaces according to need and local law</t>
  </si>
  <si>
    <t xml:space="preserve">Availability of adequate circulation area for easy moment of staff  and equipments</t>
  </si>
  <si>
    <t xml:space="preserve">ME C1.5</t>
  </si>
  <si>
    <t xml:space="preserve">The facility has infrastructure for intramural and extramural communication </t>
  </si>
  <si>
    <t xml:space="preserve">Availability of functional telephone and Intercom Services </t>
  </si>
  <si>
    <t xml:space="preserve">ME C1.6</t>
  </si>
  <si>
    <t xml:space="preserve">Service counters are available as per patient load </t>
  </si>
  <si>
    <t xml:space="preserve">Availability of adequate patient care units as per case load</t>
  </si>
  <si>
    <t xml:space="preserve">According to the delivery load (Calculation as per GOI guidelines)</t>
  </si>
  <si>
    <t xml:space="preserve">ME C1.7</t>
  </si>
  <si>
    <t xml:space="preserve">The facility and departments are planned to ensure structure follows the function/processes (Structure commensurate with the function of the hospital) </t>
  </si>
  <si>
    <t xml:space="preserve">SNCU is easily accessible from labour room, maternity ward and obstetric OT</t>
  </si>
  <si>
    <t xml:space="preserve">Arrangement of different section ensures unidirectional flow</t>
  </si>
  <si>
    <t xml:space="preserve">Unidirectional  flow of goods and services.</t>
  </si>
  <si>
    <t xml:space="preserve">Location of nursing station and patients beds  enables easy and direct observation of patients </t>
  </si>
  <si>
    <t xml:space="preserve">Standard C2</t>
  </si>
  <si>
    <t xml:space="preserve">Facility ensures the physical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</si>
  <si>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</si>
  <si>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</si>
  <si>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</si>
  <si>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equipments , hanging objects are properly fastened and secured </t>
  </si>
  <si>
    <t xml:space="preserve">ME C2.2</t>
  </si>
  <si>
    <t xml:space="preserve">The facility ensures safety of lifts and lifts have required certificate from the designated bodies/ board</t>
  </si>
  <si>
    <t xml:space="preserve">ME C2.3</t>
  </si>
  <si>
    <t xml:space="preserve">The facility ensures safety of electrical establishment </t>
  </si>
  <si>
    <t xml:space="preserve">SNCU  does not have temporary connections and loosely hanging wires</t>
  </si>
  <si>
    <t xml:space="preserve">Switch Boards other electrical installations are intact </t>
  </si>
  <si>
    <t xml:space="preserve">SNCU has  mechanism for periodical check / test of all electrical installation  by competent electrical Engineer </t>
  </si>
  <si>
    <t xml:space="preserve">OB/RR</t>
  </si>
  <si>
    <t xml:space="preserve">10 central Voltage stabilize outlets are available with each warmer in main SNCU, Step down area and triage room </t>
  </si>
  <si>
    <t xml:space="preserve">50% 0f each should be 5amp and 50% should be 15 amp to handle equipments</t>
  </si>
  <si>
    <t xml:space="preserve">SNCU has system for power audit of unit at defined intervals and records of same is maintained</t>
  </si>
  <si>
    <t xml:space="preserve">SNCU has earthling system available</t>
  </si>
  <si>
    <t xml:space="preserve">Dedicated earthling   pit  system available</t>
  </si>
  <si>
    <t xml:space="preserve">SNCU has dedicated earthling pit system available and records of its measurement is maintained</t>
  </si>
  <si>
    <t xml:space="preserve">Earth resistance should be measured twice in a year and logged</t>
  </si>
  <si>
    <t xml:space="preserve">Wall mounted digital display is available in SNCU to show earth to neutral voltage</t>
  </si>
  <si>
    <t xml:space="preserve">Normal range 3-5 V (if exceed to report immediately) </t>
  </si>
  <si>
    <t xml:space="preserve">Quality output of voltage stabilizer is displayed in each stabilizer  as per manufacturer guideline</t>
  </si>
  <si>
    <t xml:space="preserve">Power boards are marked as per phase to which it belongs</t>
  </si>
  <si>
    <t xml:space="preserve">SNCU has system to measure earth resistance at defined interval</t>
  </si>
  <si>
    <t xml:space="preserve"> Earth resistance should be measured twice in a year and logged</t>
  </si>
  <si>
    <t xml:space="preserve">ME C2.4</t>
  </si>
  <si>
    <t xml:space="preserve">Physical condition of buildings are safe for providing patient care </t>
  </si>
  <si>
    <t xml:space="preserve">Floors of the SNCU are non slippery and even </t>
  </si>
  <si>
    <t xml:space="preserve">Windows/ ventilators if any in the OT are intact and sealed</t>
  </si>
  <si>
    <t xml:space="preserve">Standard C3</t>
  </si>
  <si>
    <t xml:space="preserve">Facility has established program for fire safety and other disaster </t>
  </si>
  <si>
    <t xml:space="preserve">ME C3.1</t>
  </si>
  <si>
    <t xml:space="preserve">The facility has plan for prevention of fire</t>
  </si>
  <si>
    <t xml:space="preserve">SNCU has sufficient fire  exit to permit safe escape to its occupant at time of fire</t>
  </si>
  <si>
    <t xml:space="preserve">OB/SI </t>
  </si>
  <si>
    <t xml:space="preserve">Check the fire exits are clearly visible and routes to reach exit are clearly marked.</t>
  </si>
  <si>
    <t xml:space="preserve">ME C3.2</t>
  </si>
  <si>
    <t xml:space="preserve">The facility has adequate fire fighting Equipment </t>
  </si>
  <si>
    <t xml:space="preserve">SNCU has installed fire Extinguisher  that is Class A , ClassB, C type or ABC type</t>
  </si>
  <si>
    <t xml:space="preserve">SNCU has provision of  Smoke and heat detector</t>
  </si>
  <si>
    <t xml:space="preserve">SNCU  has electrical and automatic fire alarm system or alarm system sounded by actuation of any automatic fire extinguisher</t>
  </si>
  <si>
    <t xml:space="preserve">Check the expiry date for fire extinguishers are displayed on each extinguisher as well as due date for next refilling is clearly mentioned</t>
  </si>
  <si>
    <t xml:space="preserve">ME C3.3</t>
  </si>
  <si>
    <t xml:space="preserve">The facility has a system of periodic training of staff and conducts mock drills regularly for fire and other disaster situation </t>
  </si>
  <si>
    <t xml:space="preserve">Check for staff compatencies for operating fire extinguisher and what to do in case of fire</t>
  </si>
  <si>
    <t xml:space="preserve">Standard C4</t>
  </si>
  <si>
    <t xml:space="preserve">Facility has the appropriate number of staff with the correct skill mix required for providing the assured services to the current case load </t>
  </si>
  <si>
    <t xml:space="preserve">ME C4.1</t>
  </si>
  <si>
    <t xml:space="preserve">The facility has adequate specialist doctors as per service provision </t>
  </si>
  <si>
    <t xml:space="preserve">Availability of fulltime Paediatrician</t>
  </si>
  <si>
    <t xml:space="preserve">At least one paediatrician</t>
  </si>
  <si>
    <t xml:space="preserve">ME C4.2</t>
  </si>
  <si>
    <t xml:space="preserve">The facility has adequate general duty doctors as per service provision and work load </t>
  </si>
  <si>
    <t xml:space="preserve">Availability of 1 Medical officer per shift</t>
  </si>
  <si>
    <t xml:space="preserve">ME C4.3</t>
  </si>
  <si>
    <t xml:space="preserve">The facility has adequate nursing staff as per service provision and work load </t>
  </si>
  <si>
    <t xml:space="preserve">Availability of 3 Nursing staff per shift </t>
  </si>
  <si>
    <t xml:space="preserve">OB/RR/SI</t>
  </si>
  <si>
    <t xml:space="preserve">ME C4.4</t>
  </si>
  <si>
    <t xml:space="preserve">The facility has adequate technicians/paramedics as per requirement </t>
  </si>
  <si>
    <t xml:space="preserve">Availability 1 technician for side lab</t>
  </si>
  <si>
    <t xml:space="preserve">ME C4.5</t>
  </si>
  <si>
    <t xml:space="preserve">The facility has adequate support / general staff </t>
  </si>
  <si>
    <t xml:space="preserve">Availability of SNCU attendant</t>
  </si>
  <si>
    <t xml:space="preserve">Availability of one sanitary staff and ayahs </t>
  </si>
  <si>
    <t xml:space="preserve">Availability Security staff </t>
  </si>
  <si>
    <t xml:space="preserve">Availability of one data entry operator</t>
  </si>
  <si>
    <t xml:space="preserve">ME C4.6</t>
  </si>
  <si>
    <t xml:space="preserve">The staff has been provided required training / skill sets</t>
  </si>
  <si>
    <t xml:space="preserve">Facility based New Born Care (FBNC) training</t>
  </si>
  <si>
    <t xml:space="preserve">To all Medical Officers and Nursing Staff posted at SNCU</t>
  </si>
  <si>
    <t xml:space="preserve">Training on infection control and hand hygiene </t>
  </si>
  <si>
    <t xml:space="preserve">Training on Bio Medical waste Management</t>
  </si>
  <si>
    <t xml:space="preserve">Patient Safety</t>
  </si>
  <si>
    <t xml:space="preserve">ME C4.7</t>
  </si>
  <si>
    <t xml:space="preserve">The Staff is skilled as per job description</t>
  </si>
  <si>
    <t xml:space="preserve">Nursing staff is skilled for operation of equipments</t>
  </si>
  <si>
    <t xml:space="preserve">Staff is skilled  for resuscitation of New Born</t>
  </si>
  <si>
    <t xml:space="preserve">Nursing staff is skilled identifying and managing complication</t>
  </si>
  <si>
    <t xml:space="preserve">Nursing Staff is skilled for maintaining clinical records </t>
  </si>
  <si>
    <t xml:space="preserve">Standard C5</t>
  </si>
  <si>
    <t xml:space="preserve">Facility provides drugs and consumables required for assured list of services.</t>
  </si>
  <si>
    <t xml:space="preserve">ME C5.1</t>
  </si>
  <si>
    <t xml:space="preserve">The departments have availability of adequate drugs at point of use </t>
  </si>
  <si>
    <t xml:space="preserve">Availability of Antibiotics </t>
  </si>
  <si>
    <t xml:space="preserve">OB/RR </t>
  </si>
  <si>
    <t xml:space="preserve">Inj. Ampicillin with Cloxacillin, Inj. Ampicillin
Inj. Cefotaxime
Inj. Gentamycin Amoxycillin-Clavulanic Suspension </t>
  </si>
  <si>
    <t xml:space="preserve">Availability of analgesics and antipyretics </t>
  </si>
  <si>
    <t xml:space="preserve">Paracetamol</t>
  </si>
  <si>
    <t xml:space="preserve">Availability of IV Fluids </t>
  </si>
  <si>
    <t xml:space="preserve">5%, 10%, 25% Dextrose
Normal saline</t>
  </si>
  <si>
    <t xml:space="preserve">Availability of other emergency drugs </t>
  </si>
  <si>
    <t xml:space="preserve">Inj.Adrenaline (1:10000)
Inj. Naloxone
 Sodium Bicarbonate Injection Aminophylline
 Phenobarbitone (Injection +oral)
 Injection Hydrocortisone,Inj.Dexamethasone, Inj. Phenytoin</t>
  </si>
  <si>
    <t xml:space="preserve">Drugs for electrolyte imbalance</t>
  </si>
  <si>
    <t xml:space="preserve">Inj. Potassium Chloride 15%
Inj. Calcium Gluconate 10%
Inj. Magnesium Sulphate 50%</t>
  </si>
  <si>
    <t xml:space="preserve">Availability of drugs for newborn </t>
  </si>
  <si>
    <t xml:space="preserve">Vit K ,</t>
  </si>
  <si>
    <t xml:space="preserve">ME C5.2</t>
  </si>
  <si>
    <t xml:space="preserve">The departments have adequate consumables at point of use </t>
  </si>
  <si>
    <t xml:space="preserve">Availability of dressings material and diapers</t>
  </si>
  <si>
    <t xml:space="preserve">Gauze piece and cotton swabs, Diapers, </t>
  </si>
  <si>
    <t xml:space="preserve">Availability of syringes and IV Sets /tubes</t>
  </si>
  <si>
    <t xml:space="preserve">Neoflon 24 G , microdrip set with &amp;without burette, BT set, Suction catheter, PT tube, feeding tube</t>
  </si>
  <si>
    <t xml:space="preserve">Availability of Antiseptic Solutions </t>
  </si>
  <si>
    <t xml:space="preserve">Antiseptic lotion</t>
  </si>
  <si>
    <t xml:space="preserve">Others</t>
  </si>
  <si>
    <t xml:space="preserve">Baby ID tag, cord clamp, mucus sucker, </t>
  </si>
  <si>
    <t xml:space="preserve">ME C5.3</t>
  </si>
  <si>
    <t xml:space="preserve">Emergency drug trays are maintained at every point of care, where ever it may be needed </t>
  </si>
  <si>
    <t xml:space="preserve">Emergency Drug Tray is maintained</t>
  </si>
  <si>
    <t xml:space="preserve">Standard C6</t>
  </si>
  <si>
    <t xml:space="preserve">Facility has equipments &amp; instruments required for assured list of services.</t>
  </si>
  <si>
    <t xml:space="preserve">ME C6.1</t>
  </si>
  <si>
    <t xml:space="preserve">Availability of equipment &amp; instruments for examination &amp; monitoring of patients </t>
  </si>
  <si>
    <t xml:space="preserve">Availability of functional Equipment  &amp;Instruments for examination &amp; Monitoring </t>
  </si>
  <si>
    <t xml:space="preserve">Multiparamonitor , Thermometer, Weighing scale, pulse oxy meter, Stethoscope</t>
  </si>
  <si>
    <t xml:space="preserve">ME C6.2</t>
  </si>
  <si>
    <t xml:space="preserve">Availability of equipment &amp; instruments for treatment procedures, being undertaken in the facility  </t>
  </si>
  <si>
    <t xml:space="preserve">ME C6.3</t>
  </si>
  <si>
    <t xml:space="preserve">Availability of equipment &amp; instruments for diagnostic procedures being undertaken in the facility</t>
  </si>
  <si>
    <t xml:space="preserve">Availability of diagnostic instruments for side laboratory</t>
  </si>
  <si>
    <t xml:space="preserve">OB </t>
  </si>
  <si>
    <t xml:space="preserve">Availability of services in side lab; Micro hematocrit,Multistix,Bilirubinometer,Microscope,Dextrometer, Glucometer</t>
  </si>
  <si>
    <t xml:space="preserve">ME C6.4</t>
  </si>
  <si>
    <t xml:space="preserve">Availability of equipment and instruments for resuscitation of patients and for providing intensive and critical care to patients</t>
  </si>
  <si>
    <t xml:space="preserve">Functional Patient care  units</t>
  </si>
  <si>
    <t xml:space="preserve">Radiant warmers  and phototherapy machine</t>
  </si>
  <si>
    <t xml:space="preserve">Functional Critical care Equipments</t>
  </si>
  <si>
    <t xml:space="preserve">Infusion pumps,Oxygen cylinder/central line/Oxygen concentrator, oxygen hood,</t>
  </si>
  <si>
    <t xml:space="preserve">Functional Resuscitation equipments</t>
  </si>
  <si>
    <t xml:space="preserve">Bag and mask, laryngoscope, ET tubes,  suction machine</t>
  </si>
  <si>
    <t xml:space="preserve">ME C6.5</t>
  </si>
  <si>
    <t xml:space="preserve">Availability of Equipment for Storage</t>
  </si>
  <si>
    <t xml:space="preserve">Availability of equipment for storage for drugs</t>
  </si>
  <si>
    <t xml:space="preserve">Refrigerator, Crash cart/Drug trolley, instrument trolley, dressing trolley</t>
  </si>
  <si>
    <t xml:space="preserve">ME C6.6</t>
  </si>
  <si>
    <t xml:space="preserve">Availability of functional equipment and instruments for support services</t>
  </si>
  <si>
    <t xml:space="preserve">Availability of equipments for cleaning</t>
  </si>
  <si>
    <t xml:space="preserve">Buckets for mopping, Separate mops for inborn and outborn and circulation area, duster, waste trolley, Deck brush </t>
  </si>
  <si>
    <t xml:space="preserve">Availability of dedicated washing machine for SNCU</t>
  </si>
  <si>
    <t xml:space="preserve">Availability of equipment for sterilization and disinfection </t>
  </si>
  <si>
    <t xml:space="preserve">Autoclave</t>
  </si>
  <si>
    <t xml:space="preserve">ME C6.7</t>
  </si>
  <si>
    <t xml:space="preserve">Departments have patient furniture and fixtures as per load and service provision </t>
  </si>
  <si>
    <t xml:space="preserve">Availability of Fixtures </t>
  </si>
  <si>
    <t xml:space="preserve">Electrical panel with each unit,  X ray view box.</t>
  </si>
  <si>
    <t xml:space="preserve">Availability of furniture  </t>
  </si>
  <si>
    <t xml:space="preserve">Cupboard, nursing counter, table for preparation of medicines, chair, furniture at breast feeding room.</t>
  </si>
  <si>
    <t xml:space="preserve">Area of Concern - D Support Services </t>
  </si>
  <si>
    <t xml:space="preserve">Standard D1</t>
  </si>
  <si>
    <t xml:space="preserve">Facility has established program for inspection, testing and maintenance and calibration of equipments. </t>
  </si>
  <si>
    <t xml:space="preserve">ME D1.1</t>
  </si>
  <si>
    <t xml:space="preserve">The facility has established system for maintenance of critical Equipment</t>
  </si>
  <si>
    <t xml:space="preserve">All equipments are covered under AMC including preventive maintenance</t>
  </si>
  <si>
    <t xml:space="preserve">Radiant warmer, suction machine, Oxygen concentrator, pulse oximeter/ Multipara monitor</t>
  </si>
  <si>
    <t xml:space="preserve">There is system of timely corrective  break down maintenance of the equipments</t>
  </si>
  <si>
    <t xml:space="preserve">There has system to label Defective/Out of order equipments and stored appropriately until it has been repaired</t>
  </si>
  <si>
    <t xml:space="preserve">Staff is skilled for trouble shooting in case equipment malfunction</t>
  </si>
  <si>
    <t xml:space="preserve">Periodic cleaning, inspection and  maintenance of the equipments is done by the operator</t>
  </si>
  <si>
    <t xml:space="preserve">ME D1.2</t>
  </si>
  <si>
    <t xml:space="preserve">The facility has established procedure for internal and external calibration of measuring Equipment </t>
  </si>
  <si>
    <t xml:space="preserve">All the measuring equipments/ instrument  are calibrated </t>
  </si>
  <si>
    <t xml:space="preserve">OB/ RR </t>
  </si>
  <si>
    <t xml:space="preserve">There is system to label/ code the equipment to indicate status of calibration/ verification when recalibration is due</t>
  </si>
  <si>
    <t xml:space="preserve">ME D1.3</t>
  </si>
  <si>
    <t xml:space="preserve">Operating and maintenance instructions are available with the users of equipment</t>
  </si>
  <si>
    <t xml:space="preserve">Up to date instructions for operation and maintenance of equipments are readily available with SNCU staff.</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</si>
  <si>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</si>
  <si>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</si>
  <si>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</si>
  <si>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forecasting and indenting drugs and consumables </t>
  </si>
  <si>
    <t xml:space="preserve">There is established system of timely  indenting of consumables and drugs  at nursing station</t>
  </si>
  <si>
    <t xml:space="preserve">Stock level are daily updated
Requisition are timely placed                    
</t>
  </si>
  <si>
    <t xml:space="preserve">Drugs are intended in Paediatric dosages  only</t>
  </si>
  <si>
    <t xml:space="preserve">ME D2.2</t>
  </si>
  <si>
    <t xml:space="preserve">The facility has establish procedure for procurement of drugs</t>
  </si>
  <si>
    <t xml:space="preserve">ME D2.3</t>
  </si>
  <si>
    <t xml:space="preserve">The facility ensures proper storage of drugs and consumables</t>
  </si>
  <si>
    <t xml:space="preserve">Drugs are stored in containers/tray/crash cart and are labelled </t>
  </si>
  <si>
    <t xml:space="preserve">Empty and  filled cylinders are labelled </t>
  </si>
  <si>
    <t xml:space="preserve">Expressed milk is stored at recommended temperature</t>
  </si>
  <si>
    <t xml:space="preserve">ME D2.4</t>
  </si>
  <si>
    <t xml:space="preserve">The facility ensures management of expiry and near expiry drugs </t>
  </si>
  <si>
    <t xml:space="preserve">Expiry dates' are maintained at emergency drug tray </t>
  </si>
  <si>
    <t xml:space="preserve">No expiry drug found </t>
  </si>
  <si>
    <t xml:space="preserve">Records for expiry and near expiry drugs are maintained for drug stored at department</t>
  </si>
  <si>
    <t xml:space="preserve">RR</t>
  </si>
  <si>
    <t xml:space="preserve">ME D2.5</t>
  </si>
  <si>
    <t xml:space="preserve">The facility has established procedure for inventory management techniques</t>
  </si>
  <si>
    <t xml:space="preserve">There is practice of calculating and maintaining buffer stock in SNCU</t>
  </si>
  <si>
    <t xml:space="preserve">Department maintained stock and expenditure register of drugs and consumables </t>
  </si>
  <si>
    <t xml:space="preserve">RR/SI</t>
  </si>
  <si>
    <t xml:space="preserve">ME D2.6</t>
  </si>
  <si>
    <t xml:space="preserve">There is a procedure for periodically replenishing the drugs in patient care areas</t>
  </si>
  <si>
    <t xml:space="preserve">There is procedure for replenishing drug tray /crash cart </t>
  </si>
  <si>
    <t xml:space="preserve">There is no stock out of drugs</t>
  </si>
  <si>
    <t xml:space="preserve">OB/SI</t>
  </si>
  <si>
    <t xml:space="preserve">ME D2.7</t>
  </si>
  <si>
    <t xml:space="preserve">There is process for storage of vaccines and other drugs, requiring controlled temperature </t>
  </si>
  <si>
    <t xml:space="preserve">Temperature of refrigerators are kept as per storage requirement  and records are maintained</t>
  </si>
  <si>
    <t xml:space="preserve">Check for temperature charts are maintained and updated periodically</t>
  </si>
  <si>
    <t xml:space="preserve">ME D2.8</t>
  </si>
  <si>
    <t xml:space="preserve">There is a procedure for secure storage of narcotic and psychotropic drugs </t>
  </si>
  <si>
    <t xml:space="preserve">Standard D3</t>
  </si>
  <si>
    <t xml:space="preserve">The facility provides safe, secure and comfortable environment to staff, patients and visitors. </t>
  </si>
  <si>
    <t xml:space="preserve">ME D3.1</t>
  </si>
  <si>
    <t xml:space="preserve">The facility provides adequate illumination level at patient care areas </t>
  </si>
  <si>
    <t xml:space="preserve">Adequate Illumination at nursing station</t>
  </si>
  <si>
    <t xml:space="preserve">Separate procedure lightening capable of providing not less than 200Lux at the plane of infant bed,                          Ambient lightening levels in infants spaces shall be adjustable through range of at least 50 to more than 600 Lux. </t>
  </si>
  <si>
    <t xml:space="preserve">Adequate illumination in patient care unit </t>
  </si>
  <si>
    <t xml:space="preserve">ME D3.2</t>
  </si>
  <si>
    <t xml:space="preserve">The facility has provision of restriction of visitors in patient areas </t>
  </si>
  <si>
    <t xml:space="preserve">One female family members allowed to stay with the new born in step down</t>
  </si>
  <si>
    <t xml:space="preserve">Entry to SNCU is restricted</t>
  </si>
  <si>
    <t xml:space="preserve">Visiting hour are fixed and practiced </t>
  </si>
  <si>
    <t xml:space="preserve">OB/PI</t>
  </si>
  <si>
    <t xml:space="preserve">ME D3.3</t>
  </si>
  <si>
    <t xml:space="preserve">The facility ensures safe and comfortable environment for patients and service providers</t>
  </si>
  <si>
    <t xml:space="preserve">SNCU has system to control temperature and humidity and record of same is maintained</t>
  </si>
  <si>
    <t xml:space="preserve">Temperature inside main SNCU should be maintained at (22-26OC), round O clock preferably by thermostatic control. Relative humidity of 30-60% should be maintained</t>
  </si>
  <si>
    <t xml:space="preserve">SNCU has procedure to check the  temperature of radiant warmer ,phototherapy units, baby incubators  etc.</t>
  </si>
  <si>
    <t xml:space="preserve">Each equipment used should have servo controlled devices for heat control with cut off to limit increase in temperature of radiant warmers beyond a certain temperature or warning mechanism for sounding alert/alarm when temp increases beyond certain limits</t>
  </si>
  <si>
    <t xml:space="preserve">SNCU has system to control the sound producing activities and gadgets (like telephone sounds, staff area and equipments)</t>
  </si>
  <si>
    <t xml:space="preserve">Background sound should not be more than 45 db and peak density should not be more than 80db.</t>
  </si>
  <si>
    <t xml:space="preserve">SNCU has functional room thermometer and temperature is regularly maintained</t>
  </si>
  <si>
    <t xml:space="preserve">1 for each patient care room </t>
  </si>
  <si>
    <t xml:space="preserve">ME D3.4</t>
  </si>
  <si>
    <t xml:space="preserve">The facility has security system in place at patient care areas </t>
  </si>
  <si>
    <t xml:space="preserve">New born identification band and foot prints are in practice</t>
  </si>
  <si>
    <t xml:space="preserve">There is procedure for handing over the baby to mother/father </t>
  </si>
  <si>
    <t xml:space="preserve">SI</t>
  </si>
  <si>
    <t xml:space="preserve">Security arrangement in SNCU</t>
  </si>
  <si>
    <t xml:space="preserve">ME D3.5</t>
  </si>
  <si>
    <t xml:space="preserve">The facility has established measure for safety and security of female staff</t>
  </si>
  <si>
    <t xml:space="preserve">Ask female staff whether they feel secure at work place</t>
  </si>
  <si>
    <t xml:space="preserve">Standard D4</t>
  </si>
  <si>
    <t xml:space="preserve">The facility has established Programme for maintenance and upkeep of the facility </t>
  </si>
  <si>
    <t xml:space="preserve">ME D4.1</t>
  </si>
  <si>
    <t xml:space="preserve">Exterior of the  facility building is maintained appropriately </t>
  </si>
  <si>
    <t xml:space="preserve">Building is painted/whitewashed in uniform colour </t>
  </si>
  <si>
    <t xml:space="preserve">Interior of patient care areas are plastered &amp; painted </t>
  </si>
  <si>
    <t xml:space="preserve">ME D4.2</t>
  </si>
  <si>
    <t xml:space="preserve">Patient care areas are clean and hygienic </t>
  </si>
  <si>
    <t xml:space="preserve">Floors, walls, roof, roof topes, sinks patient care and circulation  areas are Clean </t>
  </si>
  <si>
    <t xml:space="preserve">All area are clean  with no dirt,grease,littering and cobwebs</t>
  </si>
  <si>
    <t xml:space="preserve">Surface of furniture and fixtures are clean</t>
  </si>
  <si>
    <t xml:space="preserve">Toilets are clean with functional flush and running water</t>
  </si>
  <si>
    <t xml:space="preserve">ME D4.3</t>
  </si>
  <si>
    <t xml:space="preserve">Hospital infrastructure is adequately maintained </t>
  </si>
  <si>
    <t xml:space="preserve">Check for there is no seepage , Cracks, chipping of plaster </t>
  </si>
  <si>
    <t xml:space="preserve">Window panes , doors and other fixtures are intact</t>
  </si>
  <si>
    <t xml:space="preserve">Patients beds are intact and  painted </t>
  </si>
  <si>
    <t xml:space="preserve">Mattresses are intact and clean</t>
  </si>
  <si>
    <t xml:space="preserve">ME D4.4</t>
  </si>
  <si>
    <t xml:space="preserve">Hospital maintains the open area and landscaping of them </t>
  </si>
  <si>
    <t xml:space="preserve">ME D4.5</t>
  </si>
  <si>
    <t xml:space="preserve">The facility has policy of removal of condemned junk material </t>
  </si>
  <si>
    <t xml:space="preserve">No condemned/Junk material in the SNCU</t>
  </si>
  <si>
    <t xml:space="preserve">ME D4.6</t>
  </si>
  <si>
    <t xml:space="preserve">The facility has established procedures for pest, rodent and animal control </t>
  </si>
  <si>
    <t xml:space="preserve">No stray animal/rodent/birds</t>
  </si>
  <si>
    <t xml:space="preserve">Standard D5</t>
  </si>
  <si>
    <t xml:space="preserve">The facility ensures 24X7 water and power backup as per requirement of service delivery, and support services norms</t>
  </si>
  <si>
    <t xml:space="preserve">ME D5.1</t>
  </si>
  <si>
    <t xml:space="preserve">The facility has adequate arrangement storage and supply for portable water in all functional areas  </t>
  </si>
  <si>
    <t xml:space="preserve">Availability of 24x7 running and potable water </t>
  </si>
  <si>
    <t xml:space="preserve">ME D5.2</t>
  </si>
  <si>
    <t xml:space="preserve">The facility ensures adequate power backup in all patient care areas as per load</t>
  </si>
  <si>
    <t xml:space="preserve">Availability of power back up in patient care areas</t>
  </si>
  <si>
    <t xml:space="preserve">Availability of UPS  </t>
  </si>
  <si>
    <t xml:space="preserve">Availability of Emergency light</t>
  </si>
  <si>
    <t xml:space="preserve">ME D5.3</t>
  </si>
  <si>
    <t xml:space="preserve">Critical areas of the facility ensures availability of oxygen, medical gases and vacuum supply</t>
  </si>
  <si>
    <t xml:space="preserve">Availability  of Centralized /local piped Oxygen and vacuum supply </t>
  </si>
  <si>
    <t xml:space="preserve">StandardD6</t>
  </si>
  <si>
    <t xml:space="preserve">Dietary services are available as per service provision and nutritional requirement of the patients. </t>
  </si>
  <si>
    <t xml:space="preserve">ME D6.1</t>
  </si>
  <si>
    <t xml:space="preserve">The facility has provision of nutritional assessment of the patients </t>
  </si>
  <si>
    <t xml:space="preserve">Nutritional assessment of patient done specially for mother of admitted baby</t>
  </si>
  <si>
    <t xml:space="preserve">ME D6.2</t>
  </si>
  <si>
    <t xml:space="preserve">The facility provides diets according to nutritional requirements of the patients </t>
  </si>
  <si>
    <t xml:space="preserve">Check for the adequacy and frequency of diet as per nutritional requirement</t>
  </si>
  <si>
    <t xml:space="preserve">Check that all items fixed in diet menu is provided to the patient</t>
  </si>
  <si>
    <t xml:space="preserve">Check for the Quality of diet provided</t>
  </si>
  <si>
    <t xml:space="preserve">Ask patient/staff weather they are satisfied with the Quality of food</t>
  </si>
  <si>
    <t xml:space="preserve">ME D6.3</t>
  </si>
  <si>
    <t xml:space="preserve">Hospital has standard procedures for preparation, handling, storage and distribution of diets, as per requirement of patients </t>
  </si>
  <si>
    <t xml:space="preserve">Standard D7</t>
  </si>
  <si>
    <t xml:space="preserve">The facility ensures clean linen to the patients </t>
  </si>
  <si>
    <t xml:space="preserve">ME D7.1</t>
  </si>
  <si>
    <t xml:space="preserve">The facility has adequate sets of linen</t>
  </si>
  <si>
    <t xml:space="preserve">SNCU has facility to provide sufficient and  clean linen for each patient</t>
  </si>
  <si>
    <t xml:space="preserve">Gown are provided to visitors/staff at the entrance of SNCU </t>
  </si>
  <si>
    <t xml:space="preserve">ME D7.2</t>
  </si>
  <si>
    <t xml:space="preserve">The facility has established procedures for changing of linen in patient care areas </t>
  </si>
  <si>
    <t xml:space="preserve">Linen is changed every day and whenever it get soiled </t>
  </si>
  <si>
    <t xml:space="preserve">ME D7.3</t>
  </si>
  <si>
    <t xml:space="preserve">The facility has standard procedures for handling , collection, transportation and washing  of linen</t>
  </si>
  <si>
    <t xml:space="preserve">There is  system to check the cleanliness and Quantity of the linen received from laundry</t>
  </si>
  <si>
    <t xml:space="preserve">Standard D8</t>
  </si>
  <si>
    <t xml:space="preserve">The facility has defined and established procedures for promoting public participation in management of hospital transparency and accountability.  </t>
  </si>
  <si>
    <t xml:space="preserve">ME D8.1</t>
  </si>
  <si>
    <t xml:space="preserve">The facility has established procures for management of activities of Rogi Kalyan Samitis </t>
  </si>
  <si>
    <t xml:space="preserve">ME D8.2</t>
  </si>
  <si>
    <t xml:space="preserve">The facility has established procedures for community based monitoring of its services</t>
  </si>
  <si>
    <t xml:space="preserve">Standard D9</t>
  </si>
  <si>
    <t xml:space="preserve">Hospital has defined and established procedures for Financial Management  </t>
  </si>
  <si>
    <t xml:space="preserve">ME D9.1</t>
  </si>
  <si>
    <t xml:space="preserve">The facility ensures the proper utilization of fund provided to it </t>
  </si>
  <si>
    <t xml:space="preserve">ME D9.2</t>
  </si>
  <si>
    <t xml:space="preserve">The facility ensures proper planning and requisition of resources based on its need </t>
  </si>
  <si>
    <t xml:space="preserve">Standard D10</t>
  </si>
  <si>
    <t xml:space="preserve">The facility is compliant with all statutory and regulatory requirement imposed by local, state or central government  </t>
  </si>
  <si>
    <t xml:space="preserve">ME D10.1</t>
  </si>
  <si>
    <t xml:space="preserve">The facility has requisite licences and certificates for operation of hospital and different activities </t>
  </si>
  <si>
    <t xml:space="preserve">ME D10.2</t>
  </si>
  <si>
    <t xml:space="preserve">Updated copies of relevant laws, regulations and government orders are available at the facility </t>
  </si>
  <si>
    <t xml:space="preserve">ME D10.3</t>
  </si>
  <si>
    <t xml:space="preserve">The facility ensure relevant processes are in compliance with statutory requirement</t>
  </si>
  <si>
    <t xml:space="preserve">Standard D11</t>
  </si>
  <si>
    <t xml:space="preserve">Roles &amp; Responsibilities of administrative and clinical staff are determined as per govt. regulations and standards operating procedures.  </t>
  </si>
  <si>
    <t xml:space="preserve">ME D11.1</t>
  </si>
  <si>
    <t xml:space="preserve">The facility has established job description as per govt guidelines </t>
  </si>
  <si>
    <t xml:space="preserve">Staff is aware of their role and responsibilities </t>
  </si>
  <si>
    <t xml:space="preserve">ME D11.2</t>
  </si>
  <si>
    <t xml:space="preserve">The facility has a established procedure for duty roster and deputation to different departments </t>
  </si>
  <si>
    <t xml:space="preserve">There is procedure to ensure that staff is available on duty as per duty roster</t>
  </si>
  <si>
    <t xml:space="preserve">Check for system for recording time of reporting and relieving (Attendance register/ Biometrics etc)</t>
  </si>
  <si>
    <t xml:space="preserve">There is designated  in charge for department</t>
  </si>
  <si>
    <t xml:space="preserve">ME D11.3</t>
  </si>
  <si>
    <t xml:space="preserve">The facility ensures the adherence to dress code as mandated by its administration / the health department</t>
  </si>
  <si>
    <t xml:space="preserve">Doctor, nursing staff and support staff adhere to their respective dress code </t>
  </si>
  <si>
    <t xml:space="preserve">Standard D12</t>
  </si>
  <si>
    <t xml:space="preserve">The facility has established procedure for monitoring the quality of outsourced services and adheres to contractual obligations</t>
  </si>
  <si>
    <t xml:space="preserve">ME D12.1</t>
  </si>
  <si>
    <t xml:space="preserve">There is established system for contract management for out sourced services</t>
  </si>
  <si>
    <t xml:space="preserve">There is procedure to  monitor the quality and adequacy of  outsourced services on regular basis</t>
  </si>
  <si>
    <t xml:space="preserve">Verification of outsourced services (cleaning/ Dietary/Laundry/Security/Maintenance)  provided are done by designated in-house staff</t>
  </si>
  <si>
    <t xml:space="preserve">ME D12.2</t>
  </si>
  <si>
    <t xml:space="preserve">There is a system of periodic review of quality of out sourced services</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</si>
  <si>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</si>
  <si>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</si>
  <si>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</si>
  <si>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</si>
  <si>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</si>
  <si>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 Unique  identification number  is given to each patient during process of registration</t>
  </si>
  <si>
    <t xml:space="preserve">Patient demographic details are recorded in admission records</t>
  </si>
  <si>
    <t xml:space="preserve">Check for that patient demographics like Name, age, Sex, Chief complaint, etc.</t>
  </si>
  <si>
    <t xml:space="preserve">ME E1.2</t>
  </si>
  <si>
    <t xml:space="preserve">The facility has a established procedure for OPD consultation </t>
  </si>
  <si>
    <t xml:space="preserve">ME E1.3</t>
  </si>
  <si>
    <t xml:space="preserve">There is established procedure for admission of patients </t>
  </si>
  <si>
    <t xml:space="preserve">Admission criteria for SNCU is defined &amp; followed</t>
  </si>
  <si>
    <t xml:space="preserve">There is no delay in admission of patient</t>
  </si>
  <si>
    <t xml:space="preserve">SI/RR/OB</t>
  </si>
  <si>
    <t xml:space="preserve">Admission is done by written order of a qualified doctor </t>
  </si>
  <si>
    <t xml:space="preserve">Time of admission is recorded in patient record</t>
  </si>
  <si>
    <t xml:space="preserve">ME E1.4</t>
  </si>
  <si>
    <t xml:space="preserve">There is established procedure for managing patients, in case beds are not available at the facility </t>
  </si>
  <si>
    <t xml:space="preserve">Procedure cope with surplus patient load</t>
  </si>
  <si>
    <t xml:space="preserve">Standard E2</t>
  </si>
  <si>
    <t xml:space="preserve">The facility has defined and established procedures for clinical assessment and reassessment of the patients. </t>
  </si>
  <si>
    <t xml:space="preserve">ME E2.1</t>
  </si>
  <si>
    <t xml:space="preserve">There is established procedure for initial assessment of patients </t>
  </si>
  <si>
    <t xml:space="preserve">Initial assessment of all admitted patient done  as per standard protocols 
 </t>
  </si>
  <si>
    <t xml:space="preserve">Defined criteria for assessment like Silverman Anderson Score and down score</t>
  </si>
  <si>
    <t xml:space="preserve">Patient History is taken and recorded </t>
  </si>
  <si>
    <t xml:space="preserve">Physical Examination is done and recorded wherever required</t>
  </si>
  <si>
    <t xml:space="preserve">Provisional Diagnosis is recorded </t>
  </si>
  <si>
    <t xml:space="preserve">Initial assessment and treatment is provided immediately  
 </t>
  </si>
  <si>
    <t xml:space="preserve">Initial assessment is documented preferably within 2 hours</t>
  </si>
  <si>
    <t xml:space="preserve">ME E2.2</t>
  </si>
  <si>
    <t xml:space="preserve">There is established procedure for follow-up/ reassessment of Patients </t>
  </si>
  <si>
    <t xml:space="preserve">There is fixed schedule for assessment of stable patients </t>
  </si>
  <si>
    <t xml:space="preserve">RR/OB </t>
  </si>
  <si>
    <t xml:space="preserve">For critical patients admitted in the ward there  is provision of reassessment as per need </t>
  </si>
  <si>
    <t xml:space="preserve">Standard E3</t>
  </si>
  <si>
    <t xml:space="preserve">The facility has defined and established procedures for continuity of care of patient and referral</t>
  </si>
  <si>
    <t xml:space="preserve">ME E3.1</t>
  </si>
  <si>
    <t xml:space="preserve">The facility has established procedure for continuity of care during interdepartmental transfer</t>
  </si>
  <si>
    <t xml:space="preserve">There is procedure of taking   over of   new born from labour  OT/ Ward to SNCU</t>
  </si>
  <si>
    <t xml:space="preserve">Check  continuity of care is maintained while transferring/ handover the patient </t>
  </si>
  <si>
    <t xml:space="preserve">ME E3.2</t>
  </si>
  <si>
    <t xml:space="preserve">The facility provides appropriate referral linkages to the patients/Services  for transfer to other/higher facilities to assure the continuity of care.</t>
  </si>
  <si>
    <t xml:space="preserve">Patient referred with referral slip</t>
  </si>
  <si>
    <t xml:space="preserve">Advance communication is done with higher centre</t>
  </si>
  <si>
    <t xml:space="preserve">Referral vehicle is being arranged</t>
  </si>
  <si>
    <t xml:space="preserve">Referral in or referral out register is maintained</t>
  </si>
  <si>
    <t xml:space="preserve">Facility has functional referral linkages to lower facilities </t>
  </si>
  <si>
    <t xml:space="preserve">Check for referral cards filled from lower facilities</t>
  </si>
  <si>
    <t xml:space="preserve">There is a system of follow up of referred patients </t>
  </si>
  <si>
    <t xml:space="preserve">ME E3.3</t>
  </si>
  <si>
    <t xml:space="preserve">A person is identified for care during all steps of care </t>
  </si>
  <si>
    <t xml:space="preserve">Duty Doctor and nurse is assigned for each patients </t>
  </si>
  <si>
    <t xml:space="preserve">ME E3.4</t>
  </si>
  <si>
    <t xml:space="preserve">The facility is connected to medical colleges through telemedicine services </t>
  </si>
  <si>
    <t xml:space="preserve">Standard E4</t>
  </si>
  <si>
    <t xml:space="preserve">The facility has defined and established procedures for nursing care</t>
  </si>
  <si>
    <t xml:space="preserve">ME E4.1</t>
  </si>
  <si>
    <t xml:space="preserve">Procedure for identification of patients is established at the facility </t>
  </si>
  <si>
    <t xml:space="preserve">Identification  tags are used for identification of newborns </t>
  </si>
  <si>
    <t xml:space="preserve">ME E4.2</t>
  </si>
  <si>
    <t xml:space="preserve">Procedure for ensuring timely and accurate nursing care as per treatment plan is established at the facility</t>
  </si>
  <si>
    <t xml:space="preserve">Treatment chart are maintained </t>
  </si>
  <si>
    <t xml:space="preserve">Check for treatment chart are updated and drugs given are marked. Co relate it with drugs and doses prescribed.</t>
  </si>
  <si>
    <t xml:space="preserve">There is a process to ensue the accuracy of verbal/telephonic orders  </t>
  </si>
  <si>
    <t xml:space="preserve">Verbal orders are rechecked before administration</t>
  </si>
  <si>
    <t xml:space="preserve">ME E4.3</t>
  </si>
  <si>
    <t xml:space="preserve">There is established procedure of patient hand over, whenever staff duty change happens</t>
  </si>
  <si>
    <t xml:space="preserve">Patient hand over is given during the change in the shift</t>
  </si>
  <si>
    <t xml:space="preserve">Nursing Handover register is maintained</t>
  </si>
  <si>
    <t xml:space="preserve">Hand over is given bed side</t>
  </si>
  <si>
    <t xml:space="preserve">ME E4.4</t>
  </si>
  <si>
    <t xml:space="preserve">Nursing records are maintained </t>
  </si>
  <si>
    <t xml:space="preserve">Nursing notes are maintained adequately </t>
  </si>
  <si>
    <t xml:space="preserve">Check for nursing note register. Notes are adequately written</t>
  </si>
  <si>
    <t xml:space="preserve">ME E4.5</t>
  </si>
  <si>
    <t xml:space="preserve">There is procedure for periodic monitoring of patients </t>
  </si>
  <si>
    <t xml:space="preserve">Patient Vitals are monitored and recorded periodically </t>
  </si>
  <si>
    <t xml:space="preserve">Check for TPR chart, Phototherapy chart, any other vital required is monitored</t>
  </si>
  <si>
    <t xml:space="preserve">Critical patients are monitored continually </t>
  </si>
  <si>
    <t xml:space="preserve">Check for use of cardiac monitor/multi parameter</t>
  </si>
  <si>
    <t xml:space="preserve">Standard E5</t>
  </si>
  <si>
    <t xml:space="preserve">The facility has a procedure to identify high risk and vulnerable patients.  </t>
  </si>
  <si>
    <t xml:space="preserve">ME E5.1</t>
  </si>
  <si>
    <t xml:space="preserve">The facility identifies vulnerable patients and ensure their safe care </t>
  </si>
  <si>
    <t xml:space="preserve">Vulnerable patients are identified and measures are taken to protect them from any harm</t>
  </si>
  <si>
    <t xml:space="preserve">Check the measure taken to prevent new born theft, sweeping and baby fall</t>
  </si>
  <si>
    <t xml:space="preserve">ME E5.2</t>
  </si>
  <si>
    <t xml:space="preserve">The facility identifies high risk  patients and ensure their care, as per their need</t>
  </si>
  <si>
    <t xml:space="preserve">High risk patients are identified and treatment given on priority</t>
  </si>
  <si>
    <t xml:space="preserve">Standard E6</t>
  </si>
  <si>
    <t xml:space="preserve"> The facility follows standard treatment guidelines defined by state/Central government for prescribing the generic drugs &amp; their rational use. </t>
  </si>
  <si>
    <t xml:space="preserve">ME E6.1</t>
  </si>
  <si>
    <t xml:space="preserve">The facility ensured that drugs are prescribed in generic name only</t>
  </si>
  <si>
    <t xml:space="preserve">Check for BHT if drugs are prescribed under generic name only </t>
  </si>
  <si>
    <t xml:space="preserve">ME E6.2</t>
  </si>
  <si>
    <t xml:space="preserve">There is procedure of rational use of drugs</t>
  </si>
  <si>
    <t xml:space="preserve">Check for that relevant Standard treatment guideline are available at point of use</t>
  </si>
  <si>
    <t xml:space="preserve">Check staff is aware of the drug regime and doses as per STG</t>
  </si>
  <si>
    <t xml:space="preserve">Check BHT that drugs are prescribed as per STG</t>
  </si>
  <si>
    <t xml:space="preserve">Availability of drug formulary </t>
  </si>
  <si>
    <t xml:space="preserve">Standard E7</t>
  </si>
  <si>
    <t xml:space="preserve">The facility has defined procedures for safe drug administration</t>
  </si>
  <si>
    <t xml:space="preserve">ME E7.1</t>
  </si>
  <si>
    <t xml:space="preserve">There is process for identifying and cautious administration of high alert drugs  (to check)</t>
  </si>
  <si>
    <t xml:space="preserve">High alert drugs available in department are identified</t>
  </si>
  <si>
    <t xml:space="preserve">Electrolytes like Potassium chloride, Opioids, Neuro muscular blocking agent, Anti thrombolytic agent, insulin, warfarin, Heparin, Adrenergic agonist etc. as applicable</t>
  </si>
  <si>
    <t xml:space="preserve">Maximum dose of high alert drugs are defined and communicated</t>
  </si>
  <si>
    <t xml:space="preserve">Value for maximum doses as per age, weight and diagnosis are available with nursing station and doctor</t>
  </si>
  <si>
    <t xml:space="preserve">There is process to ensure that right doses of high alert drugs are only given</t>
  </si>
  <si>
    <t xml:space="preserve">A system of independent double check before administration, Error prone medical abbreviations are avoided</t>
  </si>
  <si>
    <t xml:space="preserve">ME E7.2</t>
  </si>
  <si>
    <t xml:space="preserve">Medication orders are written legibly and adequately</t>
  </si>
  <si>
    <t xml:space="preserve">Every Medical advice and procedure is accompanied with date , time and signature </t>
  </si>
  <si>
    <t xml:space="preserve">Check for the writing, It  comprehendible by the clinical staff</t>
  </si>
  <si>
    <t xml:space="preserve">ME E7.3</t>
  </si>
  <si>
    <t xml:space="preserve">There is a procedure to check drug before administration/ dispensing </t>
  </si>
  <si>
    <t xml:space="preserve">Drugs are checked for expiry and   other inconsistency before administration</t>
  </si>
  <si>
    <t xml:space="preserve">Check single dose vial are not used for more than one dose</t>
  </si>
  <si>
    <t xml:space="preserve">Check for any open single dose vial with left  over content intended to be used later on</t>
  </si>
  <si>
    <t xml:space="preserve">Check for separate sterile needle is used every time for multiple dose vial</t>
  </si>
  <si>
    <t xml:space="preserve">
In multi dose vial needle is not left in the septum</t>
  </si>
  <si>
    <t xml:space="preserve">Any adverse drug reaction is recorded and reported</t>
  </si>
  <si>
    <t xml:space="preserve">ME E7.4</t>
  </si>
  <si>
    <t xml:space="preserve">There is a system to ensure right medicine is given to right patient </t>
  </si>
  <si>
    <t xml:space="preserve">Fluid and drug dosages are calculated according to body weight</t>
  </si>
  <si>
    <t xml:space="preserve">Check for calculation chart</t>
  </si>
  <si>
    <t xml:space="preserve">Drip rate and volume is calculated and monitored</t>
  </si>
  <si>
    <t xml:space="preserve">Check the nursing staff how they calculate Infusion and monitor it</t>
  </si>
  <si>
    <t xml:space="preserve">Administration of medicines done after ensuring right patient, right drugs , right route, right time</t>
  </si>
  <si>
    <t xml:space="preserve">ME E7.5</t>
  </si>
  <si>
    <t xml:space="preserve">Patient is counselled for self drug administration </t>
  </si>
  <si>
    <t xml:space="preserve">Standard E8</t>
  </si>
  <si>
    <t xml:space="preserve">The facility has defined and established procedures for maintaining, updating of patients’ clinical records and their storage</t>
  </si>
  <si>
    <t xml:space="preserve">ME E8.1</t>
  </si>
  <si>
    <t xml:space="preserve">All the assessments, re-assessment and investigations are recorded and updated </t>
  </si>
  <si>
    <t xml:space="preserve">Patient progress is recorded as per defined assessment schedule</t>
  </si>
  <si>
    <t xml:space="preserve">ME E8.2</t>
  </si>
  <si>
    <t xml:space="preserve">All treatment plan prescription/orders are recorded in the patient records. </t>
  </si>
  <si>
    <t xml:space="preserve">Treatment plan, first orders are written on BHT</t>
  </si>
  <si>
    <t xml:space="preserve">Treatment prescribed in nursing records </t>
  </si>
  <si>
    <t xml:space="preserve">ME E8.3</t>
  </si>
  <si>
    <t xml:space="preserve">Care provided to each patient is recorded in the patient records </t>
  </si>
  <si>
    <t xml:space="preserve">Maintenance of treatment chart/treatment registers</t>
  </si>
  <si>
    <t xml:space="preserve">Treatment given is recorded in treatment chat </t>
  </si>
  <si>
    <t xml:space="preserve">ME E8.4</t>
  </si>
  <si>
    <t xml:space="preserve">Procedures performed are written on patients records </t>
  </si>
  <si>
    <t xml:space="preserve">Procedure performed are recorded in BHT</t>
  </si>
  <si>
    <t xml:space="preserve">Mobilization, resuscitation etc</t>
  </si>
  <si>
    <t xml:space="preserve">ME E8.5</t>
  </si>
  <si>
    <t xml:space="preserve">Adequate form and formats are available at point of use </t>
  </si>
  <si>
    <t xml:space="preserve">Standard Formats are available</t>
  </si>
  <si>
    <t xml:space="preserve">RR/OB</t>
  </si>
  <si>
    <t xml:space="preserve">Availability of formats for Treatment Charts, TPR Chart , Intake Output Chart, Community follow up card, BHT, continuation sheet, Discharge card Etc. </t>
  </si>
  <si>
    <t xml:space="preserve">ME E8.6</t>
  </si>
  <si>
    <t xml:space="preserve">Register/records are maintained as per guidelines </t>
  </si>
  <si>
    <t xml:space="preserve">Registers and records are maintained as per guidelines </t>
  </si>
  <si>
    <t xml:space="preserve">General order book (GOB), report book, Admission register, lab register, Admission sheet/ bed head ticket, discharge slip, referral slip, referral in/referral out register, OT register, Diet register, Linen register, Drug intend register</t>
  </si>
  <si>
    <t xml:space="preserve">All register/records are identified and numbered</t>
  </si>
  <si>
    <t xml:space="preserve">ME E8.7</t>
  </si>
  <si>
    <t xml:space="preserve">The facility ensures safe and adequate storage and retrieval  of medical records</t>
  </si>
  <si>
    <t xml:space="preserve">Safe keeping of  patient records </t>
  </si>
  <si>
    <t xml:space="preserve">Standard E9</t>
  </si>
  <si>
    <t xml:space="preserve">The facility has defined and established procedures for discharge of patient.</t>
  </si>
  <si>
    <t xml:space="preserve">ME E9.1</t>
  </si>
  <si>
    <t xml:space="preserve">Discharge is done after assessing patient readiness </t>
  </si>
  <si>
    <t xml:space="preserve">SNCU has established criteria for discharge of the patient </t>
  </si>
  <si>
    <t xml:space="preserve">Patient is shifted to ward/step down after assessment</t>
  </si>
  <si>
    <t xml:space="preserve">Assessment is done before discharging patient </t>
  </si>
  <si>
    <t xml:space="preserve">Discharge is done by a responsible and qualified doctor</t>
  </si>
  <si>
    <t xml:space="preserve">Patient / attendants are consulted before discharge </t>
  </si>
  <si>
    <t xml:space="preserve">Treating doctor is consulted/ informed  before discharge of patients </t>
  </si>
  <si>
    <t xml:space="preserve">ME E9.2</t>
  </si>
  <si>
    <t xml:space="preserve">Case summary and follow-up instructions are provided at the discharge  </t>
  </si>
  <si>
    <t xml:space="preserve">Discharge summary is provided </t>
  </si>
  <si>
    <t xml:space="preserve">RR/PI</t>
  </si>
  <si>
    <t xml:space="preserve">See for discharge summary, referral slip provided.</t>
  </si>
  <si>
    <t xml:space="preserve">Discharge summary adequately mentions patients clinical condition, treatment given and follow up </t>
  </si>
  <si>
    <t xml:space="preserve">Discharge summary is give to patients going in LAMA/Referral</t>
  </si>
  <si>
    <t xml:space="preserve">there is procedure for clinical follow up of the new born by local CHW  (Community health care worker)/ASHA</t>
  </si>
  <si>
    <t xml:space="preserve">ME E9.3</t>
  </si>
  <si>
    <t xml:space="preserve">Counselling services are provided as during discharges wherever required </t>
  </si>
  <si>
    <t xml:space="preserve">Counselling of mother before discharge </t>
  </si>
  <si>
    <t xml:space="preserve">for care of new born and breastfeeding, treatment and follow up counselling</t>
  </si>
  <si>
    <t xml:space="preserve">Time of discharge is communicated to patient in prior </t>
  </si>
  <si>
    <t xml:space="preserve">ME E9.4</t>
  </si>
  <si>
    <t xml:space="preserve">The facility has established procedure for patients leaving the facility against medical advice, absconding, etc</t>
  </si>
  <si>
    <t xml:space="preserve">Declaration is taken from the LAMA patient </t>
  </si>
  <si>
    <t xml:space="preserve">Standard E10</t>
  </si>
  <si>
    <t xml:space="preserve">The facility has defined and established procedures for intensive care.</t>
  </si>
  <si>
    <t xml:space="preserve">ME E10.1</t>
  </si>
  <si>
    <t xml:space="preserve">The facility has established procedure for shifting the patient to step-down/ward  based on explicit assessment criteria</t>
  </si>
  <si>
    <t xml:space="preserve">ME E10.2</t>
  </si>
  <si>
    <t xml:space="preserve">The facility has defined and established procedure for intensive care</t>
  </si>
  <si>
    <t xml:space="preserve">ME E10.3</t>
  </si>
  <si>
    <t xml:space="preserve">The facility has explicit clinical criteria for providing intubation &amp; extubation, and care of patients on ventilation and subsequently on its removal </t>
  </si>
  <si>
    <t xml:space="preserve">Criteria are defined for intubation</t>
  </si>
  <si>
    <t xml:space="preserve">Standard E11</t>
  </si>
  <si>
    <t xml:space="preserve">The facility has defined and established procedures for Emergency Services and Disaster Management </t>
  </si>
  <si>
    <t xml:space="preserve">ME E11.1</t>
  </si>
  <si>
    <t xml:space="preserve">There is procedure for Receiving and triage of patients </t>
  </si>
  <si>
    <t xml:space="preserve">Triaging of new born as per guidelines</t>
  </si>
  <si>
    <t xml:space="preserve">ME E11.2</t>
  </si>
  <si>
    <t xml:space="preserve">Emergency protocols are defined and implemented</t>
  </si>
  <si>
    <t xml:space="preserve">ME E11.3</t>
  </si>
  <si>
    <t xml:space="preserve">The facility has disaster management plan in place </t>
  </si>
  <si>
    <t xml:space="preserve">Staff is aware of disaster plan</t>
  </si>
  <si>
    <t xml:space="preserve">Role and responsibilities of staff in disaster is defined</t>
  </si>
  <si>
    <t xml:space="preserve">ME E11.4</t>
  </si>
  <si>
    <t xml:space="preserve">The facility ensures adequate and timely availability of ambulances services and mobilisation of resources, as per requirement</t>
  </si>
  <si>
    <t xml:space="preserve">System for coordinating with ambulances</t>
  </si>
  <si>
    <t xml:space="preserve">SNCU has provision of Ambulance to refer the case to higher centre</t>
  </si>
  <si>
    <t xml:space="preserve">Ambulance has provision/ method for maintenance of Warm chain while referred to higher centre </t>
  </si>
  <si>
    <t xml:space="preserve">Ambulance/transport vehicle have adequate arrangement for Oxygen </t>
  </si>
  <si>
    <t xml:space="preserve">Ambulance/transport vehicle have dedicated rescue kit including " essential supplies kit", emergency drug kit </t>
  </si>
  <si>
    <t xml:space="preserve">SNCU has system to periodic check of ambulances/transport vehicle by driver/paramedic staff and counter checked by SNCU staff </t>
  </si>
  <si>
    <t xml:space="preserve">Transfer of patient in Ambulance /patient transport vehicle is accompanied by trained medical Practitioner</t>
  </si>
  <si>
    <t xml:space="preserve">ME E11.5</t>
  </si>
  <si>
    <t xml:space="preserve">There is procedure for handling medico legal cases </t>
  </si>
  <si>
    <t xml:space="preserve">Standard E12</t>
  </si>
  <si>
    <t xml:space="preserve">The facility has defined and established procedures of diagnostic services  </t>
  </si>
  <si>
    <t xml:space="preserve">ME E12.1</t>
  </si>
  <si>
    <t xml:space="preserve">There are established  procedures for Pre-testing Activities </t>
  </si>
  <si>
    <t xml:space="preserve"> Container is labelled properly after the sample collection</t>
  </si>
  <si>
    <t xml:space="preserve">ME E12.2</t>
  </si>
  <si>
    <t xml:space="preserve">There are established  procedures for testing Activities </t>
  </si>
  <si>
    <t xml:space="preserve">ME E12.3</t>
  </si>
  <si>
    <t xml:space="preserve">There are established  procedures for Post-testing Activities </t>
  </si>
  <si>
    <t xml:space="preserve">SNCU has critical values of various lab test </t>
  </si>
  <si>
    <t xml:space="preserve">Standard E13</t>
  </si>
  <si>
    <t xml:space="preserve">The facility has defined and established procedures for Blood Bank/Storage Management and Transfusion.</t>
  </si>
  <si>
    <t xml:space="preserve">ME E13.1</t>
  </si>
  <si>
    <t xml:space="preserve">Blood bank has defined and implemented donor selection criteria </t>
  </si>
  <si>
    <t xml:space="preserve">ME E13.2</t>
  </si>
  <si>
    <t xml:space="preserve">There is established procedure for the collection of blood </t>
  </si>
  <si>
    <t xml:space="preserve">ME E13.3</t>
  </si>
  <si>
    <t xml:space="preserve">There is established procedure for the testing of blood </t>
  </si>
  <si>
    <t xml:space="preserve">ME E13.4</t>
  </si>
  <si>
    <t xml:space="preserve">There is established procedure for preparation of blood component </t>
  </si>
  <si>
    <t xml:space="preserve">ME E13.5</t>
  </si>
  <si>
    <t xml:space="preserve">There is establish procedure for labelling and identification of blood and its product </t>
  </si>
  <si>
    <t xml:space="preserve">ME E13.6</t>
  </si>
  <si>
    <t xml:space="preserve">There is established procedure for storage of blood </t>
  </si>
  <si>
    <t xml:space="preserve">ME E13.7</t>
  </si>
  <si>
    <t xml:space="preserve">There is established the compatibility testing </t>
  </si>
  <si>
    <t xml:space="preserve">ME E13.8</t>
  </si>
  <si>
    <t xml:space="preserve">There is established procedure for issuing blood </t>
  </si>
  <si>
    <t xml:space="preserve">Paediatric  blood bags are available</t>
  </si>
  <si>
    <t xml:space="preserve">if not available than how facility cope with it</t>
  </si>
  <si>
    <t xml:space="preserve">ME E13.9</t>
  </si>
  <si>
    <t xml:space="preserve">There is established procedure for transfusion of blood </t>
  </si>
  <si>
    <t xml:space="preserve">Consent is taken before transfusion </t>
  </si>
  <si>
    <t xml:space="preserve">Patient's identification is verified before transfusion </t>
  </si>
  <si>
    <t xml:space="preserve">Blood is kept on optimum temperature before transfusion </t>
  </si>
  <si>
    <t xml:space="preserve">Blood transfusion is monitored and regulated by qualified person </t>
  </si>
  <si>
    <t xml:space="preserve">Blood transfusion note is written in patient recorded </t>
  </si>
  <si>
    <t xml:space="preserve">ME E13.10</t>
  </si>
  <si>
    <t xml:space="preserve">There is a established procedure for monitoring and reporting Transfusion complication </t>
  </si>
  <si>
    <t xml:space="preserve">Any major or minor transfusion reaction is recorded and reported to responsible person </t>
  </si>
  <si>
    <t xml:space="preserve">Standard E14</t>
  </si>
  <si>
    <t xml:space="preserve">The facility has established procedures for Anaesthetic Services </t>
  </si>
  <si>
    <t xml:space="preserve">ME E14.1</t>
  </si>
  <si>
    <t xml:space="preserve">The facility has established procedures for Pre-anaesthetic Check up and maintenance of records</t>
  </si>
  <si>
    <t xml:space="preserve">ME E14.2</t>
  </si>
  <si>
    <t xml:space="preserve">The facility has established procedures for monitoring during anaesthesia and maintenance of records</t>
  </si>
  <si>
    <t xml:space="preserve">ME E14.3</t>
  </si>
  <si>
    <t xml:space="preserve">The facility has established procedures for Post-anaesthesia care </t>
  </si>
  <si>
    <t xml:space="preserve">Standard E15</t>
  </si>
  <si>
    <t xml:space="preserve">The facility has defined and established procedures of Operation theatre services </t>
  </si>
  <si>
    <t xml:space="preserve">ME E15.1</t>
  </si>
  <si>
    <t xml:space="preserve">The facility has established procedures OT Scheduling </t>
  </si>
  <si>
    <t xml:space="preserve">ME E15.2</t>
  </si>
  <si>
    <t xml:space="preserve">The facility has established procedures for Preoperative care </t>
  </si>
  <si>
    <t xml:space="preserve">ME E15.3</t>
  </si>
  <si>
    <t xml:space="preserve">The facility has established procedures for Surgical Safety </t>
  </si>
  <si>
    <t xml:space="preserve">ME E15.4</t>
  </si>
  <si>
    <t xml:space="preserve">The facility has established procedures for Post operative care </t>
  </si>
  <si>
    <t xml:space="preserve">Standard E16</t>
  </si>
  <si>
    <t xml:space="preserve">The facility has defined and established procedures for end of life care and death</t>
  </si>
  <si>
    <t xml:space="preserve">ME E16.1</t>
  </si>
  <si>
    <t xml:space="preserve">Death of admitted patient is adequately recorded and communicated </t>
  </si>
  <si>
    <t xml:space="preserve">Facility has a standard procedure to decent communicate death to relatives </t>
  </si>
  <si>
    <t xml:space="preserve">SNCU has system for conducting grievance counselling of parents in case of newborns' mortality</t>
  </si>
  <si>
    <t xml:space="preserve">Death note is written on patient record</t>
  </si>
  <si>
    <t xml:space="preserve">ME E16.2</t>
  </si>
  <si>
    <t xml:space="preserve">The facility has standard procedures for handling the death in the hospital</t>
  </si>
  <si>
    <t xml:space="preserve">Death note including efforts done for resuscitation is noted in patient record </t>
  </si>
  <si>
    <t xml:space="preserve">Procedure to declare death  for brought in dead cases</t>
  </si>
  <si>
    <t xml:space="preserve">Death summary is given to patient attendant quoting the immediate cause and underlying cause if possible </t>
  </si>
  <si>
    <t xml:space="preserve">ME E16.3</t>
  </si>
  <si>
    <t xml:space="preserve">The facility has standard operating procedure for end of life support</t>
  </si>
  <si>
    <t xml:space="preserve">Patients Relatives are informed clearly about the deterioration in health condition of Patients </t>
  </si>
  <si>
    <t xml:space="preserve">There is a procedure to allow patient relative/Next of Kin to observe patient in last hours </t>
  </si>
  <si>
    <t xml:space="preserve">ME E16.4</t>
  </si>
  <si>
    <t xml:space="preserve">The facility has standard procedures for conducting post-mortem, its recording and meeting its obligation under the law</t>
  </si>
  <si>
    <t xml:space="preserve">Standard E17</t>
  </si>
  <si>
    <t xml:space="preserve">The facility has established procedures for Antenatal care as per  guidelines </t>
  </si>
  <si>
    <t xml:space="preserve">ME E17.1</t>
  </si>
  <si>
    <t xml:space="preserve">There is an established procedure for Registration and follow up of pregnant women.</t>
  </si>
  <si>
    <t xml:space="preserve">ME E17.2</t>
  </si>
  <si>
    <t xml:space="preserve">There is an established procedure for History taking, Physical examination, and counselling of each antenatal woman, visiting the facility.</t>
  </si>
  <si>
    <t xml:space="preserve">ME E17.3</t>
  </si>
  <si>
    <t xml:space="preserve">The facility ensures availability of diagnostic and drugs during antenatal care of pregnant women</t>
  </si>
  <si>
    <t xml:space="preserve">ME E17.4</t>
  </si>
  <si>
    <t xml:space="preserve">There is an established procedure for identification of High risk pregnancy and appropriate treatment/referral as per scope of services.</t>
  </si>
  <si>
    <t xml:space="preserve">ME E17.5</t>
  </si>
  <si>
    <t xml:space="preserve">There is an established procedure for identification and management of moderate and severe anaemia </t>
  </si>
  <si>
    <t xml:space="preserve">ME E17.6</t>
  </si>
  <si>
    <t xml:space="preserve">Counselling of pregnant women is done as per standard protocol and gestational age</t>
  </si>
  <si>
    <t xml:space="preserve">Standard E18</t>
  </si>
  <si>
    <t xml:space="preserve">The facility has established procedures for Intranatal care as per guidelines </t>
  </si>
  <si>
    <t xml:space="preserve">ME E18.1</t>
  </si>
  <si>
    <t xml:space="preserve">Established procedures and standard protocols for management of different stages of labour including AMTSL (Active Management of third Stage of labour) are followed at the facility</t>
  </si>
  <si>
    <t xml:space="preserve">ME E18.2</t>
  </si>
  <si>
    <t xml:space="preserve">There is an established procedure for assisted and C-section deliveries per scope of services.</t>
  </si>
  <si>
    <t xml:space="preserve">ME E18.3</t>
  </si>
  <si>
    <t xml:space="preserve">There is established procedure for management/Referral of Obstetrics Emergencies as per scope of services.</t>
  </si>
  <si>
    <t xml:space="preserve">ME E18.4</t>
  </si>
  <si>
    <t xml:space="preserve">There is an established procedure for new born resuscitation and newborn care.</t>
  </si>
  <si>
    <t xml:space="preserve">Standard E19</t>
  </si>
  <si>
    <t xml:space="preserve">The facility has established procedures for postnatal care as per guidelines </t>
  </si>
  <si>
    <t xml:space="preserve">ME E19.1</t>
  </si>
  <si>
    <t xml:space="preserve">Post partum Care is provided to the mothers </t>
  </si>
  <si>
    <t xml:space="preserve">ME E19.2</t>
  </si>
  <si>
    <t xml:space="preserve">The facility ensures adequate stay of mother and newborn in a safe environment as per standard Protocols.</t>
  </si>
  <si>
    <t xml:space="preserve">ME E19.3</t>
  </si>
  <si>
    <t xml:space="preserve">There is an established procedure for Post partum counselling of mother</t>
  </si>
  <si>
    <t xml:space="preserve">ME E19.4</t>
  </si>
  <si>
    <t xml:space="preserve">The facility has established procedures for stabilization/treatment/referral of post natal complications</t>
  </si>
  <si>
    <t xml:space="preserve">ME E19.5</t>
  </si>
  <si>
    <t xml:space="preserve">There is established procedure for discharge and follow up of mother and newborn.</t>
  </si>
  <si>
    <t xml:space="preserve">Standard E20</t>
  </si>
  <si>
    <t xml:space="preserve">The facility has established procedures for care of new born, infant and child as per guidelines </t>
  </si>
  <si>
    <t xml:space="preserve">ME E20.1</t>
  </si>
  <si>
    <t xml:space="preserve">The facility provides immunization services as per guidelines </t>
  </si>
  <si>
    <t xml:space="preserve">Immunization services as per national guidelines</t>
  </si>
  <si>
    <t xml:space="preserve">zero dose, system of ensuing immunization</t>
  </si>
  <si>
    <t xml:space="preserve">ME E20.2</t>
  </si>
  <si>
    <t xml:space="preserve">Triage, Assessment &amp; Management of newborns having 
emergency signs are done as per guidelines</t>
  </si>
  <si>
    <t xml:space="preserve">Adherence to clinical protocol</t>
  </si>
  <si>
    <t xml:space="preserve">Competence testing</t>
  </si>
  <si>
    <t xml:space="preserve">ME E20.3</t>
  </si>
  <si>
    <t xml:space="preserve">Management of Low birth weight
newborns is done as per  guidelines </t>
  </si>
  <si>
    <t xml:space="preserve">ME E20.4</t>
  </si>
  <si>
    <t xml:space="preserve">Management of neonatal asphyxia, jaundice and sepsis is done as per guidelines </t>
  </si>
  <si>
    <t xml:space="preserve">ME E20.5</t>
  </si>
  <si>
    <t xml:space="preserve">Management of children presenting
with fever, cough/ breathlessness is done as per guidelines </t>
  </si>
  <si>
    <t xml:space="preserve">ME E20.6</t>
  </si>
  <si>
    <t xml:space="preserve">Management of children with severe
Acute Malnutrition is done as per  guidelines </t>
  </si>
  <si>
    <t xml:space="preserve">ME E20.7</t>
  </si>
  <si>
    <t xml:space="preserve">Management of children presenting
diarrhoea is done per  guidelines </t>
  </si>
  <si>
    <t xml:space="preserve">Standard E21</t>
  </si>
  <si>
    <t xml:space="preserve">The facility has established procedures for abortion and family planning as per government guidelines and law</t>
  </si>
  <si>
    <t xml:space="preserve">ME E21.1</t>
  </si>
  <si>
    <t xml:space="preserve">Family planning counselling services provided as per guidelines </t>
  </si>
  <si>
    <t xml:space="preserve">ME E21.2</t>
  </si>
  <si>
    <t xml:space="preserve">The facility provides spacing method of family planning as per guideline</t>
  </si>
  <si>
    <t xml:space="preserve">ME E21.3</t>
  </si>
  <si>
    <t xml:space="preserve">The facility provides limiting method of family planning as per guideline</t>
  </si>
  <si>
    <t xml:space="preserve">ME E21.4</t>
  </si>
  <si>
    <t xml:space="preserve">The facility provide counselling services for abortion as per guideline</t>
  </si>
  <si>
    <t xml:space="preserve">ME E21.5</t>
  </si>
  <si>
    <t xml:space="preserve">The facility provide abortion services for 1st trimester as per guideline</t>
  </si>
  <si>
    <t xml:space="preserve">ME E21.6</t>
  </si>
  <si>
    <t xml:space="preserve">The facility provide abortion services for 2nd trimester as per guideline</t>
  </si>
  <si>
    <t xml:space="preserve">Standard E22</t>
  </si>
  <si>
    <t xml:space="preserve">The facility provides Adolescent Reproductive and Sexual Health services as per guidelines  </t>
  </si>
  <si>
    <t xml:space="preserve">ME E22.1</t>
  </si>
  <si>
    <t xml:space="preserve">The facility provides Promotive ARSH Services</t>
  </si>
  <si>
    <t xml:space="preserve">ME E22.2</t>
  </si>
  <si>
    <t xml:space="preserve">The facility provides Preventive ARSH Services</t>
  </si>
  <si>
    <t xml:space="preserve">ME E22.3</t>
  </si>
  <si>
    <t xml:space="preserve">The facility Provides Curative ARSH Services</t>
  </si>
  <si>
    <t xml:space="preserve">ME E22.4</t>
  </si>
  <si>
    <t xml:space="preserve">The facility Provides Referral Services for ARSH</t>
  </si>
  <si>
    <t xml:space="preserve">Standard E23</t>
  </si>
  <si>
    <t xml:space="preserve">The facility provides National health Programme as per operational/Clinical Guidelines </t>
  </si>
  <si>
    <t xml:space="preserve">ME E23.1</t>
  </si>
  <si>
    <t xml:space="preserve">ME E23.2</t>
  </si>
  <si>
    <t xml:space="preserve">ME E23.3</t>
  </si>
  <si>
    <t xml:space="preserve">ME E23.4</t>
  </si>
  <si>
    <t xml:space="preserve">ME E23.5</t>
  </si>
  <si>
    <t xml:space="preserve">The facility provides services under National Programme for control of Blindness as per guidelines </t>
  </si>
  <si>
    <t xml:space="preserve">ME E23.6</t>
  </si>
  <si>
    <t xml:space="preserve">ME E23.7</t>
  </si>
  <si>
    <t xml:space="preserve">ME E23.8</t>
  </si>
  <si>
    <t xml:space="preserve">The facility provides service under National Programme for Prevention and Control of cancer, diabetes, cardiovascular diseases &amp; stroke (NPCDCS)  as per guidelines </t>
  </si>
  <si>
    <t xml:space="preserve">ME E23.9</t>
  </si>
  <si>
    <t xml:space="preserve">The facility provide service for Integrated disease surveillance Programme</t>
  </si>
  <si>
    <t xml:space="preserve">ME E23.10</t>
  </si>
  <si>
    <t xml:space="preserve">The facility provide services under National  Programme for prevention and control of  deafness</t>
  </si>
  <si>
    <t xml:space="preserve">Area of Concern - F Infection Control</t>
  </si>
  <si>
    <t xml:space="preserve">Standard F1</t>
  </si>
  <si>
    <t xml:space="preserve">The facility has infection control Programme and procedures in place for prevention and measurement of hospital associated infection</t>
  </si>
  <si>
    <t xml:space="preserve">ME F1.1</t>
  </si>
  <si>
    <t xml:space="preserve">The facility has functional infection control committee </t>
  </si>
  <si>
    <t xml:space="preserve">ME F1.2</t>
  </si>
  <si>
    <t xml:space="preserve">The facility  has provision for Passive  and active culture surveillance of critical &amp; high risk areas</t>
  </si>
  <si>
    <t xml:space="preserve">Surface and environment samples are taken for microbiological surveillance</t>
  </si>
  <si>
    <t xml:space="preserve">Swab are taken from infection prone surfaces </t>
  </si>
  <si>
    <t xml:space="preserve">ME F1.3</t>
  </si>
  <si>
    <t xml:space="preserve">The facility measures hospital associated infection rates </t>
  </si>
  <si>
    <t xml:space="preserve">There is procedure to report cases of Hospital acquired infection</t>
  </si>
  <si>
    <t xml:space="preserve">Patients are observed for any sign and symptoms of HAI like fever, purulent discharge from surgical site .</t>
  </si>
  <si>
    <t xml:space="preserve">ME F1.4</t>
  </si>
  <si>
    <t xml:space="preserve">There is Provision of Periodic Medical Check-up and immunization of staff </t>
  </si>
  <si>
    <t xml:space="preserve">There is procedure for immunization of the staff</t>
  </si>
  <si>
    <t xml:space="preserve">Hepatitis B, Tetanus Toxid etc</t>
  </si>
  <si>
    <t xml:space="preserve">Periodic medical checkups of the staff</t>
  </si>
  <si>
    <t xml:space="preserve">ME F1.5</t>
  </si>
  <si>
    <t xml:space="preserve">The 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</si>
  <si>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</si>
  <si>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</si>
  <si>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ME F1.6</t>
  </si>
  <si>
    <t xml:space="preserve">The facility has defined and established antibiotic policy</t>
  </si>
  <si>
    <t xml:space="preserve">Check for Doctors are aware of Hospital Antibiotic Policy </t>
  </si>
  <si>
    <t xml:space="preserve">Standard F2</t>
  </si>
  <si>
    <t xml:space="preserve">The facility has defined and Implemented procedures for ensuring hand hygiene practices and antisepsis</t>
  </si>
  <si>
    <t xml:space="preserve">ME F2.1</t>
  </si>
  <si>
    <t xml:space="preserve">Hand washing facilities are provided at point of use </t>
  </si>
  <si>
    <t xml:space="preserve">Availability of hand washing Facility at Point of Use </t>
  </si>
  <si>
    <t xml:space="preserve">FNBC guideline: Each unit should have at least 1 wash basin for every 5 beds</t>
  </si>
  <si>
    <t xml:space="preserve">Availability of running Water </t>
  </si>
  <si>
    <t xml:space="preserve">Ask to Open the tap. Ask Staff  water supply is regular </t>
  </si>
  <si>
    <t xml:space="preserve">Availability of antiseptic soap with soap dish/ liquid antiseptic with dispenser.</t>
  </si>
  <si>
    <t xml:space="preserve">Check for availability/ Ask staff if the supply is adequate and uninterrupted</t>
  </si>
  <si>
    <t xml:space="preserve">Availability of Alcohol based Hand rub </t>
  </si>
  <si>
    <t xml:space="preserve">Check for availability/  Ask staff for regular supply. Hand rub dispenser are provided adjacent to bed</t>
  </si>
  <si>
    <t xml:space="preserve">Display of Hand washing Instruction at Point of Use </t>
  </si>
  <si>
    <t xml:space="preserve">Prominently displayed above the hand washing facility , preferably in Local language</t>
  </si>
  <si>
    <t xml:space="preserve">Availability of elbow operated taps  </t>
  </si>
  <si>
    <t xml:space="preserve">Hand washing sink is wide and deep enough to prevent splashing and retention of water</t>
  </si>
  <si>
    <t xml:space="preserve">ME F2.2</t>
  </si>
  <si>
    <t xml:space="preserve">The facility staff is trained in hand washing practices and they adhere to standard hand washing practices </t>
  </si>
  <si>
    <t xml:space="preserve">Adherence to 6 steps of Hand washing </t>
  </si>
  <si>
    <t xml:space="preserve">Ask of demonstration </t>
  </si>
  <si>
    <t xml:space="preserve">Staff aware of when to hand wash </t>
  </si>
  <si>
    <t xml:space="preserve">Mothers are practicing  wash hand washing  with soap </t>
  </si>
  <si>
    <t xml:space="preserve">PI/OB</t>
  </si>
  <si>
    <t xml:space="preserve">ME F2.3</t>
  </si>
  <si>
    <t xml:space="preserve">The facility ensures standard practices and materials for antisepsis</t>
  </si>
  <si>
    <t xml:space="preserve">Proper cleaning of procedure site  with antisepsis</t>
  </si>
  <si>
    <t xml:space="preserve">like before giving IM/IV injection, drawing blood, putting Intravenous and urinary catheter</t>
  </si>
  <si>
    <t xml:space="preserve">Standard F3</t>
  </si>
  <si>
    <t xml:space="preserve">The facility ensures standard practices and materials for Personal protection </t>
  </si>
  <si>
    <t xml:space="preserve">ME F3.1</t>
  </si>
  <si>
    <t xml:space="preserve">The facility ensures adequate personal protection Equipment as per requirements </t>
  </si>
  <si>
    <t xml:space="preserve">Clean gloves are available at point of use </t>
  </si>
  <si>
    <t xml:space="preserve">Handwashing b/w each patient &amp; change of gloves</t>
  </si>
  <si>
    <t xml:space="preserve">Availability of Mask</t>
  </si>
  <si>
    <t xml:space="preserve">Availability of gown/ Apron </t>
  </si>
  <si>
    <t xml:space="preserve">Staff and visitors</t>
  </si>
  <si>
    <t xml:space="preserve">Availability of shoe cover</t>
  </si>
  <si>
    <t xml:space="preserve">Availability of Caps </t>
  </si>
  <si>
    <t xml:space="preserve">Personal protective kit for infectious patients</t>
  </si>
  <si>
    <t xml:space="preserve">HIV kit</t>
  </si>
  <si>
    <t xml:space="preserve">ME F3.2</t>
  </si>
  <si>
    <t xml:space="preserve">The facility staff adheres to standard personal protection practices </t>
  </si>
  <si>
    <t xml:space="preserve">No reuse of disposable gloves, Masks, caps and aprons. </t>
  </si>
  <si>
    <t xml:space="preserve">Compliance to correct method of wearing and removing the gloves </t>
  </si>
  <si>
    <t xml:space="preserve">Standard F4</t>
  </si>
  <si>
    <t xml:space="preserve">The facility has standard procedures for processing of equipment and instruments </t>
  </si>
  <si>
    <t xml:space="preserve">ME F4.1</t>
  </si>
  <si>
    <t xml:space="preserve">The facility ensures standard practices and materials for decontamination and cleaning of instruments and  procedures areas </t>
  </si>
  <si>
    <t xml:space="preserve">Cleaning &amp; Decontamination of patient care Units </t>
  </si>
  <si>
    <t xml:space="preserve">Cleaning of Radiant warmer, Incubators and Bassinets with detergent water </t>
  </si>
  <si>
    <t xml:space="preserve">Proper Decontamination of instruments after use </t>
  </si>
  <si>
    <t xml:space="preserve">Decontamination for thermometer, Stethoscope,  Suction apparatus, ambu bag 70% Alcohol or detergent water as applicable </t>
  </si>
  <si>
    <t xml:space="preserve">Contact time for decontamination  is adequate</t>
  </si>
  <si>
    <t xml:space="preserve">10 minutes</t>
  </si>
  <si>
    <t xml:space="preserve">Cleaning of instruments after decontamination</t>
  </si>
  <si>
    <t xml:space="preserve">Cleaning is done with detergent and running water after decontamination</t>
  </si>
  <si>
    <t xml:space="preserve">Proper handling of Soiled and infected linen</t>
  </si>
  <si>
    <t xml:space="preserve">No sorting ,Rinsing or sluicing at Point of use/ Patient care area </t>
  </si>
  <si>
    <t xml:space="preserve">Staff know how to make chlorine solution</t>
  </si>
  <si>
    <t xml:space="preserve">ME F4.2</t>
  </si>
  <si>
    <t xml:space="preserve">The facility ensures standard practices and materials for disinfection and sterilization of instruments and equipment </t>
  </si>
  <si>
    <t xml:space="preserve">Equipment and instruments are  sterilized after each use as per requirement</t>
  </si>
  <si>
    <t xml:space="preserve">Autoclaving/HLD/Chemical Sterilization</t>
  </si>
  <si>
    <t xml:space="preserve">High level Disinfection of instruments/equipments  is done  as per protocol</t>
  </si>
  <si>
    <t xml:space="preserve">Ask staff about method and time required for boiling</t>
  </si>
  <si>
    <t xml:space="preserve">Autoclaving of instruments is done as per protocols</t>
  </si>
  <si>
    <t xml:space="preserve">Ask staff about temperature, pressure and time</t>
  </si>
  <si>
    <t xml:space="preserve">Chemical sterilization  of instruments/equipments is done as per protocols</t>
  </si>
  <si>
    <t xml:space="preserve">Ask staff about method, concentration and contact time  required for chemical sterilization</t>
  </si>
  <si>
    <t xml:space="preserve">Autoclaved linen are used for procedure </t>
  </si>
  <si>
    <t xml:space="preserve">Autoclaved dressing material is used</t>
  </si>
  <si>
    <t xml:space="preserve">There is a procedure to ensure the traceability of sterilized packs</t>
  </si>
  <si>
    <t xml:space="preserve">Sterility of autoclaved packs is maintained during storage </t>
  </si>
  <si>
    <t xml:space="preserve">Sterile packs are kept in clean, dust free, moist free environment.</t>
  </si>
  <si>
    <t xml:space="preserve">Standard F5</t>
  </si>
  <si>
    <t xml:space="preserve">Physical layout and environmental control of the patient care areas ensures infection prevention </t>
  </si>
  <si>
    <t xml:space="preserve">ME F5.1</t>
  </si>
  <si>
    <t xml:space="preserve">Layout of the department is conducive for the infection control practices </t>
  </si>
  <si>
    <t xml:space="preserve">Facility layout ensures separation of general traffic from patient traffic </t>
  </si>
  <si>
    <t xml:space="preserve">Facility layout ensures separation of routes for clean and dirty items</t>
  </si>
  <si>
    <t xml:space="preserve">SNCU has double door system</t>
  </si>
  <si>
    <t xml:space="preserve">There is separation between in born and out born unit</t>
  </si>
  <si>
    <t xml:space="preserve">by glass pane</t>
  </si>
  <si>
    <t xml:space="preserve">Floors and wall surfaces of SNCU are easily cleanable </t>
  </si>
  <si>
    <t xml:space="preserve">ME F5.2</t>
  </si>
  <si>
    <t xml:space="preserve">The facility ensures availability of  standard materials for cleaning and disinfection of patient care areas </t>
  </si>
  <si>
    <t xml:space="preserve">Availability of disinfectant as per requirement</t>
  </si>
  <si>
    <t xml:space="preserve">Chlorine solution, Gluteraldehye, carbolic acid </t>
  </si>
  <si>
    <t xml:space="preserve">Availability of cleaning agent as per requirement</t>
  </si>
  <si>
    <t xml:space="preserve">Hospital grade phenyl, disinfectant detergent solution</t>
  </si>
  <si>
    <t xml:space="preserve">ME F5.3</t>
  </si>
  <si>
    <t xml:space="preserve">The facility ensures standard practices are followed for the cleaning and disinfection of patient care areas </t>
  </si>
  <si>
    <t xml:space="preserve">Staff is trained for spill management </t>
  </si>
  <si>
    <t xml:space="preserve">Cleaning of patient care area with detergent solution</t>
  </si>
  <si>
    <t xml:space="preserve">Staff is trained for preparing cleaning solution as per standard procedure</t>
  </si>
  <si>
    <t xml:space="preserve">Standard practice of mopping and scrubbing are followed</t>
  </si>
  <si>
    <t xml:space="preserve">Unidirectional mopping from inside out</t>
  </si>
  <si>
    <t xml:space="preserve">Cleaning equipments like broom are not used in patient care areas</t>
  </si>
  <si>
    <t xml:space="preserve">Any cleaning equipment leading to dispersion of dust particles in air should be avoided</t>
  </si>
  <si>
    <t xml:space="preserve">Use of three bucket system for mopping</t>
  </si>
  <si>
    <t xml:space="preserve">Fumigation/carbolization as per schedule</t>
  </si>
  <si>
    <t xml:space="preserve">External foot wares are restricted </t>
  </si>
  <si>
    <t xml:space="preserve">ME F5.4</t>
  </si>
  <si>
    <t xml:space="preserve">The facility ensures segregation infectious patients </t>
  </si>
  <si>
    <t xml:space="preserve">Isolation and barrier nursing procedure are followed for septic cases</t>
  </si>
  <si>
    <t xml:space="preserve">ME F5.5</t>
  </si>
  <si>
    <t xml:space="preserve">The facility ensures air quality of high risk area </t>
  </si>
  <si>
    <t xml:space="preserve">SNCU has system to maintain  ventilation  and its environment should be dust free</t>
  </si>
  <si>
    <t xml:space="preserve">Ventilation can be provided in two ways: exhaust only and supply-and-exhaust. Exhaust fans pull stale air out of the unit while drawing fresh air in through cracks, windows or fresh air intakes. Exhaust-only ventilation is a good choice for units that do not have existing ductwork to distribute heated or cooled air</t>
  </si>
  <si>
    <t xml:space="preserve">Standard F6</t>
  </si>
  <si>
    <t xml:space="preserve">Facility has defined and established procedures for segregation, collection, treatment and disposal of Bio Medical and hazardous Waste. </t>
  </si>
  <si>
    <t xml:space="preserve">ME F6.1</t>
  </si>
  <si>
    <t xml:space="preserve">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</si>
  <si>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</si>
  <si>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</si>
  <si>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</si>
  <si>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</si>
  <si>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 xml:space="preserve">Facility ensures standard practices and materials for decontamination and cleaning of instruments and  procedures areas </t>
  </si>
  <si>
    <t xml:space="preserve">There is no mixing of infectious and general waste</t>
  </si>
  <si>
    <t xml:space="preserve">ME F6.2</t>
  </si>
  <si>
    <t xml:space="preserve">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</si>
  <si>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</si>
  <si>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</si>
  <si>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</si>
  <si>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</si>
  <si>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</si>
  <si>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 xml:space="preserve">Disinfection of syringes is not done in open buckets</t>
  </si>
  <si>
    <t xml:space="preserve">Staff is aware of contact time for disinfection of sharps</t>
  </si>
  <si>
    <t xml:space="preserve">Availability of post exposure prophylaxis </t>
  </si>
  <si>
    <t xml:space="preserve">Ask if available. Where it is stored and who is in charge of that.</t>
  </si>
  <si>
    <t xml:space="preserve">Staff knows what to do in condition of needle stick injury </t>
  </si>
  <si>
    <t xml:space="preserve">Staff knows what to do in case of shape injury. Whom to report. See if any reporting has been done </t>
  </si>
  <si>
    <t xml:space="preserve">ME F6.3</t>
  </si>
  <si>
    <t xml:space="preserve">Facility ensures transportation and disposal of waste as per guidelines </t>
  </si>
  <si>
    <t xml:space="preserve">Check bins are not overfilled</t>
  </si>
  <si>
    <t xml:space="preserve">Disinfection of liquid waste before disposal </t>
  </si>
  <si>
    <t xml:space="preserve">Transportation of bio medical waste is done in close container/trolley</t>
  </si>
  <si>
    <t xml:space="preserve">Staff aware of mercury spill management </t>
  </si>
  <si>
    <t xml:space="preserve">Area of Concern - G Quality Management</t>
  </si>
  <si>
    <t xml:space="preserve">Standard G1</t>
  </si>
  <si>
    <t xml:space="preserve">The facility has established organizational framework for quality improvement </t>
  </si>
  <si>
    <t xml:space="preserve">ME G1.1</t>
  </si>
  <si>
    <t xml:space="preserve">The facility has a quality team in place </t>
  </si>
  <si>
    <t xml:space="preserve">There is a designated departmental  nodal person for coordinating Quality Assurance activities </t>
  </si>
  <si>
    <t xml:space="preserve">ME G1.2</t>
  </si>
  <si>
    <t xml:space="preserve">The facility reviews quality of its services at periodic intervals</t>
  </si>
  <si>
    <t xml:space="preserve">Standard G2</t>
  </si>
  <si>
    <t xml:space="preserve">The facility has established system for patient and employee satisfaction</t>
  </si>
  <si>
    <t xml:space="preserve">ME G2.1</t>
  </si>
  <si>
    <t xml:space="preserve">Patient satisfaction surveys are conducted at periodic intervals</t>
  </si>
  <si>
    <t xml:space="preserve">Patient  relative satisfaction survey done on monthly basis </t>
  </si>
  <si>
    <t xml:space="preserve">ME G2.2</t>
  </si>
  <si>
    <t xml:space="preserve">The facility analyses the patient feed back, and root-cause analysis </t>
  </si>
  <si>
    <t xml:space="preserve">ME G2.3</t>
  </si>
  <si>
    <t xml:space="preserve">The facility prepares the action plans for the areas, contributing to low satisfaction of patients </t>
  </si>
  <si>
    <t xml:space="preserve">Standard G3</t>
  </si>
  <si>
    <t xml:space="preserve">The facility have established internal and external quality assurance Programmes wherever it is critical to quality. </t>
  </si>
  <si>
    <t xml:space="preserve">ME G3.1</t>
  </si>
  <si>
    <t xml:space="preserve">The facility has established internal quality assurance programme in key departments </t>
  </si>
  <si>
    <t xml:space="preserve">There is system daily round by matron/hospital manager/ hospital superintendent/ Hospital Manager/ Matron in charge for monitoring of services</t>
  </si>
  <si>
    <t xml:space="preserve">ME G3.2</t>
  </si>
  <si>
    <t xml:space="preserve">The facility has established external assurance programmes at relevant departments </t>
  </si>
  <si>
    <t xml:space="preserve">ME G3.3</t>
  </si>
  <si>
    <t xml:space="preserve">The 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</si>
  <si>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</si>
  <si>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</si>
  <si>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 xml:space="preserve">Standard G4</t>
  </si>
  <si>
    <t xml:space="preserve">The facility has established, documented implemented and maintained Standard Operating Procedures for all key processes and support services. </t>
  </si>
  <si>
    <t xml:space="preserve">ME G4.1</t>
  </si>
  <si>
    <t xml:space="preserve">Departmental standard operating procedures are available </t>
  </si>
  <si>
    <t xml:space="preserve">Standard operating procedure for department has been prepared and approved</t>
  </si>
  <si>
    <t xml:space="preserve">Current version of SOP are available with  process owner</t>
  </si>
  <si>
    <t xml:space="preserve">ME G4.2</t>
  </si>
  <si>
    <t xml:space="preserve">Standard Operating Procedures adequately describes process and procedures </t>
  </si>
  <si>
    <t xml:space="preserve">SNCU has documented procedure for receiving and assessment of the patient</t>
  </si>
  <si>
    <t xml:space="preserve">SNCU has documented procedure for admission of the new born</t>
  </si>
  <si>
    <t xml:space="preserve">SNCU has documented procedure for discharge of the patient from unit</t>
  </si>
  <si>
    <t xml:space="preserve">SNCU has documented procedure for triage of new borns</t>
  </si>
  <si>
    <t xml:space="preserve">SNCU has documented procedure for assessment and treatment of new born emergency signs</t>
  </si>
  <si>
    <t xml:space="preserve">SNCU has documented procedure for neonatal transportation and referral from unit</t>
  </si>
  <si>
    <t xml:space="preserve">SNCU has documented procedure for shifting the patient in Step down unit</t>
  </si>
  <si>
    <t xml:space="preserve">SNCU has documented procedure for collection, transfer and reporting the sample to side laboratory</t>
  </si>
  <si>
    <t xml:space="preserve">SNCU has documented procedure for clinical assessment and reassessment of the patient and doctor follows it</t>
  </si>
  <si>
    <t xml:space="preserve">SNCU has documented procedure for key clinical protocols</t>
  </si>
  <si>
    <t xml:space="preserve">SNCU has documented procedure for preventive- break down maintenance and calibration  of equipments</t>
  </si>
  <si>
    <t xml:space="preserve">SNCU has documented system for storage, retaining ,retrieval  of  SNCU records</t>
  </si>
  <si>
    <t xml:space="preserve">SNCU has documented procedure for purchase of External  services and supplies  </t>
  </si>
  <si>
    <t xml:space="preserve">SNCU has documented procedure for Maintenance of infrastructure of SNCU</t>
  </si>
  <si>
    <t xml:space="preserve">SNCU has documented procedure for thermoregulation of new borns</t>
  </si>
  <si>
    <t xml:space="preserve">SNCU has documented procedure for drugs,intravenous,and fluid management and nutrition management of new borns</t>
  </si>
  <si>
    <t xml:space="preserve">SNCU has documented procedure for resuscitation of new born if required </t>
  </si>
  <si>
    <t xml:space="preserve">SNCU has documented procedure for infection control practices</t>
  </si>
  <si>
    <t xml:space="preserve">SNCU has documented procedure for inventory management </t>
  </si>
  <si>
    <t xml:space="preserve">SNCU has documented procedure for entry of parents visitor</t>
  </si>
  <si>
    <t xml:space="preserve">ME G4.3</t>
  </si>
  <si>
    <t xml:space="preserve">Staff is trained and aware of the procedures written in SOPs </t>
  </si>
  <si>
    <t xml:space="preserve">Check staff is a aware of relevant part of SOPs </t>
  </si>
  <si>
    <t xml:space="preserve">ME G4.4</t>
  </si>
  <si>
    <t xml:space="preserve">Work instructions are displayed at Point of use </t>
  </si>
  <si>
    <t xml:space="preserve">Work instruction/clinical  protocols are displayed</t>
  </si>
  <si>
    <t xml:space="preserve">STP for phototherapy, Grading and management of hypothermia, Expression of milk\, Monitoring of babies receiving I/V, Precaution for phototherapy, Management of hypoglycaemia, housekeeping protocols, Administration of commonly used drugs, assessment of neonatal sepsis, Assessment of Jaundice, Temperature maintenance etc</t>
  </si>
  <si>
    <t xml:space="preserve">Standard G 5</t>
  </si>
  <si>
    <t xml:space="preserve">The facility maps its key processes and seeks to make them more efficient by reducing non value adding activities and wastages </t>
  </si>
  <si>
    <t xml:space="preserve">ME G5.1</t>
  </si>
  <si>
    <t xml:space="preserve">The facility maps its critical processes </t>
  </si>
  <si>
    <t xml:space="preserve">Process mapping of critical processes done</t>
  </si>
  <si>
    <t xml:space="preserve">ME G5.2</t>
  </si>
  <si>
    <t xml:space="preserve">The facility identifies non value adding activities / waste / redundant activities </t>
  </si>
  <si>
    <t xml:space="preserve">Non value adding activities are identified </t>
  </si>
  <si>
    <t xml:space="preserve">ME G5.3</t>
  </si>
  <si>
    <t xml:space="preserve">The facility takes corrective action to improve the processes </t>
  </si>
  <si>
    <t xml:space="preserve">Processes are rearranged as per requirement </t>
  </si>
  <si>
    <t xml:space="preserve">Standard G6</t>
  </si>
  <si>
    <t xml:space="preserve">The facility has established system of periodic review as internal  assessment , medical &amp; death audit and prescription audit</t>
  </si>
  <si>
    <t xml:space="preserve">ME G6.1</t>
  </si>
  <si>
    <t xml:space="preserve">The facility conducts periodic internal assessment </t>
  </si>
  <si>
    <t xml:space="preserve">Internal assessment is done at periodic interval </t>
  </si>
  <si>
    <t xml:space="preserve">ME G6.2</t>
  </si>
  <si>
    <t xml:space="preserve">The facility conducts the periodic prescription/ medical/death audits </t>
  </si>
  <si>
    <t xml:space="preserve">There is procedure to conduct Medical Audit </t>
  </si>
  <si>
    <t xml:space="preserve">There is procedure to conduct Prescription audit </t>
  </si>
  <si>
    <t xml:space="preserve">There is procedure to conduct New born Death audit </t>
  </si>
  <si>
    <t xml:space="preserve">ME G6.3</t>
  </si>
  <si>
    <t xml:space="preserve">The facility ensures non compliances are enumerated and recorded adequately</t>
  </si>
  <si>
    <t xml:space="preserve">Non Compliance are enumerated and recorded </t>
  </si>
  <si>
    <t xml:space="preserve">ME G6.4</t>
  </si>
  <si>
    <t xml:space="preserve">Action plan is made on the gaps found in the assessment / audit process </t>
  </si>
  <si>
    <t xml:space="preserve">Action plan prepared </t>
  </si>
  <si>
    <t xml:space="preserve">ME G6.5</t>
  </si>
  <si>
    <t xml:space="preserve">Corrective and preventive actions are taken to address issues, observed in the assessment &amp; audit </t>
  </si>
  <si>
    <t xml:space="preserve">Corrective and preventive  action taken </t>
  </si>
  <si>
    <t xml:space="preserve">Standard G7</t>
  </si>
  <si>
    <t xml:space="preserve">The facility has defined and established Quality Policy &amp; Quality Objectives </t>
  </si>
  <si>
    <t xml:space="preserve">ME G7.1</t>
  </si>
  <si>
    <t xml:space="preserve">The facility defines its quality policy </t>
  </si>
  <si>
    <t xml:space="preserve">ME G7.2</t>
  </si>
  <si>
    <t xml:space="preserve">The facility periodically defines its quality objectives and key departments have their own objectives</t>
  </si>
  <si>
    <t xml:space="preserve">Quality objective for SNCU are defined </t>
  </si>
  <si>
    <t xml:space="preserve">ME G7.3</t>
  </si>
  <si>
    <t xml:space="preserve">Quality policy and objectives are disseminated and staff is aware of that </t>
  </si>
  <si>
    <t xml:space="preserve">Check of staff is aware of quality policy and objectives </t>
  </si>
  <si>
    <t xml:space="preserve">ME G7.4</t>
  </si>
  <si>
    <t xml:space="preserve">Progress towards quality objectives is monitored periodically </t>
  </si>
  <si>
    <t xml:space="preserve">Quality objectives are monitored and reviewed periodically</t>
  </si>
  <si>
    <t xml:space="preserve">Standard G8</t>
  </si>
  <si>
    <t xml:space="preserve">The facility seeks continually improvement by practicing Quality method and tools.</t>
  </si>
  <si>
    <t xml:space="preserve">ME G8.1</t>
  </si>
  <si>
    <t xml:space="preserve">The facility uses method for quality improvement in services </t>
  </si>
  <si>
    <t xml:space="preserve">PDCA</t>
  </si>
  <si>
    <t xml:space="preserve">5S</t>
  </si>
  <si>
    <t xml:space="preserve">Mistake proofing</t>
  </si>
  <si>
    <t xml:space="preserve">ME G8.2</t>
  </si>
  <si>
    <t xml:space="preserve">The facility uses tools for quality improvement in services </t>
  </si>
  <si>
    <t xml:space="preserve">Control Charts</t>
  </si>
  <si>
    <t xml:space="preserve">Area of Concern - H Outcome</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</si>
  <si>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</si>
  <si>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</si>
  <si>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</si>
  <si>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</si>
  <si>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Inborn admission rate</t>
  </si>
  <si>
    <t xml:space="preserve">Proportion of
inborn babies admitted in the unit
</t>
  </si>
  <si>
    <t xml:space="preserve">Proportion of admissions which are out born</t>
  </si>
  <si>
    <t xml:space="preserve">Bed Occupancy Rate </t>
  </si>
  <si>
    <t xml:space="preserve">ME H1.2</t>
  </si>
  <si>
    <t xml:space="preserve">The Facility measures equity indicators periodically</t>
  </si>
  <si>
    <t xml:space="preserve">Proportion of female babies admitted</t>
  </si>
  <si>
    <t xml:space="preserve">LAMA rate for female babies</t>
  </si>
  <si>
    <t xml:space="preserve">Proportion of BPL Patients </t>
  </si>
  <si>
    <t xml:space="preserve">ME H1.3</t>
  </si>
  <si>
    <t xml:space="preserve">Facility ensures compliance of key productivity indicators with national/state benchmarks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</si>
  <si>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</si>
  <si>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</si>
  <si>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</si>
  <si>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</si>
  <si>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Proportion of very low birth weight babies</t>
  </si>
  <si>
    <t xml:space="preserve">No. of very low birth weight babies (&lt; 1200 gm)/No. of Low birth+ Very low birth babies</t>
  </si>
  <si>
    <t xml:space="preserve">Down time Critical Equipments </t>
  </si>
  <si>
    <t xml:space="preserve">Bed Turnover Rate </t>
  </si>
  <si>
    <t xml:space="preserve">Referral Rate </t>
  </si>
  <si>
    <t xml:space="preserve">Survival rate</t>
  </si>
  <si>
    <t xml:space="preserve">Discharge rate</t>
  </si>
  <si>
    <t xml:space="preserve">No. of drug stock out in SNCU </t>
  </si>
  <si>
    <t xml:space="preserve">ME H2.2</t>
  </si>
  <si>
    <t xml:space="preserve">Facility ensures compliance of key efficiency indicators with national/state benchmarks </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</si>
  <si>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</si>
  <si>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</si>
  <si>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</si>
  <si>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</si>
  <si>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Average waiting time for initial assessment of newborn </t>
  </si>
  <si>
    <t xml:space="preserve">Proportion of newborn deaths among
inborn
</t>
  </si>
  <si>
    <t xml:space="preserve">Proportion of newborn deaths among
out-born
</t>
  </si>
  <si>
    <t xml:space="preserve">Case Fatality Rates </t>
  </si>
  <si>
    <t xml:space="preserve">Respiratory distress syndrome (RDS)
 Meconium aspiration syndrome (MAS)
• Hypoxic-ischemic encephalophaty
(HIE/ moderate/severe birth
asphyxia(BA)
• Sepsis/pneumonia/meningitis
Ma)or congenial malformation
• Prematurely</t>
  </si>
  <si>
    <t xml:space="preserve">Proportion of asphyxiated newborn  babies admitted out of deliveries conducted at facility </t>
  </si>
  <si>
    <t xml:space="preserve">Antibiotic use rate </t>
  </si>
  <si>
    <t xml:space="preserve">Average length of stay</t>
  </si>
  <si>
    <t xml:space="preserve">Adverse events are reported </t>
  </si>
  <si>
    <t xml:space="preserve">Baby theft, wrong drug administration, needle stick injury, absconding patients etc</t>
  </si>
  <si>
    <t xml:space="preserve">No of Newborn Resuscitated</t>
  </si>
  <si>
    <t xml:space="preserve">% of environmental swab culture reported positive</t>
  </si>
  <si>
    <t xml:space="preserve">ME H3.2</t>
  </si>
  <si>
    <t xml:space="preserve">Facility ensures compliance of key Clinical Care &amp; Safety with national/state benchmarks </t>
  </si>
  <si>
    <t xml:space="preserve">Standard H4</t>
  </si>
  <si>
    <t xml:space="preserve">The facility measures Service Quality Indicators and endeavours to reach State/National benchmark </t>
  </si>
  <si>
    <t xml:space="preserve">ME H4.1</t>
  </si>
  <si>
    <t xml:space="preserve">Facility measures Service Quality Indicators on monthly basis </t>
  </si>
  <si>
    <t xml:space="preserve">LAMA Rate </t>
  </si>
  <si>
    <t xml:space="preserve">Attendant Satisfaction Score </t>
  </si>
  <si>
    <t xml:space="preserve">ME H4.2</t>
  </si>
  <si>
    <t xml:space="preserve">Facility ensures compliance of key Service Quality with national/state benchmarks </t>
  </si>
</sst>
</file>

<file path=xl/styles.xml><?xml version="1.0" encoding="utf-8"?>
<styleSheet xmlns="http://schemas.openxmlformats.org/spreadsheetml/2006/main">
  <numFmts count="1">
    <numFmt numFmtId="164" formatCode="General"/>
  </numFmts>
  <fonts count="20">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26"/>
      <color rgb="FF000000"/>
      <name val="Calibri"/>
      <family val="2"/>
      <charset val="1"/>
    </font>
    <font>
      <b val="true"/>
      <sz val="20"/>
      <color rgb="FF000000"/>
      <name val="Calibri"/>
      <family val="2"/>
      <charset val="1"/>
    </font>
    <font>
      <b val="true"/>
      <sz val="11"/>
      <color rgb="FF000000"/>
      <name val="Calibri"/>
      <family val="2"/>
      <charset val="1"/>
    </font>
    <font>
      <b val="true"/>
      <sz val="12"/>
      <color rgb="FF000000"/>
      <name val="Calibri"/>
      <family val="2"/>
      <charset val="1"/>
    </font>
    <font>
      <b val="true"/>
      <sz val="11"/>
      <name val="Calibri"/>
      <family val="2"/>
      <charset val="1"/>
    </font>
    <font>
      <sz val="11"/>
      <color rgb="FFFF0000"/>
      <name val="Calibri"/>
      <family val="2"/>
      <charset val="1"/>
    </font>
    <font>
      <b val="true"/>
      <sz val="14"/>
      <color rgb="FFFFFFFF"/>
      <name val="Calibri"/>
      <family val="2"/>
      <charset val="1"/>
    </font>
    <font>
      <b val="true"/>
      <sz val="11"/>
      <color rgb="FFFFFFFF"/>
      <name val="Calibri"/>
      <family val="2"/>
      <charset val="1"/>
    </font>
    <font>
      <sz val="12"/>
      <color rgb="FF000000"/>
      <name val="Calibri"/>
      <family val="2"/>
      <charset val="1"/>
    </font>
    <font>
      <sz val="12"/>
      <name val="Calibri"/>
      <family val="2"/>
      <charset val="1"/>
    </font>
    <font>
      <b val="true"/>
      <sz val="12"/>
      <name val="Calibri"/>
      <family val="2"/>
      <charset val="1"/>
    </font>
    <font>
      <sz val="7"/>
      <color rgb="FF000000"/>
      <name val="Times New Roman"/>
      <family val="1"/>
      <charset val="1"/>
    </font>
    <font>
      <sz val="11"/>
      <color rgb="FFFFFFFF"/>
      <name val="Calibri"/>
      <family val="2"/>
      <charset val="1"/>
    </font>
    <font>
      <b val="true"/>
      <sz val="14"/>
      <color rgb="FF000000"/>
      <name val="Calibri"/>
      <family val="2"/>
      <charset val="1"/>
    </font>
    <font>
      <b val="true"/>
      <sz val="14"/>
      <name val="Calibri"/>
      <family val="2"/>
      <charset val="1"/>
    </font>
  </fonts>
  <fills count="7">
    <fill>
      <patternFill patternType="none"/>
    </fill>
    <fill>
      <patternFill patternType="gray125"/>
    </fill>
    <fill>
      <patternFill patternType="solid">
        <fgColor rgb="FF0070C0"/>
        <bgColor rgb="FF008080"/>
      </patternFill>
    </fill>
    <fill>
      <patternFill patternType="solid">
        <fgColor rgb="FF808080"/>
        <bgColor rgb="FF969696"/>
      </patternFill>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10" fillId="2" borderId="0" xfId="0" applyFont="true" applyBorder="false" applyAlignment="true" applyProtection="false">
      <alignment horizontal="left" vertical="top" textRotation="0" wrapText="false" indent="0" shrinkToFit="false"/>
      <protection locked="true" hidden="false"/>
    </xf>
    <xf numFmtId="164" fontId="11" fillId="3" borderId="2" xfId="0" applyFont="true" applyBorder="true" applyAlignment="true" applyProtection="false">
      <alignment horizontal="center" vertical="top" textRotation="0" wrapText="false" indent="0" shrinkToFit="false"/>
      <protection locked="true" hidden="false"/>
    </xf>
    <xf numFmtId="164" fontId="12" fillId="2" borderId="1" xfId="0" applyFont="true" applyBorder="true" applyAlignment="true" applyProtection="false">
      <alignment horizontal="left" vertical="top" textRotation="0" wrapText="false" indent="0" shrinkToFit="false"/>
      <protection locked="true" hidden="false"/>
    </xf>
    <xf numFmtId="164" fontId="8" fillId="4" borderId="1" xfId="0" applyFont="true" applyBorder="true" applyAlignment="true" applyProtection="false">
      <alignment horizontal="center" vertical="top" textRotation="0" wrapText="true" indent="0" shrinkToFit="false"/>
      <protection locked="true" hidden="false"/>
    </xf>
    <xf numFmtId="164" fontId="12" fillId="5"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5" fillId="4"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11" fillId="3" borderId="3" xfId="0" applyFont="true" applyBorder="true" applyAlignment="true" applyProtection="false">
      <alignment horizontal="center" vertical="top" textRotation="0" wrapText="false" indent="0" shrinkToFit="false"/>
      <protection locked="true" hidden="false"/>
    </xf>
    <xf numFmtId="164" fontId="12" fillId="2" borderId="1" xfId="0" applyFont="true" applyBorder="true" applyAlignment="true" applyProtection="false">
      <alignment horizontal="general" vertical="top" textRotation="0" wrapText="tru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14" fillId="6"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4" fillId="6" borderId="0" xfId="0" applyFont="true" applyBorder="true" applyAlignment="true" applyProtection="false">
      <alignment horizontal="left" vertical="top" textRotation="0" wrapText="true" indent="0" shrinkToFit="false"/>
      <protection locked="true" hidden="false"/>
    </xf>
    <xf numFmtId="164" fontId="13" fillId="0" borderId="3"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12" fillId="5"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2" fillId="2"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13" fillId="6" borderId="1" xfId="0" applyFont="true" applyBorder="tru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13" fillId="0" borderId="3" xfId="0" applyFont="true" applyBorder="true" applyAlignment="true" applyProtection="false">
      <alignment horizontal="left" vertical="top" textRotation="0" wrapText="true" indent="0" shrinkToFit="false"/>
      <protection locked="true" hidden="false"/>
    </xf>
    <xf numFmtId="164" fontId="14" fillId="6" borderId="4"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1"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13" fillId="6" borderId="4" xfId="0" applyFont="true" applyBorder="true" applyAlignment="true" applyProtection="false">
      <alignment horizontal="left" vertical="top" textRotation="0" wrapText="true" indent="0" shrinkToFit="false"/>
      <protection locked="true" hidden="false"/>
    </xf>
    <xf numFmtId="164" fontId="13" fillId="6" borderId="6"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13" fillId="6" borderId="7"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4" fillId="6" borderId="1" xfId="0" applyFont="true" applyBorder="true" applyAlignment="true" applyProtection="false">
      <alignment horizontal="left" vertical="top" textRotation="0" wrapText="false" indent="0" shrinkToFit="false"/>
      <protection locked="true" hidden="false"/>
    </xf>
    <xf numFmtId="164" fontId="0" fillId="6" borderId="1" xfId="0" applyFont="false" applyBorder="true" applyAlignment="true" applyProtection="false">
      <alignment horizontal="left" vertical="top" textRotation="0" wrapText="false" indent="0" shrinkToFit="false"/>
      <protection locked="true" hidden="false"/>
    </xf>
    <xf numFmtId="164" fontId="12" fillId="2" borderId="4"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12" fillId="2" borderId="7" xfId="0" applyFont="true" applyBorder="true" applyAlignment="true" applyProtection="false">
      <alignment horizontal="left" vertical="top" textRotation="0" wrapText="false" indent="0" shrinkToFit="false"/>
      <protection locked="true" hidden="false"/>
    </xf>
    <xf numFmtId="164" fontId="8" fillId="4" borderId="7" xfId="0" applyFont="true" applyBorder="true" applyAlignment="true" applyProtection="false">
      <alignment horizontal="center"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7" fillId="2" borderId="1" xfId="0" applyFont="true" applyBorder="true" applyAlignment="true" applyProtection="false">
      <alignment horizontal="left" vertical="top"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2" fillId="2"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5" xfId="0" applyFont="true" applyBorder="true" applyAlignment="true" applyProtection="false">
      <alignment horizontal="left" vertical="top" textRotation="0" wrapText="true" indent="0" shrinkToFit="false"/>
      <protection locked="true" hidden="false"/>
    </xf>
    <xf numFmtId="164" fontId="4" fillId="6" borderId="1" xfId="0" applyFont="true" applyBorder="true" applyAlignment="true" applyProtection="false">
      <alignment horizontal="left" vertical="top" textRotation="0" wrapText="tru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2" fillId="5" borderId="7"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19" fillId="4" borderId="7"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4" fontId="14" fillId="0" borderId="7" xfId="0" applyFont="true" applyBorder="true" applyAlignment="true" applyProtection="false">
      <alignment horizontal="general" vertical="top" textRotation="0" wrapText="tru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1" fillId="3" borderId="2" xfId="0" applyFont="true" applyBorder="true" applyAlignment="true" applyProtection="false">
      <alignment horizontal="general" vertical="top" textRotation="0" wrapText="false" indent="0" shrinkToFit="false"/>
      <protection locked="true" hidden="false"/>
    </xf>
    <xf numFmtId="164" fontId="12" fillId="2" borderId="1" xfId="0" applyFont="true" applyBorder="true" applyAlignment="true" applyProtection="false">
      <alignment horizontal="general" vertical="bottom" textRotation="0" wrapText="tru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12"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0" borderId="5"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left" vertical="top" textRotation="0" wrapText="tru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left" vertical="top" textRotation="0" wrapText="true" indent="0" shrinkToFit="false"/>
      <protection locked="true" hidden="false"/>
    </xf>
    <xf numFmtId="164" fontId="12" fillId="2" borderId="1" xfId="0" applyFont="true" applyBorder="true" applyAlignment="true" applyProtection="false">
      <alignment horizontal="center"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4" fillId="0" borderId="10"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5536"/>
  <sheetViews>
    <sheetView windowProtection="false" showFormulas="false" showGridLines="true" showRowColHeaders="true" showZeros="true" rightToLeft="false" tabSelected="true" showOutlineSymbols="true" defaultGridColor="true" view="normal" topLeftCell="A649" colorId="64" zoomScale="60" zoomScaleNormal="60" zoomScalePageLayoutView="100" workbookViewId="0">
      <selection pane="topLeft" activeCell="A657" activeCellId="0" sqref="A657"/>
    </sheetView>
  </sheetViews>
  <sheetFormatPr defaultRowHeight="14.4"/>
  <cols>
    <col collapsed="false" hidden="false" max="1" min="1" style="1" width="16.8469387755102"/>
    <col collapsed="false" hidden="false" max="2" min="2" style="1" width="30.515306122449"/>
    <col collapsed="false" hidden="false" max="3" min="3" style="1" width="31.3367346938776"/>
    <col collapsed="false" hidden="false" max="4" min="4" style="1" width="12.25"/>
    <col collapsed="false" hidden="false" max="5" min="5" style="2" width="13.3112244897959"/>
    <col collapsed="false" hidden="false" max="6" min="6" style="1" width="21.5612244897959"/>
    <col collapsed="false" hidden="false" max="7" min="7" style="1" width="17.1989795918367"/>
    <col collapsed="false" hidden="false" max="1025" min="8" style="1" width="8.95408163265306"/>
  </cols>
  <sheetData>
    <row r="1" customFormat="false" ht="33.6" hidden="false" customHeight="false" outlineLevel="0" collapsed="false">
      <c r="A1" s="3" t="s">
        <v>0</v>
      </c>
      <c r="B1" s="3"/>
      <c r="C1" s="3"/>
      <c r="D1" s="3"/>
      <c r="E1" s="3"/>
      <c r="F1" s="3"/>
      <c r="G1" s="3"/>
    </row>
    <row r="2" customFormat="false" ht="25.8" hidden="false" customHeight="false" outlineLevel="0" collapsed="false">
      <c r="A2" s="4" t="s">
        <v>1</v>
      </c>
      <c r="B2" s="4"/>
      <c r="C2" s="4"/>
      <c r="D2" s="4"/>
      <c r="E2" s="4"/>
      <c r="F2" s="4"/>
      <c r="G2" s="4"/>
    </row>
    <row r="3" customFormat="false" ht="43.2" hidden="false" customHeight="false" outlineLevel="0" collapsed="false">
      <c r="A3" s="5" t="s">
        <v>2</v>
      </c>
      <c r="B3" s="6" t="s">
        <v>3</v>
      </c>
      <c r="C3" s="5" t="s">
        <v>4</v>
      </c>
      <c r="D3" s="7" t="s">
        <v>5</v>
      </c>
      <c r="E3" s="8" t="s">
        <v>6</v>
      </c>
      <c r="F3" s="5" t="s">
        <v>7</v>
      </c>
      <c r="G3" s="5" t="s">
        <v>8</v>
      </c>
    </row>
    <row r="4" customFormat="false" ht="18" hidden="false" customHeight="false" outlineLevel="0" collapsed="false">
      <c r="A4" s="9"/>
      <c r="B4" s="10" t="s">
        <v>9</v>
      </c>
      <c r="C4" s="10"/>
      <c r="D4" s="10"/>
      <c r="E4" s="10"/>
      <c r="F4" s="10"/>
      <c r="G4" s="10"/>
      <c r="H4" s="1" t="n">
        <f aca="false">H5+H24+H36</f>
        <v>12</v>
      </c>
      <c r="I4" s="1" t="n">
        <f aca="false">I5+I24+I36</f>
        <v>24</v>
      </c>
    </row>
    <row r="5" customFormat="false" ht="39.9" hidden="false" customHeight="true" outlineLevel="0" collapsed="false">
      <c r="A5" s="11" t="s">
        <v>10</v>
      </c>
      <c r="B5" s="12" t="s">
        <v>11</v>
      </c>
      <c r="C5" s="12"/>
      <c r="D5" s="12"/>
      <c r="E5" s="12"/>
      <c r="F5" s="12"/>
      <c r="G5" s="12"/>
      <c r="H5" s="1" t="n">
        <f aca="false">SUM(D9:D19)</f>
        <v>2</v>
      </c>
      <c r="I5" s="1" t="n">
        <f aca="false">COUNT(D9:D19)*2</f>
        <v>4</v>
      </c>
    </row>
    <row r="6" customFormat="false" ht="31.2" hidden="true" customHeight="false" outlineLevel="0" collapsed="false">
      <c r="A6" s="13" t="s">
        <v>12</v>
      </c>
      <c r="B6" s="14" t="s">
        <v>13</v>
      </c>
      <c r="C6" s="15"/>
      <c r="D6" s="15"/>
      <c r="E6" s="16"/>
      <c r="F6" s="15"/>
      <c r="G6" s="15"/>
    </row>
    <row r="7" customFormat="false" ht="31.2" hidden="true" customHeight="false" outlineLevel="0" collapsed="false">
      <c r="A7" s="13" t="s">
        <v>14</v>
      </c>
      <c r="B7" s="14" t="s">
        <v>15</v>
      </c>
      <c r="C7" s="15"/>
      <c r="D7" s="15"/>
      <c r="E7" s="16"/>
      <c r="F7" s="15"/>
      <c r="G7" s="15"/>
    </row>
    <row r="8" customFormat="false" ht="31.2" hidden="true" customHeight="false" outlineLevel="0" collapsed="false">
      <c r="A8" s="13" t="s">
        <v>16</v>
      </c>
      <c r="B8" s="14" t="s">
        <v>17</v>
      </c>
      <c r="C8" s="15"/>
      <c r="D8" s="15"/>
      <c r="E8" s="16"/>
      <c r="F8" s="15"/>
      <c r="G8" s="15"/>
    </row>
    <row r="9" customFormat="false" ht="43.2" hidden="false" customHeight="false" outlineLevel="0" collapsed="false">
      <c r="A9" s="11" t="s">
        <v>18</v>
      </c>
      <c r="B9" s="14" t="s">
        <v>19</v>
      </c>
      <c r="C9" s="15" t="s">
        <v>20</v>
      </c>
      <c r="D9" s="15" t="n">
        <v>1</v>
      </c>
      <c r="E9" s="16" t="s">
        <v>21</v>
      </c>
      <c r="F9" s="17" t="s">
        <v>22</v>
      </c>
      <c r="G9" s="15"/>
    </row>
    <row r="10" customFormat="false" ht="31.2" hidden="true" customHeight="false" outlineLevel="0" collapsed="false">
      <c r="A10" s="13" t="s">
        <v>23</v>
      </c>
      <c r="B10" s="14" t="s">
        <v>24</v>
      </c>
      <c r="C10" s="15"/>
      <c r="D10" s="15"/>
      <c r="E10" s="16"/>
      <c r="F10" s="15"/>
      <c r="G10" s="15"/>
    </row>
    <row r="11" customFormat="false" ht="31.2" hidden="true" customHeight="false" outlineLevel="0" collapsed="false">
      <c r="A11" s="13" t="s">
        <v>25</v>
      </c>
      <c r="B11" s="14" t="s">
        <v>26</v>
      </c>
      <c r="C11" s="15"/>
      <c r="D11" s="15"/>
      <c r="E11" s="16"/>
      <c r="F11" s="15"/>
      <c r="G11" s="15"/>
    </row>
    <row r="12" customFormat="false" ht="31.2" hidden="true" customHeight="false" outlineLevel="0" collapsed="false">
      <c r="A12" s="13" t="s">
        <v>27</v>
      </c>
      <c r="B12" s="14" t="s">
        <v>28</v>
      </c>
      <c r="C12" s="15"/>
      <c r="D12" s="15"/>
      <c r="E12" s="16"/>
      <c r="F12" s="15"/>
      <c r="G12" s="15"/>
    </row>
    <row r="13" customFormat="false" ht="31.2" hidden="true" customHeight="false" outlineLevel="0" collapsed="false">
      <c r="A13" s="13" t="s">
        <v>29</v>
      </c>
      <c r="B13" s="14" t="s">
        <v>30</v>
      </c>
      <c r="C13" s="15"/>
      <c r="D13" s="15"/>
      <c r="E13" s="16"/>
      <c r="F13" s="15"/>
      <c r="G13" s="15"/>
    </row>
    <row r="14" customFormat="false" ht="31.2" hidden="true" customHeight="false" outlineLevel="0" collapsed="false">
      <c r="A14" s="13" t="s">
        <v>31</v>
      </c>
      <c r="B14" s="14" t="s">
        <v>32</v>
      </c>
      <c r="C14" s="15"/>
      <c r="D14" s="15"/>
      <c r="E14" s="16"/>
      <c r="F14" s="15"/>
      <c r="G14" s="15"/>
    </row>
    <row r="15" customFormat="false" ht="31.2" hidden="true" customHeight="false" outlineLevel="0" collapsed="false">
      <c r="A15" s="13" t="s">
        <v>33</v>
      </c>
      <c r="B15" s="14" t="s">
        <v>34</v>
      </c>
      <c r="C15" s="15"/>
      <c r="D15" s="15"/>
      <c r="E15" s="16"/>
      <c r="F15" s="15"/>
      <c r="G15" s="15"/>
    </row>
    <row r="16" customFormat="false" ht="31.2" hidden="true" customHeight="false" outlineLevel="0" collapsed="false">
      <c r="A16" s="13" t="s">
        <v>35</v>
      </c>
      <c r="B16" s="14" t="s">
        <v>36</v>
      </c>
      <c r="C16" s="15"/>
      <c r="D16" s="15"/>
      <c r="E16" s="16"/>
      <c r="F16" s="15"/>
      <c r="G16" s="15"/>
    </row>
    <row r="17" customFormat="false" ht="31.2" hidden="true" customHeight="false" outlineLevel="0" collapsed="false">
      <c r="A17" s="13" t="s">
        <v>37</v>
      </c>
      <c r="B17" s="14" t="s">
        <v>38</v>
      </c>
      <c r="C17" s="15"/>
      <c r="D17" s="15"/>
      <c r="E17" s="16"/>
      <c r="F17" s="15"/>
      <c r="G17" s="15"/>
    </row>
    <row r="18" customFormat="false" ht="31.2" hidden="true" customHeight="false" outlineLevel="0" collapsed="false">
      <c r="A18" s="13" t="s">
        <v>39</v>
      </c>
      <c r="B18" s="14" t="s">
        <v>40</v>
      </c>
      <c r="C18" s="15"/>
      <c r="D18" s="15"/>
      <c r="E18" s="16"/>
      <c r="F18" s="15"/>
      <c r="G18" s="15"/>
    </row>
    <row r="19" customFormat="false" ht="31.2" hidden="false" customHeight="false" outlineLevel="0" collapsed="false">
      <c r="A19" s="11" t="s">
        <v>41</v>
      </c>
      <c r="B19" s="14" t="s">
        <v>42</v>
      </c>
      <c r="C19" s="17" t="s">
        <v>43</v>
      </c>
      <c r="D19" s="15" t="n">
        <v>1</v>
      </c>
      <c r="E19" s="16" t="s">
        <v>44</v>
      </c>
      <c r="F19" s="15"/>
      <c r="G19" s="15"/>
    </row>
    <row r="20" customFormat="false" ht="30" hidden="true" customHeight="true" outlineLevel="0" collapsed="false">
      <c r="A20" s="13" t="s">
        <v>45</v>
      </c>
      <c r="B20" s="14" t="s">
        <v>46</v>
      </c>
      <c r="C20" s="15"/>
      <c r="D20" s="15"/>
      <c r="E20" s="16"/>
      <c r="F20" s="15"/>
      <c r="G20" s="15"/>
    </row>
    <row r="21" customFormat="false" ht="31.2" hidden="true" customHeight="false" outlineLevel="0" collapsed="false">
      <c r="A21" s="13" t="s">
        <v>47</v>
      </c>
      <c r="B21" s="14" t="s">
        <v>48</v>
      </c>
      <c r="C21" s="15"/>
      <c r="D21" s="15"/>
      <c r="E21" s="16"/>
      <c r="F21" s="15"/>
      <c r="G21" s="15"/>
    </row>
    <row r="22" customFormat="false" ht="31.2" hidden="true" customHeight="false" outlineLevel="0" collapsed="false">
      <c r="A22" s="13" t="s">
        <v>49</v>
      </c>
      <c r="B22" s="14" t="s">
        <v>50</v>
      </c>
      <c r="C22" s="15"/>
      <c r="D22" s="15"/>
      <c r="E22" s="16"/>
      <c r="F22" s="15"/>
      <c r="G22" s="15"/>
    </row>
    <row r="23" customFormat="false" ht="31.2" hidden="true" customHeight="false" outlineLevel="0" collapsed="false">
      <c r="A23" s="13" t="s">
        <v>51</v>
      </c>
      <c r="B23" s="14" t="s">
        <v>52</v>
      </c>
      <c r="C23" s="15"/>
      <c r="D23" s="15"/>
      <c r="E23" s="16"/>
      <c r="F23" s="15"/>
      <c r="G23" s="15"/>
    </row>
    <row r="24" customFormat="false" ht="39.9" hidden="false" customHeight="true" outlineLevel="0" collapsed="false">
      <c r="A24" s="11" t="s">
        <v>53</v>
      </c>
      <c r="B24" s="12" t="s">
        <v>54</v>
      </c>
      <c r="C24" s="12"/>
      <c r="D24" s="12"/>
      <c r="E24" s="12"/>
      <c r="F24" s="12"/>
      <c r="G24" s="12"/>
      <c r="H24" s="1" t="n">
        <f aca="false">SUM(D27:D34)</f>
        <v>8</v>
      </c>
      <c r="I24" s="1" t="n">
        <f aca="false">COUNT(D27:D34)*2</f>
        <v>16</v>
      </c>
    </row>
    <row r="25" customFormat="false" ht="31.2" hidden="true" customHeight="false" outlineLevel="0" collapsed="false">
      <c r="A25" s="13" t="s">
        <v>55</v>
      </c>
      <c r="B25" s="18" t="s">
        <v>56</v>
      </c>
      <c r="C25" s="15"/>
      <c r="D25" s="15"/>
      <c r="E25" s="16"/>
      <c r="F25" s="15"/>
      <c r="G25" s="15"/>
    </row>
    <row r="26" customFormat="false" ht="31.2" hidden="true" customHeight="false" outlineLevel="0" collapsed="false">
      <c r="A26" s="13" t="s">
        <v>57</v>
      </c>
      <c r="B26" s="18" t="s">
        <v>58</v>
      </c>
      <c r="C26" s="15"/>
      <c r="D26" s="15"/>
      <c r="E26" s="16"/>
      <c r="F26" s="15"/>
      <c r="G26" s="15"/>
    </row>
    <row r="27" customFormat="false" ht="31.2" hidden="false" customHeight="false" outlineLevel="0" collapsed="false">
      <c r="A27" s="11" t="s">
        <v>59</v>
      </c>
      <c r="B27" s="18" t="s">
        <v>60</v>
      </c>
      <c r="C27" s="19" t="s">
        <v>61</v>
      </c>
      <c r="D27" s="15" t="n">
        <v>1</v>
      </c>
      <c r="E27" s="16" t="s">
        <v>44</v>
      </c>
      <c r="F27" s="15"/>
      <c r="G27" s="15"/>
    </row>
    <row r="28" customFormat="false" ht="57.6" hidden="false" customHeight="false" outlineLevel="0" collapsed="false">
      <c r="A28" s="11"/>
      <c r="B28" s="18"/>
      <c r="C28" s="19" t="s">
        <v>62</v>
      </c>
      <c r="D28" s="15" t="n">
        <v>1</v>
      </c>
      <c r="E28" s="16" t="s">
        <v>44</v>
      </c>
      <c r="F28" s="15"/>
      <c r="G28" s="15"/>
    </row>
    <row r="29" customFormat="false" ht="15.6" hidden="false" customHeight="false" outlineLevel="0" collapsed="false">
      <c r="A29" s="11"/>
      <c r="B29" s="18"/>
      <c r="C29" s="20" t="s">
        <v>63</v>
      </c>
      <c r="D29" s="15" t="n">
        <v>1</v>
      </c>
      <c r="E29" s="16" t="s">
        <v>44</v>
      </c>
      <c r="F29" s="15"/>
      <c r="G29" s="15"/>
    </row>
    <row r="30" customFormat="false" ht="28.8" hidden="false" customHeight="false" outlineLevel="0" collapsed="false">
      <c r="A30" s="11"/>
      <c r="B30" s="18"/>
      <c r="C30" s="19" t="s">
        <v>64</v>
      </c>
      <c r="D30" s="15" t="n">
        <v>1</v>
      </c>
      <c r="E30" s="16" t="s">
        <v>44</v>
      </c>
      <c r="F30" s="15"/>
      <c r="G30" s="15"/>
    </row>
    <row r="31" customFormat="false" ht="15.6" hidden="false" customHeight="false" outlineLevel="0" collapsed="false">
      <c r="A31" s="11"/>
      <c r="B31" s="18"/>
      <c r="C31" s="20" t="s">
        <v>65</v>
      </c>
      <c r="D31" s="15" t="n">
        <v>1</v>
      </c>
      <c r="E31" s="16" t="s">
        <v>44</v>
      </c>
      <c r="F31" s="15"/>
      <c r="G31" s="15"/>
    </row>
    <row r="32" customFormat="false" ht="15.6" hidden="false" customHeight="false" outlineLevel="0" collapsed="false">
      <c r="A32" s="11"/>
      <c r="B32" s="18"/>
      <c r="C32" s="20" t="s">
        <v>66</v>
      </c>
      <c r="D32" s="15" t="n">
        <v>1</v>
      </c>
      <c r="E32" s="16" t="s">
        <v>44</v>
      </c>
      <c r="F32" s="15"/>
      <c r="G32" s="15"/>
    </row>
    <row r="33" customFormat="false" ht="28.8" hidden="false" customHeight="false" outlineLevel="0" collapsed="false">
      <c r="A33" s="11"/>
      <c r="B33" s="18"/>
      <c r="C33" s="19" t="s">
        <v>67</v>
      </c>
      <c r="D33" s="15" t="n">
        <v>1</v>
      </c>
      <c r="E33" s="16" t="s">
        <v>44</v>
      </c>
      <c r="F33" s="15"/>
      <c r="G33" s="15"/>
    </row>
    <row r="34" customFormat="false" ht="31.2" hidden="false" customHeight="false" outlineLevel="0" collapsed="false">
      <c r="A34" s="11" t="s">
        <v>68</v>
      </c>
      <c r="B34" s="18" t="s">
        <v>69</v>
      </c>
      <c r="C34" s="17" t="s">
        <v>70</v>
      </c>
      <c r="D34" s="15" t="n">
        <v>1</v>
      </c>
      <c r="E34" s="16" t="s">
        <v>44</v>
      </c>
      <c r="F34" s="15"/>
      <c r="G34" s="15"/>
    </row>
    <row r="35" customFormat="false" ht="31.2" hidden="true" customHeight="false" outlineLevel="0" collapsed="false">
      <c r="A35" s="13" t="s">
        <v>71</v>
      </c>
      <c r="B35" s="18" t="s">
        <v>72</v>
      </c>
      <c r="C35" s="15"/>
      <c r="D35" s="15"/>
      <c r="E35" s="16"/>
      <c r="F35" s="15"/>
      <c r="G35" s="15"/>
    </row>
    <row r="36" customFormat="false" ht="39.9" hidden="false" customHeight="true" outlineLevel="0" collapsed="false">
      <c r="A36" s="11" t="s">
        <v>73</v>
      </c>
      <c r="B36" s="12" t="s">
        <v>74</v>
      </c>
      <c r="C36" s="12"/>
      <c r="D36" s="12"/>
      <c r="E36" s="12"/>
      <c r="F36" s="12"/>
      <c r="G36" s="12"/>
      <c r="H36" s="1" t="n">
        <f aca="false">SUM(D37:D38)</f>
        <v>2</v>
      </c>
      <c r="I36" s="1" t="n">
        <f aca="false">COUNT(D37:D38)*2</f>
        <v>4</v>
      </c>
    </row>
    <row r="37" customFormat="false" ht="31.2" hidden="false" customHeight="false" outlineLevel="0" collapsed="false">
      <c r="A37" s="11" t="s">
        <v>75</v>
      </c>
      <c r="B37" s="18" t="s">
        <v>76</v>
      </c>
      <c r="C37" s="19" t="s">
        <v>77</v>
      </c>
      <c r="D37" s="21" t="n">
        <v>1</v>
      </c>
      <c r="E37" s="22" t="s">
        <v>21</v>
      </c>
      <c r="F37" s="19" t="s">
        <v>78</v>
      </c>
      <c r="G37" s="15"/>
    </row>
    <row r="38" customFormat="false" ht="172.8" hidden="false" customHeight="false" outlineLevel="0" collapsed="false">
      <c r="A38" s="11" t="s">
        <v>79</v>
      </c>
      <c r="B38" s="18" t="s">
        <v>80</v>
      </c>
      <c r="C38" s="19" t="s">
        <v>81</v>
      </c>
      <c r="D38" s="21" t="n">
        <v>1</v>
      </c>
      <c r="E38" s="22" t="s">
        <v>21</v>
      </c>
      <c r="F38" s="19" t="s">
        <v>82</v>
      </c>
      <c r="G38" s="15"/>
    </row>
    <row r="39" customFormat="false" ht="46.8" hidden="true" customHeight="false" outlineLevel="0" collapsed="false">
      <c r="A39" s="13" t="s">
        <v>83</v>
      </c>
      <c r="B39" s="18" t="s">
        <v>84</v>
      </c>
      <c r="C39" s="15"/>
      <c r="D39" s="15"/>
      <c r="E39" s="16"/>
      <c r="F39" s="15"/>
      <c r="G39" s="15"/>
    </row>
    <row r="40" customFormat="false" ht="39.9" hidden="true" customHeight="true" outlineLevel="0" collapsed="false">
      <c r="A40" s="13" t="s">
        <v>85</v>
      </c>
      <c r="B40" s="12" t="s">
        <v>86</v>
      </c>
      <c r="C40" s="12"/>
      <c r="D40" s="12"/>
      <c r="E40" s="12"/>
      <c r="F40" s="12"/>
      <c r="G40" s="12"/>
    </row>
    <row r="41" customFormat="false" ht="62.4" hidden="true" customHeight="false" outlineLevel="0" collapsed="false">
      <c r="A41" s="13" t="s">
        <v>87</v>
      </c>
      <c r="B41" s="14" t="s">
        <v>88</v>
      </c>
      <c r="C41" s="15"/>
      <c r="D41" s="15"/>
      <c r="E41" s="16"/>
      <c r="F41" s="15"/>
      <c r="G41" s="15"/>
    </row>
    <row r="42" customFormat="false" ht="62.4" hidden="true" customHeight="false" outlineLevel="0" collapsed="false">
      <c r="A42" s="13" t="s">
        <v>89</v>
      </c>
      <c r="B42" s="14" t="s">
        <v>90</v>
      </c>
      <c r="C42" s="15"/>
      <c r="D42" s="15"/>
      <c r="E42" s="16"/>
      <c r="F42" s="15"/>
      <c r="G42" s="15"/>
    </row>
    <row r="43" customFormat="false" ht="62.4" hidden="true" customHeight="false" outlineLevel="0" collapsed="false">
      <c r="A43" s="13" t="s">
        <v>91</v>
      </c>
      <c r="B43" s="14" t="s">
        <v>92</v>
      </c>
      <c r="C43" s="15"/>
      <c r="D43" s="15"/>
      <c r="E43" s="16"/>
      <c r="F43" s="15"/>
      <c r="G43" s="15"/>
    </row>
    <row r="44" customFormat="false" ht="46.8" hidden="true" customHeight="false" outlineLevel="0" collapsed="false">
      <c r="A44" s="13" t="s">
        <v>93</v>
      </c>
      <c r="B44" s="14" t="s">
        <v>94</v>
      </c>
      <c r="C44" s="15"/>
      <c r="D44" s="15"/>
      <c r="E44" s="16"/>
      <c r="F44" s="15"/>
      <c r="G44" s="15"/>
    </row>
    <row r="45" customFormat="false" ht="62.4" hidden="true" customHeight="false" outlineLevel="0" collapsed="false">
      <c r="A45" s="13" t="s">
        <v>95</v>
      </c>
      <c r="B45" s="14" t="s">
        <v>96</v>
      </c>
      <c r="C45" s="15"/>
      <c r="D45" s="15"/>
      <c r="E45" s="16"/>
      <c r="F45" s="15"/>
      <c r="G45" s="15"/>
    </row>
    <row r="46" customFormat="false" ht="46.8" hidden="true" customHeight="false" outlineLevel="0" collapsed="false">
      <c r="A46" s="13" t="s">
        <v>97</v>
      </c>
      <c r="B46" s="14" t="s">
        <v>98</v>
      </c>
      <c r="C46" s="15"/>
      <c r="D46" s="15"/>
      <c r="E46" s="16"/>
      <c r="F46" s="15"/>
      <c r="G46" s="15"/>
    </row>
    <row r="47" customFormat="false" ht="62.4" hidden="true" customHeight="false" outlineLevel="0" collapsed="false">
      <c r="A47" s="13" t="s">
        <v>99</v>
      </c>
      <c r="B47" s="14" t="s">
        <v>100</v>
      </c>
      <c r="C47" s="23"/>
      <c r="D47" s="15"/>
      <c r="E47" s="16"/>
      <c r="F47" s="23"/>
      <c r="G47" s="15"/>
    </row>
    <row r="48" customFormat="false" ht="109.2" hidden="true" customHeight="false" outlineLevel="0" collapsed="false">
      <c r="A48" s="13" t="s">
        <v>101</v>
      </c>
      <c r="B48" s="14" t="s">
        <v>102</v>
      </c>
      <c r="C48" s="23"/>
      <c r="D48" s="15"/>
      <c r="E48" s="16"/>
      <c r="F48" s="23"/>
      <c r="G48" s="15"/>
    </row>
    <row r="49" customFormat="false" ht="62.4" hidden="true" customHeight="false" outlineLevel="0" collapsed="false">
      <c r="A49" s="13" t="s">
        <v>103</v>
      </c>
      <c r="B49" s="14" t="s">
        <v>104</v>
      </c>
      <c r="C49" s="23"/>
      <c r="D49" s="15"/>
      <c r="E49" s="16"/>
      <c r="F49" s="23"/>
      <c r="G49" s="15"/>
    </row>
    <row r="50" customFormat="false" ht="46.8" hidden="true" customHeight="false" outlineLevel="0" collapsed="false">
      <c r="A50" s="13" t="s">
        <v>105</v>
      </c>
      <c r="B50" s="14" t="s">
        <v>106</v>
      </c>
      <c r="C50" s="23"/>
      <c r="D50" s="15"/>
      <c r="E50" s="16"/>
      <c r="F50" s="23"/>
      <c r="G50" s="15"/>
    </row>
    <row r="51" customFormat="false" ht="28.8" hidden="true" customHeight="false" outlineLevel="0" collapsed="false">
      <c r="A51" s="13" t="s">
        <v>107</v>
      </c>
      <c r="B51" s="24" t="s">
        <v>108</v>
      </c>
      <c r="C51" s="23"/>
      <c r="D51" s="15"/>
      <c r="E51" s="16"/>
      <c r="F51" s="23"/>
      <c r="G51" s="15"/>
    </row>
    <row r="52" customFormat="false" ht="15.6" hidden="true" customHeight="true" outlineLevel="0" collapsed="false">
      <c r="A52" s="13" t="s">
        <v>109</v>
      </c>
      <c r="B52" s="12" t="s">
        <v>110</v>
      </c>
      <c r="C52" s="12"/>
      <c r="D52" s="12"/>
      <c r="E52" s="12"/>
      <c r="F52" s="12"/>
      <c r="G52" s="12"/>
    </row>
    <row r="53" customFormat="false" ht="31.2" hidden="true" customHeight="false" outlineLevel="0" collapsed="false">
      <c r="A53" s="13" t="s">
        <v>111</v>
      </c>
      <c r="B53" s="18" t="s">
        <v>112</v>
      </c>
      <c r="C53" s="15"/>
      <c r="D53" s="15"/>
      <c r="E53" s="16"/>
      <c r="F53" s="15"/>
      <c r="G53" s="15"/>
    </row>
    <row r="54" customFormat="false" ht="31.2" hidden="true" customHeight="false" outlineLevel="0" collapsed="false">
      <c r="A54" s="13" t="s">
        <v>113</v>
      </c>
      <c r="B54" s="18" t="s">
        <v>114</v>
      </c>
      <c r="C54" s="15"/>
      <c r="D54" s="15"/>
      <c r="E54" s="16"/>
      <c r="F54" s="15"/>
      <c r="G54" s="15"/>
    </row>
    <row r="55" customFormat="false" ht="31.2" hidden="true" customHeight="false" outlineLevel="0" collapsed="false">
      <c r="A55" s="13" t="s">
        <v>115</v>
      </c>
      <c r="B55" s="18" t="s">
        <v>116</v>
      </c>
      <c r="C55" s="15"/>
      <c r="D55" s="15"/>
      <c r="E55" s="16"/>
      <c r="F55" s="15"/>
      <c r="G55" s="15"/>
    </row>
    <row r="56" customFormat="false" ht="31.2" hidden="true" customHeight="false" outlineLevel="0" collapsed="false">
      <c r="A56" s="13" t="s">
        <v>117</v>
      </c>
      <c r="B56" s="18" t="s">
        <v>118</v>
      </c>
      <c r="C56" s="15"/>
      <c r="D56" s="15"/>
      <c r="E56" s="16"/>
      <c r="F56" s="15"/>
      <c r="G56" s="15"/>
    </row>
    <row r="57" customFormat="false" ht="31.2" hidden="true" customHeight="false" outlineLevel="0" collapsed="false">
      <c r="A57" s="13" t="s">
        <v>119</v>
      </c>
      <c r="B57" s="25" t="s">
        <v>120</v>
      </c>
      <c r="C57" s="15"/>
      <c r="D57" s="15"/>
      <c r="E57" s="16"/>
      <c r="F57" s="15"/>
      <c r="G57" s="15"/>
    </row>
    <row r="58" customFormat="false" ht="31.2" hidden="true" customHeight="false" outlineLevel="0" collapsed="false">
      <c r="A58" s="13" t="s">
        <v>121</v>
      </c>
      <c r="B58" s="18" t="s">
        <v>122</v>
      </c>
      <c r="C58" s="15"/>
      <c r="D58" s="15"/>
      <c r="E58" s="16"/>
      <c r="F58" s="15"/>
      <c r="G58" s="15"/>
    </row>
    <row r="59" customFormat="false" ht="31.2" hidden="true" customHeight="false" outlineLevel="0" collapsed="false">
      <c r="A59" s="13" t="s">
        <v>123</v>
      </c>
      <c r="B59" s="18" t="s">
        <v>124</v>
      </c>
      <c r="C59" s="15"/>
      <c r="D59" s="15"/>
      <c r="E59" s="16"/>
      <c r="F59" s="15"/>
      <c r="G59" s="15"/>
    </row>
    <row r="60" customFormat="false" ht="39.9" hidden="true" customHeight="true" outlineLevel="0" collapsed="false">
      <c r="A60" s="13" t="s">
        <v>125</v>
      </c>
      <c r="B60" s="26" t="s">
        <v>126</v>
      </c>
      <c r="C60" s="26"/>
      <c r="D60" s="26"/>
      <c r="E60" s="26"/>
      <c r="F60" s="26"/>
      <c r="G60" s="26"/>
    </row>
    <row r="61" customFormat="false" ht="62.4" hidden="true" customHeight="false" outlineLevel="0" collapsed="false">
      <c r="A61" s="13" t="s">
        <v>127</v>
      </c>
      <c r="B61" s="25" t="s">
        <v>128</v>
      </c>
      <c r="C61" s="15"/>
      <c r="D61" s="15"/>
      <c r="E61" s="16"/>
      <c r="F61" s="15"/>
      <c r="G61" s="15"/>
    </row>
    <row r="62" customFormat="false" ht="78" hidden="true" customHeight="false" outlineLevel="0" collapsed="false">
      <c r="A62" s="13" t="s">
        <v>129</v>
      </c>
      <c r="B62" s="18" t="s">
        <v>130</v>
      </c>
      <c r="C62" s="15"/>
      <c r="D62" s="15"/>
      <c r="E62" s="16"/>
      <c r="F62" s="15"/>
      <c r="G62" s="15"/>
    </row>
    <row r="63" customFormat="false" ht="18" hidden="false" customHeight="false" outlineLevel="0" collapsed="false">
      <c r="A63" s="27"/>
      <c r="B63" s="28" t="s">
        <v>131</v>
      </c>
      <c r="C63" s="28"/>
      <c r="D63" s="28"/>
      <c r="E63" s="28"/>
      <c r="F63" s="28"/>
      <c r="G63" s="28"/>
      <c r="H63" s="1" t="n">
        <f aca="false">H64+H85+H90+H98</f>
        <v>29</v>
      </c>
      <c r="I63" s="1" t="n">
        <f aca="false">I64+I85+I90+I98</f>
        <v>58</v>
      </c>
    </row>
    <row r="64" customFormat="false" ht="39.9" hidden="false" customHeight="true" outlineLevel="0" collapsed="false">
      <c r="A64" s="29" t="s">
        <v>132</v>
      </c>
      <c r="B64" s="30" t="s">
        <v>133</v>
      </c>
      <c r="C64" s="30"/>
      <c r="D64" s="30"/>
      <c r="E64" s="30"/>
      <c r="F64" s="30"/>
      <c r="G64" s="30"/>
      <c r="H64" s="1" t="n">
        <f aca="false">SUM(D65:D78)</f>
        <v>11</v>
      </c>
      <c r="I64" s="1" t="n">
        <f aca="false">COUNT(D65:D78)*2</f>
        <v>22</v>
      </c>
    </row>
    <row r="65" customFormat="false" ht="43.2" hidden="false" customHeight="false" outlineLevel="0" collapsed="false">
      <c r="A65" s="11" t="s">
        <v>134</v>
      </c>
      <c r="B65" s="31" t="s">
        <v>135</v>
      </c>
      <c r="C65" s="32" t="s">
        <v>136</v>
      </c>
      <c r="D65" s="15" t="n">
        <v>1</v>
      </c>
      <c r="E65" s="16" t="s">
        <v>137</v>
      </c>
      <c r="F65" s="19" t="s">
        <v>138</v>
      </c>
      <c r="G65" s="15"/>
    </row>
    <row r="66" customFormat="false" ht="28.8" hidden="false" customHeight="false" outlineLevel="0" collapsed="false">
      <c r="A66" s="11"/>
      <c r="B66" s="33"/>
      <c r="C66" s="24" t="s">
        <v>139</v>
      </c>
      <c r="D66" s="15" t="n">
        <v>1</v>
      </c>
      <c r="E66" s="16" t="s">
        <v>137</v>
      </c>
      <c r="F66" s="15"/>
      <c r="G66" s="15"/>
    </row>
    <row r="67" customFormat="false" ht="31.2" hidden="false" customHeight="false" outlineLevel="0" collapsed="false">
      <c r="A67" s="11"/>
      <c r="B67" s="15"/>
      <c r="C67" s="34" t="s">
        <v>140</v>
      </c>
      <c r="D67" s="15" t="n">
        <v>1</v>
      </c>
      <c r="E67" s="16" t="s">
        <v>137</v>
      </c>
      <c r="F67" s="15"/>
      <c r="G67" s="15"/>
    </row>
    <row r="68" customFormat="false" ht="46.8" hidden="false" customHeight="false" outlineLevel="0" collapsed="false">
      <c r="A68" s="11" t="s">
        <v>141</v>
      </c>
      <c r="B68" s="31" t="s">
        <v>142</v>
      </c>
      <c r="C68" s="35" t="s">
        <v>143</v>
      </c>
      <c r="D68" s="15" t="n">
        <v>1</v>
      </c>
      <c r="E68" s="16" t="s">
        <v>137</v>
      </c>
      <c r="F68" s="15"/>
      <c r="G68" s="15"/>
    </row>
    <row r="69" customFormat="false" ht="14.4" hidden="false" customHeight="false" outlineLevel="0" collapsed="false">
      <c r="A69" s="11"/>
      <c r="B69" s="15"/>
      <c r="C69" s="36" t="s">
        <v>144</v>
      </c>
      <c r="D69" s="15" t="n">
        <v>1</v>
      </c>
      <c r="E69" s="16" t="s">
        <v>137</v>
      </c>
      <c r="F69" s="15"/>
      <c r="G69" s="15"/>
    </row>
    <row r="70" customFormat="false" ht="28.8" hidden="false" customHeight="false" outlineLevel="0" collapsed="false">
      <c r="A70" s="11"/>
      <c r="B70" s="15"/>
      <c r="C70" s="36" t="s">
        <v>145</v>
      </c>
      <c r="D70" s="15" t="n">
        <v>1</v>
      </c>
      <c r="E70" s="16" t="s">
        <v>137</v>
      </c>
      <c r="F70" s="15"/>
      <c r="G70" s="15"/>
    </row>
    <row r="71" customFormat="false" ht="28.8" hidden="false" customHeight="false" outlineLevel="0" collapsed="false">
      <c r="A71" s="11"/>
      <c r="B71" s="15"/>
      <c r="C71" s="36" t="s">
        <v>146</v>
      </c>
      <c r="D71" s="15" t="n">
        <v>1</v>
      </c>
      <c r="E71" s="16" t="s">
        <v>137</v>
      </c>
      <c r="F71" s="15"/>
      <c r="G71" s="15"/>
    </row>
    <row r="72" customFormat="false" ht="46.8" hidden="true" customHeight="false" outlineLevel="0" collapsed="false">
      <c r="A72" s="13" t="s">
        <v>147</v>
      </c>
      <c r="B72" s="31" t="s">
        <v>148</v>
      </c>
      <c r="C72" s="15"/>
      <c r="D72" s="15"/>
      <c r="E72" s="16"/>
      <c r="F72" s="15"/>
      <c r="G72" s="15"/>
    </row>
    <row r="73" customFormat="false" ht="46.8" hidden="true" customHeight="false" outlineLevel="0" collapsed="false">
      <c r="A73" s="13" t="s">
        <v>149</v>
      </c>
      <c r="B73" s="31" t="s">
        <v>150</v>
      </c>
      <c r="C73" s="15"/>
      <c r="D73" s="15"/>
      <c r="E73" s="16"/>
      <c r="F73" s="15"/>
      <c r="G73" s="15"/>
    </row>
    <row r="74" customFormat="false" ht="100.8" hidden="false" customHeight="false" outlineLevel="0" collapsed="false">
      <c r="A74" s="11" t="s">
        <v>151</v>
      </c>
      <c r="B74" s="31" t="s">
        <v>152</v>
      </c>
      <c r="C74" s="37" t="s">
        <v>153</v>
      </c>
      <c r="D74" s="15" t="n">
        <v>1</v>
      </c>
      <c r="E74" s="22" t="s">
        <v>137</v>
      </c>
      <c r="F74" s="38" t="s">
        <v>154</v>
      </c>
      <c r="G74" s="15"/>
    </row>
    <row r="75" customFormat="false" ht="28.8" hidden="false" customHeight="false" outlineLevel="0" collapsed="false">
      <c r="A75" s="11"/>
      <c r="B75" s="31"/>
      <c r="C75" s="37" t="s">
        <v>155</v>
      </c>
      <c r="D75" s="15" t="n">
        <v>1</v>
      </c>
      <c r="E75" s="22" t="s">
        <v>137</v>
      </c>
      <c r="F75" s="38"/>
      <c r="G75" s="15"/>
    </row>
    <row r="76" customFormat="false" ht="46.8" hidden="false" customHeight="false" outlineLevel="0" collapsed="false">
      <c r="A76" s="11" t="s">
        <v>156</v>
      </c>
      <c r="B76" s="31" t="s">
        <v>157</v>
      </c>
      <c r="C76" s="39" t="s">
        <v>158</v>
      </c>
      <c r="D76" s="15" t="n">
        <v>1</v>
      </c>
      <c r="E76" s="22" t="s">
        <v>137</v>
      </c>
      <c r="F76" s="15"/>
      <c r="G76" s="15"/>
    </row>
    <row r="77" customFormat="false" ht="62.4" hidden="true" customHeight="false" outlineLevel="0" collapsed="false">
      <c r="A77" s="13" t="s">
        <v>159</v>
      </c>
      <c r="B77" s="31" t="s">
        <v>160</v>
      </c>
      <c r="C77" s="15"/>
      <c r="D77" s="15"/>
      <c r="E77" s="16"/>
      <c r="F77" s="15"/>
      <c r="G77" s="15"/>
    </row>
    <row r="78" customFormat="false" ht="46.8" hidden="false" customHeight="false" outlineLevel="0" collapsed="false">
      <c r="A78" s="11" t="s">
        <v>161</v>
      </c>
      <c r="B78" s="31" t="s">
        <v>162</v>
      </c>
      <c r="C78" s="17" t="s">
        <v>163</v>
      </c>
      <c r="D78" s="15" t="n">
        <v>1</v>
      </c>
      <c r="E78" s="16" t="s">
        <v>137</v>
      </c>
      <c r="F78" s="15"/>
      <c r="G78" s="15"/>
    </row>
    <row r="79" customFormat="false" ht="39.9" hidden="true" customHeight="true" outlineLevel="0" collapsed="false">
      <c r="A79" s="40" t="s">
        <v>164</v>
      </c>
      <c r="B79" s="30" t="s">
        <v>165</v>
      </c>
      <c r="C79" s="30"/>
      <c r="D79" s="30"/>
      <c r="E79" s="30"/>
      <c r="F79" s="30"/>
      <c r="G79" s="30"/>
    </row>
    <row r="80" customFormat="false" ht="46.8" hidden="true" customHeight="false" outlineLevel="0" collapsed="false">
      <c r="A80" s="13" t="s">
        <v>166</v>
      </c>
      <c r="B80" s="41" t="s">
        <v>167</v>
      </c>
      <c r="D80" s="15"/>
      <c r="E80" s="16"/>
      <c r="F80" s="15"/>
      <c r="G80" s="15"/>
    </row>
    <row r="81" customFormat="false" ht="78" hidden="true" customHeight="false" outlineLevel="0" collapsed="false">
      <c r="A81" s="13" t="s">
        <v>168</v>
      </c>
      <c r="B81" s="41" t="s">
        <v>169</v>
      </c>
      <c r="C81" s="15"/>
      <c r="D81" s="15"/>
      <c r="E81" s="16"/>
      <c r="F81" s="15"/>
      <c r="G81" s="15"/>
    </row>
    <row r="82" customFormat="false" ht="62.4" hidden="true" customHeight="false" outlineLevel="0" collapsed="false">
      <c r="A82" s="13" t="s">
        <v>170</v>
      </c>
      <c r="B82" s="42" t="s">
        <v>171</v>
      </c>
      <c r="C82" s="15"/>
      <c r="D82" s="15"/>
      <c r="E82" s="16"/>
      <c r="F82" s="15"/>
      <c r="G82" s="15"/>
    </row>
    <row r="83" customFormat="false" ht="46.8" hidden="true" customHeight="false" outlineLevel="0" collapsed="false">
      <c r="A83" s="13" t="s">
        <v>172</v>
      </c>
      <c r="B83" s="43" t="s">
        <v>173</v>
      </c>
      <c r="C83" s="19"/>
      <c r="D83" s="15"/>
      <c r="E83" s="16"/>
      <c r="F83" s="15"/>
      <c r="G83" s="15"/>
    </row>
    <row r="84" customFormat="false" ht="46.8" hidden="true" customHeight="false" outlineLevel="0" collapsed="false">
      <c r="A84" s="13" t="s">
        <v>174</v>
      </c>
      <c r="B84" s="44" t="s">
        <v>175</v>
      </c>
      <c r="C84" s="15"/>
      <c r="D84" s="15"/>
      <c r="E84" s="16"/>
      <c r="F84" s="15"/>
      <c r="G84" s="15"/>
    </row>
    <row r="85" customFormat="false" ht="39.9" hidden="false" customHeight="true" outlineLevel="0" collapsed="false">
      <c r="A85" s="45" t="s">
        <v>176</v>
      </c>
      <c r="B85" s="30" t="s">
        <v>177</v>
      </c>
      <c r="C85" s="30"/>
      <c r="D85" s="30"/>
      <c r="E85" s="30"/>
      <c r="F85" s="30"/>
      <c r="G85" s="30"/>
      <c r="H85" s="1" t="n">
        <f aca="false">SUM(D86:D88)</f>
        <v>3</v>
      </c>
      <c r="I85" s="1" t="n">
        <f aca="false">COUNT(D86:D88)*2</f>
        <v>6</v>
      </c>
    </row>
    <row r="86" customFormat="false" ht="31.2" hidden="false" customHeight="false" outlineLevel="0" collapsed="false">
      <c r="A86" s="11" t="s">
        <v>178</v>
      </c>
      <c r="B86" s="41" t="s">
        <v>179</v>
      </c>
      <c r="C86" s="19" t="s">
        <v>180</v>
      </c>
      <c r="D86" s="15" t="n">
        <v>1</v>
      </c>
      <c r="E86" s="16" t="s">
        <v>137</v>
      </c>
      <c r="F86" s="15"/>
      <c r="G86" s="15"/>
    </row>
    <row r="87" customFormat="false" ht="46.8" hidden="false" customHeight="false" outlineLevel="0" collapsed="false">
      <c r="A87" s="11" t="s">
        <v>181</v>
      </c>
      <c r="B87" s="41" t="s">
        <v>182</v>
      </c>
      <c r="C87" s="19" t="s">
        <v>183</v>
      </c>
      <c r="D87" s="15" t="n">
        <v>1</v>
      </c>
      <c r="E87" s="16" t="s">
        <v>184</v>
      </c>
      <c r="F87" s="15"/>
      <c r="G87" s="15"/>
    </row>
    <row r="88" customFormat="false" ht="62.4" hidden="false" customHeight="false" outlineLevel="0" collapsed="false">
      <c r="A88" s="11" t="s">
        <v>185</v>
      </c>
      <c r="B88" s="41" t="s">
        <v>186</v>
      </c>
      <c r="C88" s="24" t="s">
        <v>187</v>
      </c>
      <c r="D88" s="15" t="n">
        <v>1</v>
      </c>
      <c r="E88" s="16" t="s">
        <v>188</v>
      </c>
      <c r="F88" s="15"/>
      <c r="G88" s="15"/>
    </row>
    <row r="89" customFormat="false" ht="78" hidden="true" customHeight="false" outlineLevel="0" collapsed="false">
      <c r="A89" s="13" t="s">
        <v>189</v>
      </c>
      <c r="B89" s="43" t="s">
        <v>190</v>
      </c>
      <c r="C89" s="15"/>
      <c r="D89" s="15"/>
      <c r="E89" s="16"/>
      <c r="F89" s="15"/>
      <c r="G89" s="15"/>
    </row>
    <row r="90" customFormat="false" ht="39.9" hidden="false" customHeight="true" outlineLevel="0" collapsed="false">
      <c r="A90" s="45" t="s">
        <v>191</v>
      </c>
      <c r="B90" s="30" t="s">
        <v>192</v>
      </c>
      <c r="C90" s="30"/>
      <c r="D90" s="30"/>
      <c r="E90" s="30"/>
      <c r="F90" s="30"/>
      <c r="G90" s="30"/>
      <c r="H90" s="1" t="n">
        <f aca="false">SUM(D91:D96)</f>
        <v>4</v>
      </c>
      <c r="I90" s="1" t="n">
        <f aca="false">COUNT(D91:D96)*2</f>
        <v>8</v>
      </c>
    </row>
    <row r="91" customFormat="false" ht="62.4" hidden="false" customHeight="false" outlineLevel="0" collapsed="false">
      <c r="A91" s="11" t="s">
        <v>193</v>
      </c>
      <c r="B91" s="41" t="s">
        <v>194</v>
      </c>
      <c r="C91" s="19" t="s">
        <v>195</v>
      </c>
      <c r="D91" s="15" t="n">
        <v>1</v>
      </c>
      <c r="E91" s="16" t="s">
        <v>196</v>
      </c>
      <c r="F91" s="15"/>
      <c r="G91" s="15"/>
    </row>
    <row r="92" customFormat="false" ht="46.8" hidden="true" customHeight="false" outlineLevel="0" collapsed="false">
      <c r="A92" s="13" t="s">
        <v>197</v>
      </c>
      <c r="B92" s="41" t="s">
        <v>198</v>
      </c>
      <c r="C92" s="19"/>
      <c r="D92" s="15"/>
      <c r="E92" s="16"/>
      <c r="F92" s="15"/>
      <c r="G92" s="15"/>
    </row>
    <row r="93" customFormat="false" ht="31.2" hidden="true" customHeight="false" outlineLevel="0" collapsed="false">
      <c r="A93" s="13" t="s">
        <v>199</v>
      </c>
      <c r="B93" s="41" t="s">
        <v>200</v>
      </c>
      <c r="C93" s="19"/>
      <c r="D93" s="15"/>
      <c r="E93" s="16"/>
      <c r="F93" s="15"/>
      <c r="G93" s="15"/>
    </row>
    <row r="94" customFormat="false" ht="62.4" hidden="false" customHeight="false" outlineLevel="0" collapsed="false">
      <c r="A94" s="11" t="s">
        <v>201</v>
      </c>
      <c r="B94" s="41" t="s">
        <v>202</v>
      </c>
      <c r="C94" s="19" t="s">
        <v>203</v>
      </c>
      <c r="D94" s="15" t="n">
        <v>1</v>
      </c>
      <c r="E94" s="16" t="s">
        <v>204</v>
      </c>
      <c r="F94" s="15"/>
      <c r="G94" s="15"/>
    </row>
    <row r="95" customFormat="false" ht="57.6" hidden="false" customHeight="false" outlineLevel="0" collapsed="false">
      <c r="A95" s="11"/>
      <c r="B95" s="14"/>
      <c r="C95" s="37" t="s">
        <v>205</v>
      </c>
      <c r="D95" s="15" t="n">
        <v>1</v>
      </c>
      <c r="E95" s="16" t="s">
        <v>206</v>
      </c>
      <c r="F95" s="15"/>
      <c r="G95" s="15"/>
    </row>
    <row r="96" customFormat="false" ht="57.6" hidden="false" customHeight="false" outlineLevel="0" collapsed="false">
      <c r="A96" s="11" t="s">
        <v>207</v>
      </c>
      <c r="B96" s="46" t="s">
        <v>208</v>
      </c>
      <c r="C96" s="47" t="s">
        <v>209</v>
      </c>
      <c r="D96" s="15" t="n">
        <v>1</v>
      </c>
      <c r="E96" s="16" t="s">
        <v>137</v>
      </c>
      <c r="F96" s="15"/>
      <c r="G96" s="15"/>
    </row>
    <row r="97" customFormat="false" ht="15.6" hidden="false" customHeight="false" outlineLevel="0" collapsed="false">
      <c r="A97" s="11"/>
      <c r="B97" s="46"/>
      <c r="C97" s="19"/>
      <c r="D97" s="15"/>
      <c r="E97" s="16"/>
      <c r="F97" s="15"/>
      <c r="G97" s="15"/>
    </row>
    <row r="98" customFormat="false" ht="39.9" hidden="false" customHeight="true" outlineLevel="0" collapsed="false">
      <c r="A98" s="45" t="s">
        <v>210</v>
      </c>
      <c r="B98" s="30" t="s">
        <v>211</v>
      </c>
      <c r="C98" s="30"/>
      <c r="D98" s="30"/>
      <c r="E98" s="30"/>
      <c r="F98" s="30"/>
      <c r="G98" s="30"/>
      <c r="H98" s="1" t="n">
        <f aca="false">SUM(D99:D110)</f>
        <v>11</v>
      </c>
      <c r="I98" s="1" t="n">
        <f aca="false">COUNT(D99:D110)*2</f>
        <v>22</v>
      </c>
    </row>
    <row r="99" customFormat="false" ht="62.4" hidden="false" customHeight="false" outlineLevel="0" collapsed="false">
      <c r="A99" s="11" t="s">
        <v>212</v>
      </c>
      <c r="B99" s="41" t="s">
        <v>213</v>
      </c>
      <c r="C99" s="37" t="s">
        <v>214</v>
      </c>
      <c r="D99" s="15" t="n">
        <v>1</v>
      </c>
      <c r="E99" s="16" t="s">
        <v>206</v>
      </c>
      <c r="F99" s="15"/>
      <c r="G99" s="15"/>
    </row>
    <row r="100" customFormat="false" ht="15.6" hidden="false" customHeight="false" outlineLevel="0" collapsed="false">
      <c r="A100" s="11"/>
      <c r="B100" s="41"/>
      <c r="C100" s="47" t="s">
        <v>215</v>
      </c>
      <c r="D100" s="15" t="n">
        <v>1</v>
      </c>
      <c r="E100" s="16" t="s">
        <v>206</v>
      </c>
      <c r="F100" s="15"/>
      <c r="G100" s="15"/>
    </row>
    <row r="101" customFormat="false" ht="15.6" hidden="false" customHeight="false" outlineLevel="0" collapsed="false">
      <c r="A101" s="11"/>
      <c r="B101" s="41"/>
      <c r="C101" s="19" t="s">
        <v>216</v>
      </c>
      <c r="D101" s="15" t="n">
        <v>1</v>
      </c>
      <c r="E101" s="16" t="s">
        <v>206</v>
      </c>
      <c r="F101" s="15"/>
      <c r="G101" s="15"/>
    </row>
    <row r="102" customFormat="false" ht="15.6" hidden="false" customHeight="false" outlineLevel="0" collapsed="false">
      <c r="A102" s="11"/>
      <c r="B102" s="41"/>
      <c r="C102" s="37" t="s">
        <v>217</v>
      </c>
      <c r="D102" s="15" t="n">
        <v>1</v>
      </c>
      <c r="E102" s="16" t="s">
        <v>206</v>
      </c>
      <c r="F102" s="15"/>
      <c r="G102" s="15"/>
    </row>
    <row r="103" customFormat="false" ht="15.6" hidden="false" customHeight="false" outlineLevel="0" collapsed="false">
      <c r="A103" s="11"/>
      <c r="B103" s="41"/>
      <c r="C103" s="37" t="s">
        <v>218</v>
      </c>
      <c r="D103" s="15" t="n">
        <v>1</v>
      </c>
      <c r="E103" s="16" t="s">
        <v>206</v>
      </c>
      <c r="F103" s="15"/>
      <c r="G103" s="15"/>
    </row>
    <row r="104" customFormat="false" ht="15.6" hidden="false" customHeight="false" outlineLevel="0" collapsed="false">
      <c r="A104" s="11"/>
      <c r="B104" s="41"/>
      <c r="C104" s="37" t="s">
        <v>219</v>
      </c>
      <c r="D104" s="15" t="n">
        <v>1</v>
      </c>
      <c r="E104" s="16" t="s">
        <v>206</v>
      </c>
      <c r="F104" s="15"/>
      <c r="G104" s="15"/>
    </row>
    <row r="105" customFormat="false" ht="15.6" hidden="false" customHeight="false" outlineLevel="0" collapsed="false">
      <c r="A105" s="11"/>
      <c r="B105" s="41"/>
      <c r="C105" s="37" t="s">
        <v>220</v>
      </c>
      <c r="D105" s="15" t="n">
        <v>1</v>
      </c>
      <c r="E105" s="16" t="s">
        <v>206</v>
      </c>
      <c r="F105" s="15"/>
      <c r="G105" s="15"/>
    </row>
    <row r="106" customFormat="false" ht="15.6" hidden="false" customHeight="false" outlineLevel="0" collapsed="false">
      <c r="A106" s="11"/>
      <c r="B106" s="41"/>
      <c r="C106" s="37" t="s">
        <v>221</v>
      </c>
      <c r="D106" s="15" t="n">
        <v>1</v>
      </c>
      <c r="E106" s="16" t="s">
        <v>206</v>
      </c>
      <c r="F106" s="15"/>
      <c r="G106" s="15"/>
    </row>
    <row r="107" customFormat="false" ht="46.8" hidden="false" customHeight="false" outlineLevel="0" collapsed="false">
      <c r="A107" s="11" t="s">
        <v>222</v>
      </c>
      <c r="B107" s="41" t="s">
        <v>223</v>
      </c>
      <c r="C107" s="24" t="s">
        <v>224</v>
      </c>
      <c r="D107" s="15" t="n">
        <v>1</v>
      </c>
      <c r="E107" s="16" t="s">
        <v>206</v>
      </c>
      <c r="F107" s="15"/>
      <c r="G107" s="15"/>
    </row>
    <row r="108" customFormat="false" ht="46.8" hidden="false" customHeight="false" outlineLevel="0" collapsed="false">
      <c r="A108" s="11" t="s">
        <v>225</v>
      </c>
      <c r="B108" s="43" t="s">
        <v>226</v>
      </c>
      <c r="C108" s="24" t="s">
        <v>227</v>
      </c>
      <c r="D108" s="15" t="n">
        <v>1</v>
      </c>
      <c r="E108" s="16" t="s">
        <v>206</v>
      </c>
      <c r="F108" s="15"/>
      <c r="G108" s="15"/>
    </row>
    <row r="109" customFormat="false" ht="62.4" hidden="true" customHeight="false" outlineLevel="0" collapsed="false">
      <c r="A109" s="13" t="s">
        <v>228</v>
      </c>
      <c r="B109" s="41" t="s">
        <v>229</v>
      </c>
      <c r="C109" s="17"/>
      <c r="D109" s="15"/>
      <c r="E109" s="16"/>
      <c r="F109" s="15"/>
      <c r="G109" s="15"/>
    </row>
    <row r="110" customFormat="false" ht="62.4" hidden="false" customHeight="false" outlineLevel="0" collapsed="false">
      <c r="A110" s="11" t="s">
        <v>230</v>
      </c>
      <c r="B110" s="41" t="s">
        <v>231</v>
      </c>
      <c r="C110" s="19" t="s">
        <v>232</v>
      </c>
      <c r="D110" s="15" t="n">
        <v>1</v>
      </c>
      <c r="E110" s="16" t="s">
        <v>233</v>
      </c>
      <c r="F110" s="15"/>
      <c r="G110" s="15"/>
    </row>
    <row r="111" customFormat="false" ht="62.4" hidden="true" customHeight="false" outlineLevel="0" collapsed="false">
      <c r="A111" s="13" t="s">
        <v>234</v>
      </c>
      <c r="B111" s="48" t="s">
        <v>235</v>
      </c>
      <c r="C111" s="15"/>
      <c r="D111" s="15"/>
      <c r="E111" s="16"/>
      <c r="F111" s="15"/>
      <c r="G111" s="15"/>
    </row>
    <row r="112" customFormat="false" ht="18" hidden="false" customHeight="false" outlineLevel="0" collapsed="false">
      <c r="A112" s="27"/>
      <c r="B112" s="28" t="s">
        <v>236</v>
      </c>
      <c r="C112" s="28"/>
      <c r="D112" s="28"/>
      <c r="E112" s="28"/>
      <c r="F112" s="28"/>
      <c r="G112" s="28"/>
      <c r="H112" s="1" t="n">
        <f aca="false">H113+H140+H155+H163+H179+H191</f>
        <v>83</v>
      </c>
      <c r="I112" s="1" t="n">
        <f aca="false">I113+I140+I155+I163+I179+I191</f>
        <v>166</v>
      </c>
    </row>
    <row r="113" customFormat="false" ht="39.9" hidden="false" customHeight="true" outlineLevel="0" collapsed="false">
      <c r="A113" s="11" t="s">
        <v>237</v>
      </c>
      <c r="B113" s="26" t="s">
        <v>238</v>
      </c>
      <c r="C113" s="26"/>
      <c r="D113" s="26"/>
      <c r="E113" s="26"/>
      <c r="F113" s="26"/>
      <c r="G113" s="26"/>
      <c r="H113" s="1" t="n">
        <f aca="false">SUM(D114:D139)</f>
        <v>26</v>
      </c>
      <c r="I113" s="1" t="n">
        <f aca="false">COUNT(D114:D139)*2</f>
        <v>52</v>
      </c>
    </row>
    <row r="114" customFormat="false" ht="72" hidden="false" customHeight="false" outlineLevel="0" collapsed="false">
      <c r="A114" s="11" t="s">
        <v>239</v>
      </c>
      <c r="B114" s="14" t="s">
        <v>240</v>
      </c>
      <c r="C114" s="35" t="s">
        <v>241</v>
      </c>
      <c r="D114" s="15" t="n">
        <v>1</v>
      </c>
      <c r="E114" s="16" t="s">
        <v>137</v>
      </c>
      <c r="F114" s="19" t="s">
        <v>242</v>
      </c>
      <c r="G114" s="15"/>
    </row>
    <row r="115" customFormat="false" ht="15.6" hidden="false" customHeight="false" outlineLevel="0" collapsed="false">
      <c r="A115" s="11"/>
      <c r="B115" s="14"/>
      <c r="C115" s="17" t="s">
        <v>243</v>
      </c>
      <c r="D115" s="15" t="n">
        <v>1</v>
      </c>
      <c r="E115" s="16" t="s">
        <v>137</v>
      </c>
      <c r="F115" s="19"/>
      <c r="G115" s="15"/>
    </row>
    <row r="116" customFormat="false" ht="31.2" hidden="false" customHeight="false" outlineLevel="0" collapsed="false">
      <c r="A116" s="11" t="s">
        <v>244</v>
      </c>
      <c r="B116" s="48" t="s">
        <v>245</v>
      </c>
      <c r="C116" s="19" t="s">
        <v>246</v>
      </c>
      <c r="D116" s="15" t="n">
        <v>1</v>
      </c>
      <c r="E116" s="16" t="s">
        <v>137</v>
      </c>
      <c r="F116" s="19"/>
      <c r="G116" s="15"/>
    </row>
    <row r="117" customFormat="false" ht="15.6" hidden="false" customHeight="false" outlineLevel="0" collapsed="false">
      <c r="A117" s="11"/>
      <c r="B117" s="48"/>
      <c r="C117" s="19" t="s">
        <v>247</v>
      </c>
      <c r="D117" s="15" t="n">
        <v>1</v>
      </c>
      <c r="E117" s="16" t="s">
        <v>137</v>
      </c>
      <c r="F117" s="36"/>
      <c r="G117" s="15"/>
    </row>
    <row r="118" customFormat="false" ht="28.8" hidden="false" customHeight="false" outlineLevel="0" collapsed="false">
      <c r="A118" s="11"/>
      <c r="B118" s="48"/>
      <c r="C118" s="19" t="s">
        <v>248</v>
      </c>
      <c r="D118" s="15" t="n">
        <v>1</v>
      </c>
      <c r="E118" s="16" t="s">
        <v>137</v>
      </c>
      <c r="F118" s="20"/>
      <c r="G118" s="15"/>
    </row>
    <row r="119" customFormat="false" ht="28.8" hidden="false" customHeight="false" outlineLevel="0" collapsed="false">
      <c r="A119" s="11"/>
      <c r="B119" s="48"/>
      <c r="C119" s="19" t="s">
        <v>249</v>
      </c>
      <c r="D119" s="15" t="n">
        <v>1</v>
      </c>
      <c r="E119" s="16" t="s">
        <v>137</v>
      </c>
      <c r="G119" s="15"/>
    </row>
    <row r="120" customFormat="false" ht="46.8" hidden="false" customHeight="false" outlineLevel="0" collapsed="false">
      <c r="A120" s="11" t="s">
        <v>250</v>
      </c>
      <c r="B120" s="14" t="s">
        <v>251</v>
      </c>
      <c r="C120" s="19" t="s">
        <v>252</v>
      </c>
      <c r="D120" s="15" t="n">
        <v>1</v>
      </c>
      <c r="E120" s="22" t="s">
        <v>137</v>
      </c>
      <c r="F120" s="19"/>
      <c r="G120" s="15"/>
    </row>
    <row r="121" customFormat="false" ht="15.6" hidden="false" customHeight="false" outlineLevel="0" collapsed="false">
      <c r="A121" s="11"/>
      <c r="B121" s="14"/>
      <c r="C121" s="19" t="s">
        <v>253</v>
      </c>
      <c r="D121" s="15" t="n">
        <v>1</v>
      </c>
      <c r="E121" s="22" t="s">
        <v>137</v>
      </c>
      <c r="F121" s="19"/>
      <c r="G121" s="15"/>
    </row>
    <row r="122" customFormat="false" ht="28.8" hidden="false" customHeight="false" outlineLevel="0" collapsed="false">
      <c r="A122" s="11"/>
      <c r="B122" s="14"/>
      <c r="C122" s="19" t="s">
        <v>254</v>
      </c>
      <c r="D122" s="15" t="n">
        <v>1</v>
      </c>
      <c r="E122" s="22" t="s">
        <v>137</v>
      </c>
      <c r="F122" s="19"/>
      <c r="G122" s="15"/>
    </row>
    <row r="123" customFormat="false" ht="57.6" hidden="false" customHeight="false" outlineLevel="0" collapsed="false">
      <c r="A123" s="11"/>
      <c r="B123" s="14"/>
      <c r="C123" s="49" t="s">
        <v>255</v>
      </c>
      <c r="D123" s="15" t="n">
        <v>1</v>
      </c>
      <c r="E123" s="22" t="s">
        <v>137</v>
      </c>
      <c r="F123" s="19" t="s">
        <v>256</v>
      </c>
      <c r="G123" s="15"/>
    </row>
    <row r="124" customFormat="false" ht="15.6" hidden="false" customHeight="false" outlineLevel="0" collapsed="false">
      <c r="A124" s="11"/>
      <c r="B124" s="14"/>
      <c r="C124" s="37" t="s">
        <v>257</v>
      </c>
      <c r="D124" s="15" t="n">
        <v>1</v>
      </c>
      <c r="E124" s="22" t="s">
        <v>137</v>
      </c>
      <c r="F124" s="20"/>
      <c r="G124" s="15"/>
    </row>
    <row r="125" customFormat="false" ht="15.6" hidden="false" customHeight="false" outlineLevel="0" collapsed="false">
      <c r="A125" s="11"/>
      <c r="B125" s="14"/>
      <c r="C125" s="19" t="s">
        <v>258</v>
      </c>
      <c r="D125" s="15" t="n">
        <v>1</v>
      </c>
      <c r="E125" s="22" t="s">
        <v>137</v>
      </c>
      <c r="F125" s="20"/>
      <c r="G125" s="15"/>
    </row>
    <row r="126" customFormat="false" ht="28.8" hidden="false" customHeight="false" outlineLevel="0" collapsed="false">
      <c r="A126" s="11"/>
      <c r="B126" s="14"/>
      <c r="C126" s="19" t="s">
        <v>259</v>
      </c>
      <c r="D126" s="15" t="n">
        <v>1</v>
      </c>
      <c r="E126" s="22" t="s">
        <v>137</v>
      </c>
      <c r="F126" s="20"/>
      <c r="G126" s="15"/>
    </row>
    <row r="127" customFormat="false" ht="43.2" hidden="false" customHeight="false" outlineLevel="0" collapsed="false">
      <c r="A127" s="11"/>
      <c r="B127" s="14"/>
      <c r="C127" s="19" t="s">
        <v>260</v>
      </c>
      <c r="D127" s="15" t="n">
        <v>1</v>
      </c>
      <c r="E127" s="22" t="s">
        <v>137</v>
      </c>
      <c r="F127" s="20"/>
      <c r="G127" s="15"/>
    </row>
    <row r="128" customFormat="false" ht="15.6" hidden="false" customHeight="false" outlineLevel="0" collapsed="false">
      <c r="A128" s="11"/>
      <c r="B128" s="14"/>
      <c r="C128" s="19" t="s">
        <v>261</v>
      </c>
      <c r="D128" s="15" t="n">
        <v>1</v>
      </c>
      <c r="E128" s="22" t="s">
        <v>137</v>
      </c>
      <c r="F128" s="20"/>
      <c r="G128" s="15"/>
    </row>
    <row r="129" customFormat="false" ht="15.6" hidden="false" customHeight="false" outlineLevel="0" collapsed="false">
      <c r="A129" s="11"/>
      <c r="B129" s="14"/>
      <c r="C129" s="19" t="s">
        <v>262</v>
      </c>
      <c r="D129" s="15" t="n">
        <v>1</v>
      </c>
      <c r="E129" s="22" t="s">
        <v>137</v>
      </c>
      <c r="F129" s="20"/>
      <c r="G129" s="15"/>
    </row>
    <row r="130" customFormat="false" ht="43.2" hidden="false" customHeight="false" outlineLevel="0" collapsed="false">
      <c r="A130" s="11"/>
      <c r="B130" s="14"/>
      <c r="C130" s="19" t="s">
        <v>263</v>
      </c>
      <c r="D130" s="15" t="n">
        <v>1</v>
      </c>
      <c r="E130" s="22" t="s">
        <v>137</v>
      </c>
      <c r="F130" s="19" t="s">
        <v>264</v>
      </c>
      <c r="G130" s="15"/>
    </row>
    <row r="131" customFormat="false" ht="15.6" hidden="false" customHeight="false" outlineLevel="0" collapsed="false">
      <c r="A131" s="11"/>
      <c r="B131" s="14"/>
      <c r="C131" s="19" t="s">
        <v>265</v>
      </c>
      <c r="D131" s="15" t="n">
        <v>1</v>
      </c>
      <c r="E131" s="22" t="s">
        <v>137</v>
      </c>
      <c r="F131" s="20"/>
      <c r="G131" s="15"/>
    </row>
    <row r="132" customFormat="false" ht="28.8" hidden="false" customHeight="false" outlineLevel="0" collapsed="false">
      <c r="A132" s="11"/>
      <c r="B132" s="14"/>
      <c r="C132" s="19" t="s">
        <v>266</v>
      </c>
      <c r="D132" s="15" t="n">
        <v>1</v>
      </c>
      <c r="E132" s="22" t="s">
        <v>137</v>
      </c>
      <c r="F132" s="20"/>
      <c r="G132" s="15"/>
    </row>
    <row r="133" customFormat="false" ht="15.6" hidden="false" customHeight="false" outlineLevel="0" collapsed="false">
      <c r="A133" s="11"/>
      <c r="B133" s="14"/>
      <c r="C133" s="19" t="s">
        <v>267</v>
      </c>
      <c r="D133" s="15" t="n">
        <v>1</v>
      </c>
      <c r="E133" s="22" t="s">
        <v>137</v>
      </c>
      <c r="F133" s="20"/>
      <c r="G133" s="15"/>
    </row>
    <row r="134" customFormat="false" ht="62.4" hidden="false" customHeight="false" outlineLevel="0" collapsed="false">
      <c r="A134" s="11" t="s">
        <v>268</v>
      </c>
      <c r="B134" s="14" t="s">
        <v>269</v>
      </c>
      <c r="C134" s="19" t="s">
        <v>270</v>
      </c>
      <c r="D134" s="15" t="n">
        <v>1</v>
      </c>
      <c r="E134" s="22" t="s">
        <v>137</v>
      </c>
      <c r="F134" s="15"/>
      <c r="G134" s="15"/>
    </row>
    <row r="135" customFormat="false" ht="46.8" hidden="false" customHeight="false" outlineLevel="0" collapsed="false">
      <c r="A135" s="11" t="s">
        <v>271</v>
      </c>
      <c r="B135" s="14" t="s">
        <v>272</v>
      </c>
      <c r="C135" s="19" t="s">
        <v>273</v>
      </c>
      <c r="D135" s="15" t="n">
        <v>1</v>
      </c>
      <c r="E135" s="22" t="s">
        <v>137</v>
      </c>
      <c r="F135" s="15"/>
      <c r="G135" s="15"/>
    </row>
    <row r="136" customFormat="false" ht="43.2" hidden="false" customHeight="false" outlineLevel="0" collapsed="false">
      <c r="A136" s="11" t="s">
        <v>274</v>
      </c>
      <c r="B136" s="14" t="s">
        <v>275</v>
      </c>
      <c r="C136" s="19" t="s">
        <v>276</v>
      </c>
      <c r="D136" s="15" t="n">
        <v>1</v>
      </c>
      <c r="E136" s="22" t="s">
        <v>137</v>
      </c>
      <c r="F136" s="19" t="s">
        <v>277</v>
      </c>
      <c r="G136" s="15"/>
    </row>
    <row r="137" customFormat="false" ht="93.6" hidden="false" customHeight="false" outlineLevel="0" collapsed="false">
      <c r="A137" s="11" t="s">
        <v>278</v>
      </c>
      <c r="B137" s="18" t="s">
        <v>279</v>
      </c>
      <c r="C137" s="36" t="s">
        <v>280</v>
      </c>
      <c r="D137" s="15" t="n">
        <v>1</v>
      </c>
      <c r="E137" s="22" t="s">
        <v>137</v>
      </c>
      <c r="F137" s="19"/>
      <c r="G137" s="15"/>
    </row>
    <row r="138" customFormat="false" ht="28.8" hidden="false" customHeight="false" outlineLevel="0" collapsed="false">
      <c r="A138" s="11"/>
      <c r="B138" s="50"/>
      <c r="C138" s="19" t="s">
        <v>281</v>
      </c>
      <c r="D138" s="15" t="n">
        <v>1</v>
      </c>
      <c r="E138" s="22" t="s">
        <v>137</v>
      </c>
      <c r="F138" s="19" t="s">
        <v>282</v>
      </c>
      <c r="G138" s="15"/>
    </row>
    <row r="139" customFormat="false" ht="43.2" hidden="false" customHeight="false" outlineLevel="0" collapsed="false">
      <c r="A139" s="11"/>
      <c r="B139" s="18"/>
      <c r="C139" s="19" t="s">
        <v>283</v>
      </c>
      <c r="D139" s="15" t="n">
        <v>1</v>
      </c>
      <c r="E139" s="22" t="s">
        <v>137</v>
      </c>
      <c r="F139" s="19"/>
      <c r="G139" s="15"/>
    </row>
    <row r="140" customFormat="false" ht="39.9" hidden="false" customHeight="true" outlineLevel="0" collapsed="false">
      <c r="A140" s="11" t="s">
        <v>284</v>
      </c>
      <c r="B140" s="12" t="s">
        <v>285</v>
      </c>
      <c r="C140" s="12"/>
      <c r="D140" s="12"/>
      <c r="E140" s="12"/>
      <c r="F140" s="12"/>
      <c r="G140" s="12"/>
      <c r="H140" s="1" t="n">
        <f aca="false">SUM(D141:D154)</f>
        <v>13</v>
      </c>
      <c r="I140" s="1" t="n">
        <f aca="false">COUNT(D141:D154)*2</f>
        <v>26</v>
      </c>
    </row>
    <row r="141" customFormat="false" ht="86.4" hidden="false" customHeight="false" outlineLevel="0" collapsed="false">
      <c r="A141" s="11" t="s">
        <v>286</v>
      </c>
      <c r="B141" s="48" t="s">
        <v>287</v>
      </c>
      <c r="C141" s="24" t="s">
        <v>288</v>
      </c>
      <c r="D141" s="16" t="n">
        <v>1</v>
      </c>
      <c r="E141" s="16" t="s">
        <v>137</v>
      </c>
      <c r="F141" s="24" t="s">
        <v>289</v>
      </c>
      <c r="G141" s="15"/>
    </row>
    <row r="142" customFormat="false" ht="62.4" hidden="true" customHeight="false" outlineLevel="0" collapsed="false">
      <c r="A142" s="13" t="s">
        <v>290</v>
      </c>
      <c r="B142" s="31" t="s">
        <v>291</v>
      </c>
      <c r="C142" s="15"/>
      <c r="D142" s="15"/>
      <c r="E142" s="16"/>
      <c r="F142" s="15"/>
      <c r="G142" s="15"/>
    </row>
    <row r="143" customFormat="false" ht="43.2" hidden="false" customHeight="false" outlineLevel="0" collapsed="false">
      <c r="A143" s="11" t="s">
        <v>292</v>
      </c>
      <c r="B143" s="31" t="s">
        <v>293</v>
      </c>
      <c r="C143" s="32" t="s">
        <v>294</v>
      </c>
      <c r="D143" s="16" t="n">
        <v>1</v>
      </c>
      <c r="E143" s="16" t="s">
        <v>137</v>
      </c>
      <c r="F143" s="19" t="s">
        <v>295</v>
      </c>
      <c r="G143" s="15"/>
    </row>
    <row r="144" customFormat="false" ht="57.6" hidden="false" customHeight="false" outlineLevel="0" collapsed="false">
      <c r="A144" s="11"/>
      <c r="B144" s="51"/>
      <c r="C144" s="38" t="s">
        <v>296</v>
      </c>
      <c r="D144" s="16" t="n">
        <v>1</v>
      </c>
      <c r="E144" s="16" t="s">
        <v>297</v>
      </c>
      <c r="F144" s="20"/>
      <c r="G144" s="15"/>
    </row>
    <row r="145" customFormat="false" ht="57.6" hidden="false" customHeight="false" outlineLevel="0" collapsed="false">
      <c r="A145" s="11"/>
      <c r="B145" s="51"/>
      <c r="C145" s="19" t="s">
        <v>298</v>
      </c>
      <c r="D145" s="16" t="n">
        <v>1</v>
      </c>
      <c r="E145" s="16" t="s">
        <v>297</v>
      </c>
      <c r="F145" s="19" t="s">
        <v>299</v>
      </c>
      <c r="G145" s="15"/>
    </row>
    <row r="146" customFormat="false" ht="43.2" hidden="false" customHeight="false" outlineLevel="0" collapsed="false">
      <c r="A146" s="11"/>
      <c r="B146" s="51"/>
      <c r="C146" s="19" t="s">
        <v>300</v>
      </c>
      <c r="D146" s="16" t="n">
        <v>1</v>
      </c>
      <c r="E146" s="16" t="s">
        <v>297</v>
      </c>
      <c r="F146" s="19"/>
      <c r="G146" s="15"/>
    </row>
    <row r="147" customFormat="false" ht="28.8" hidden="false" customHeight="false" outlineLevel="0" collapsed="false">
      <c r="A147" s="11"/>
      <c r="B147" s="51"/>
      <c r="C147" s="37" t="s">
        <v>301</v>
      </c>
      <c r="D147" s="16" t="n">
        <v>1</v>
      </c>
      <c r="E147" s="16" t="s">
        <v>297</v>
      </c>
      <c r="F147" s="52" t="s">
        <v>302</v>
      </c>
      <c r="G147" s="15"/>
    </row>
    <row r="148" customFormat="false" ht="43.2" hidden="false" customHeight="false" outlineLevel="0" collapsed="false">
      <c r="A148" s="11"/>
      <c r="B148" s="51"/>
      <c r="C148" s="53" t="s">
        <v>303</v>
      </c>
      <c r="D148" s="16" t="n">
        <v>1</v>
      </c>
      <c r="E148" s="16" t="s">
        <v>297</v>
      </c>
      <c r="F148" s="37" t="s">
        <v>304</v>
      </c>
      <c r="G148" s="15"/>
    </row>
    <row r="149" customFormat="false" ht="43.2" hidden="false" customHeight="false" outlineLevel="0" collapsed="false">
      <c r="A149" s="11"/>
      <c r="B149" s="51"/>
      <c r="C149" s="19" t="s">
        <v>305</v>
      </c>
      <c r="D149" s="16" t="n">
        <v>1</v>
      </c>
      <c r="E149" s="22" t="s">
        <v>137</v>
      </c>
      <c r="F149" s="19" t="s">
        <v>306</v>
      </c>
      <c r="G149" s="15"/>
    </row>
    <row r="150" customFormat="false" ht="43.2" hidden="false" customHeight="false" outlineLevel="0" collapsed="false">
      <c r="A150" s="11"/>
      <c r="B150" s="51"/>
      <c r="C150" s="19" t="s">
        <v>307</v>
      </c>
      <c r="D150" s="16" t="n">
        <v>1</v>
      </c>
      <c r="E150" s="22" t="s">
        <v>137</v>
      </c>
      <c r="F150" s="52"/>
      <c r="G150" s="15"/>
    </row>
    <row r="151" customFormat="false" ht="28.8" hidden="false" customHeight="false" outlineLevel="0" collapsed="false">
      <c r="A151" s="11"/>
      <c r="B151" s="51"/>
      <c r="C151" s="19" t="s">
        <v>308</v>
      </c>
      <c r="D151" s="16" t="n">
        <v>1</v>
      </c>
      <c r="E151" s="22" t="s">
        <v>137</v>
      </c>
      <c r="F151" s="52"/>
      <c r="G151" s="15"/>
    </row>
    <row r="152" customFormat="false" ht="43.2" hidden="false" customHeight="false" outlineLevel="0" collapsed="false">
      <c r="A152" s="11"/>
      <c r="B152" s="51"/>
      <c r="C152" s="19" t="s">
        <v>309</v>
      </c>
      <c r="D152" s="16" t="n">
        <v>1</v>
      </c>
      <c r="E152" s="22" t="s">
        <v>297</v>
      </c>
      <c r="F152" s="52" t="s">
        <v>310</v>
      </c>
      <c r="G152" s="15"/>
    </row>
    <row r="153" customFormat="false" ht="46.8" hidden="false" customHeight="false" outlineLevel="0" collapsed="false">
      <c r="A153" s="11" t="s">
        <v>311</v>
      </c>
      <c r="B153" s="54" t="s">
        <v>312</v>
      </c>
      <c r="C153" s="36" t="s">
        <v>313</v>
      </c>
      <c r="D153" s="16" t="n">
        <v>1</v>
      </c>
      <c r="E153" s="22" t="s">
        <v>137</v>
      </c>
      <c r="F153" s="36"/>
      <c r="G153" s="15"/>
    </row>
    <row r="154" customFormat="false" ht="28.8" hidden="false" customHeight="false" outlineLevel="0" collapsed="false">
      <c r="A154" s="11"/>
      <c r="B154" s="55"/>
      <c r="C154" s="36" t="s">
        <v>314</v>
      </c>
      <c r="D154" s="16" t="n">
        <v>1</v>
      </c>
      <c r="E154" s="22" t="s">
        <v>137</v>
      </c>
      <c r="F154" s="20"/>
      <c r="G154" s="15"/>
    </row>
    <row r="155" customFormat="false" ht="39.9" hidden="false" customHeight="true" outlineLevel="0" collapsed="false">
      <c r="A155" s="11" t="s">
        <v>315</v>
      </c>
      <c r="B155" s="12" t="s">
        <v>316</v>
      </c>
      <c r="C155" s="12"/>
      <c r="D155" s="12"/>
      <c r="E155" s="12"/>
      <c r="F155" s="12"/>
      <c r="G155" s="12"/>
      <c r="H155" s="1" t="n">
        <f aca="false">SUM(D156:D162)</f>
        <v>7</v>
      </c>
      <c r="I155" s="1" t="n">
        <f aca="false">COUNT(D156:D162)*2</f>
        <v>14</v>
      </c>
    </row>
    <row r="156" customFormat="false" ht="43.2" hidden="false" customHeight="false" outlineLevel="0" collapsed="false">
      <c r="A156" s="11" t="s">
        <v>317</v>
      </c>
      <c r="B156" s="48" t="s">
        <v>318</v>
      </c>
      <c r="C156" s="56" t="s">
        <v>319</v>
      </c>
      <c r="D156" s="15" t="n">
        <v>1</v>
      </c>
      <c r="E156" s="16" t="s">
        <v>320</v>
      </c>
      <c r="F156" s="15"/>
      <c r="G156" s="15"/>
    </row>
    <row r="157" customFormat="false" ht="43.2" hidden="false" customHeight="false" outlineLevel="0" collapsed="false">
      <c r="A157" s="11"/>
      <c r="B157" s="57"/>
      <c r="C157" s="56" t="s">
        <v>321</v>
      </c>
      <c r="D157" s="15" t="n">
        <v>1</v>
      </c>
      <c r="E157" s="16" t="s">
        <v>137</v>
      </c>
      <c r="F157" s="15"/>
      <c r="G157" s="15"/>
    </row>
    <row r="158" customFormat="false" ht="43.2" hidden="false" customHeight="false" outlineLevel="0" collapsed="false">
      <c r="A158" s="11" t="s">
        <v>322</v>
      </c>
      <c r="B158" s="57" t="s">
        <v>323</v>
      </c>
      <c r="C158" s="56" t="s">
        <v>324</v>
      </c>
      <c r="D158" s="15" t="n">
        <v>1</v>
      </c>
      <c r="E158" s="16" t="s">
        <v>137</v>
      </c>
      <c r="F158" s="15"/>
      <c r="G158" s="15"/>
    </row>
    <row r="159" customFormat="false" ht="28.8" hidden="false" customHeight="false" outlineLevel="0" collapsed="false">
      <c r="A159" s="11"/>
      <c r="B159" s="57"/>
      <c r="C159" s="56" t="s">
        <v>325</v>
      </c>
      <c r="D159" s="15" t="n">
        <v>1</v>
      </c>
      <c r="E159" s="16" t="s">
        <v>137</v>
      </c>
      <c r="F159" s="15"/>
      <c r="G159" s="15"/>
    </row>
    <row r="160" customFormat="false" ht="57.6" hidden="false" customHeight="false" outlineLevel="0" collapsed="false">
      <c r="A160" s="11"/>
      <c r="B160" s="57"/>
      <c r="C160" s="56" t="s">
        <v>326</v>
      </c>
      <c r="D160" s="15" t="n">
        <v>1</v>
      </c>
      <c r="E160" s="16" t="s">
        <v>297</v>
      </c>
      <c r="F160" s="15"/>
      <c r="G160" s="15"/>
    </row>
    <row r="161" customFormat="false" ht="57.6" hidden="false" customHeight="false" outlineLevel="0" collapsed="false">
      <c r="A161" s="11"/>
      <c r="B161" s="57"/>
      <c r="C161" s="38" t="s">
        <v>327</v>
      </c>
      <c r="D161" s="15" t="n">
        <v>1</v>
      </c>
      <c r="E161" s="16" t="s">
        <v>297</v>
      </c>
      <c r="F161" s="15"/>
      <c r="G161" s="15"/>
    </row>
    <row r="162" customFormat="false" ht="78" hidden="false" customHeight="false" outlineLevel="0" collapsed="false">
      <c r="A162" s="11" t="s">
        <v>328</v>
      </c>
      <c r="B162" s="48" t="s">
        <v>329</v>
      </c>
      <c r="C162" s="24" t="s">
        <v>330</v>
      </c>
      <c r="D162" s="15" t="n">
        <v>1</v>
      </c>
      <c r="E162" s="16" t="s">
        <v>196</v>
      </c>
      <c r="F162" s="15"/>
      <c r="G162" s="15"/>
    </row>
    <row r="163" customFormat="false" ht="39.9" hidden="false" customHeight="true" outlineLevel="0" collapsed="false">
      <c r="A163" s="11" t="s">
        <v>331</v>
      </c>
      <c r="B163" s="12" t="s">
        <v>332</v>
      </c>
      <c r="C163" s="12"/>
      <c r="D163" s="12"/>
      <c r="E163" s="12"/>
      <c r="F163" s="12"/>
      <c r="G163" s="12"/>
      <c r="H163" s="1" t="n">
        <f aca="false">SUM(D164:D178)</f>
        <v>15</v>
      </c>
      <c r="I163" s="1" t="n">
        <f aca="false">COUNT(D164:D178)*2</f>
        <v>30</v>
      </c>
    </row>
    <row r="164" customFormat="false" ht="46.8" hidden="false" customHeight="false" outlineLevel="0" collapsed="false">
      <c r="A164" s="11" t="s">
        <v>333</v>
      </c>
      <c r="B164" s="14" t="s">
        <v>334</v>
      </c>
      <c r="C164" s="19" t="s">
        <v>335</v>
      </c>
      <c r="D164" s="15" t="n">
        <v>1</v>
      </c>
      <c r="E164" s="22" t="s">
        <v>297</v>
      </c>
      <c r="F164" s="17" t="s">
        <v>336</v>
      </c>
      <c r="G164" s="15"/>
    </row>
    <row r="165" customFormat="false" ht="46.8" hidden="false" customHeight="false" outlineLevel="0" collapsed="false">
      <c r="A165" s="11" t="s">
        <v>337</v>
      </c>
      <c r="B165" s="14" t="s">
        <v>338</v>
      </c>
      <c r="C165" s="19" t="s">
        <v>339</v>
      </c>
      <c r="D165" s="15" t="n">
        <v>1</v>
      </c>
      <c r="E165" s="16" t="s">
        <v>297</v>
      </c>
      <c r="F165" s="15"/>
      <c r="G165" s="15"/>
    </row>
    <row r="166" customFormat="false" ht="46.8" hidden="false" customHeight="false" outlineLevel="0" collapsed="false">
      <c r="A166" s="11" t="s">
        <v>340</v>
      </c>
      <c r="B166" s="14" t="s">
        <v>341</v>
      </c>
      <c r="C166" s="19" t="s">
        <v>342</v>
      </c>
      <c r="D166" s="15" t="n">
        <v>1</v>
      </c>
      <c r="E166" s="16" t="s">
        <v>343</v>
      </c>
      <c r="F166" s="15"/>
      <c r="G166" s="15"/>
    </row>
    <row r="167" customFormat="false" ht="46.8" hidden="false" customHeight="false" outlineLevel="0" collapsed="false">
      <c r="A167" s="11" t="s">
        <v>344</v>
      </c>
      <c r="B167" s="14" t="s">
        <v>345</v>
      </c>
      <c r="C167" s="17" t="s">
        <v>346</v>
      </c>
      <c r="D167" s="15" t="n">
        <v>1</v>
      </c>
      <c r="E167" s="16" t="s">
        <v>320</v>
      </c>
      <c r="F167" s="15"/>
      <c r="G167" s="15"/>
    </row>
    <row r="168" customFormat="false" ht="31.2" hidden="false" customHeight="false" outlineLevel="0" collapsed="false">
      <c r="A168" s="11" t="s">
        <v>347</v>
      </c>
      <c r="B168" s="14" t="s">
        <v>348</v>
      </c>
      <c r="C168" s="19" t="s">
        <v>349</v>
      </c>
      <c r="D168" s="15" t="n">
        <v>1</v>
      </c>
      <c r="E168" s="16" t="s">
        <v>196</v>
      </c>
      <c r="F168" s="17" t="s">
        <v>350</v>
      </c>
      <c r="G168" s="15"/>
    </row>
    <row r="169" customFormat="false" ht="15.6" hidden="false" customHeight="false" outlineLevel="0" collapsed="false">
      <c r="A169" s="11"/>
      <c r="B169" s="14"/>
      <c r="C169" s="19" t="s">
        <v>351</v>
      </c>
      <c r="D169" s="15" t="n">
        <v>1</v>
      </c>
      <c r="E169" s="16" t="s">
        <v>196</v>
      </c>
      <c r="F169" s="15"/>
      <c r="G169" s="15"/>
    </row>
    <row r="170" customFormat="false" ht="28.8" hidden="false" customHeight="false" outlineLevel="0" collapsed="false">
      <c r="A170" s="11"/>
      <c r="B170" s="14"/>
      <c r="C170" s="58" t="s">
        <v>352</v>
      </c>
      <c r="D170" s="15" t="n">
        <v>1</v>
      </c>
      <c r="E170" s="59" t="s">
        <v>196</v>
      </c>
      <c r="F170" s="60"/>
      <c r="G170" s="15"/>
    </row>
    <row r="171" customFormat="false" ht="43.2" hidden="false" customHeight="false" outlineLevel="0" collapsed="false">
      <c r="A171" s="11" t="s">
        <v>353</v>
      </c>
      <c r="B171" s="14" t="s">
        <v>354</v>
      </c>
      <c r="C171" s="17" t="s">
        <v>355</v>
      </c>
      <c r="D171" s="15" t="n">
        <v>1</v>
      </c>
      <c r="E171" s="16" t="s">
        <v>196</v>
      </c>
      <c r="F171" s="19" t="s">
        <v>356</v>
      </c>
      <c r="G171" s="15"/>
    </row>
    <row r="172" customFormat="false" ht="28.8" hidden="false" customHeight="false" outlineLevel="0" collapsed="false">
      <c r="A172" s="11"/>
      <c r="B172" s="14"/>
      <c r="C172" s="36" t="s">
        <v>357</v>
      </c>
      <c r="D172" s="15" t="n">
        <v>1</v>
      </c>
      <c r="E172" s="16" t="s">
        <v>196</v>
      </c>
      <c r="F172" s="20"/>
      <c r="G172" s="15"/>
    </row>
    <row r="173" customFormat="false" ht="28.8" hidden="false" customHeight="false" outlineLevel="0" collapsed="false">
      <c r="A173" s="11"/>
      <c r="B173" s="14"/>
      <c r="C173" s="58" t="s">
        <v>358</v>
      </c>
      <c r="D173" s="15" t="n">
        <v>1</v>
      </c>
      <c r="E173" s="16" t="s">
        <v>196</v>
      </c>
      <c r="F173" s="20"/>
      <c r="G173" s="15"/>
    </row>
    <row r="174" customFormat="false" ht="15.6" hidden="false" customHeight="false" outlineLevel="0" collapsed="false">
      <c r="A174" s="11"/>
      <c r="B174" s="14"/>
      <c r="C174" s="1" t="s">
        <v>359</v>
      </c>
      <c r="D174" s="15" t="n">
        <v>1</v>
      </c>
      <c r="E174" s="16" t="s">
        <v>196</v>
      </c>
      <c r="F174" s="20"/>
      <c r="G174" s="15"/>
    </row>
    <row r="175" customFormat="false" ht="31.2" hidden="false" customHeight="false" outlineLevel="0" collapsed="false">
      <c r="A175" s="11" t="s">
        <v>360</v>
      </c>
      <c r="B175" s="14" t="s">
        <v>361</v>
      </c>
      <c r="C175" s="58" t="s">
        <v>362</v>
      </c>
      <c r="D175" s="15" t="n">
        <v>1</v>
      </c>
      <c r="E175" s="16" t="s">
        <v>196</v>
      </c>
      <c r="F175" s="15"/>
      <c r="G175" s="15"/>
    </row>
    <row r="176" customFormat="false" ht="28.8" hidden="false" customHeight="false" outlineLevel="0" collapsed="false">
      <c r="A176" s="11"/>
      <c r="B176" s="14"/>
      <c r="C176" s="47" t="s">
        <v>363</v>
      </c>
      <c r="D176" s="15" t="n">
        <v>1</v>
      </c>
      <c r="E176" s="16" t="s">
        <v>196</v>
      </c>
      <c r="F176" s="15"/>
      <c r="G176" s="15"/>
    </row>
    <row r="177" customFormat="false" ht="28.8" hidden="false" customHeight="false" outlineLevel="0" collapsed="false">
      <c r="A177" s="61"/>
      <c r="B177" s="62"/>
      <c r="C177" s="63" t="s">
        <v>364</v>
      </c>
      <c r="D177" s="64" t="n">
        <v>1</v>
      </c>
      <c r="E177" s="65" t="s">
        <v>196</v>
      </c>
      <c r="F177" s="64"/>
      <c r="G177" s="64"/>
    </row>
    <row r="178" s="66" customFormat="true" ht="28.8" hidden="false" customHeight="false" outlineLevel="0" collapsed="false">
      <c r="A178" s="11"/>
      <c r="B178" s="14"/>
      <c r="C178" s="47" t="s">
        <v>365</v>
      </c>
      <c r="D178" s="15" t="n">
        <v>1</v>
      </c>
      <c r="E178" s="16" t="s">
        <v>196</v>
      </c>
      <c r="F178" s="15"/>
      <c r="G178" s="15"/>
    </row>
    <row r="179" customFormat="false" ht="39.9" hidden="false" customHeight="true" outlineLevel="0" collapsed="false">
      <c r="A179" s="67" t="s">
        <v>366</v>
      </c>
      <c r="B179" s="68" t="s">
        <v>367</v>
      </c>
      <c r="C179" s="68"/>
      <c r="D179" s="68"/>
      <c r="E179" s="68"/>
      <c r="F179" s="68"/>
      <c r="G179" s="68"/>
      <c r="H179" s="1" t="n">
        <f aca="false">SUM(D180:D190)</f>
        <v>11</v>
      </c>
      <c r="I179" s="1" t="n">
        <f aca="false">COUNT(D180:D190)*2</f>
        <v>22</v>
      </c>
    </row>
    <row r="180" customFormat="false" ht="86.4" hidden="false" customHeight="false" outlineLevel="0" collapsed="false">
      <c r="A180" s="11" t="s">
        <v>368</v>
      </c>
      <c r="B180" s="14" t="s">
        <v>369</v>
      </c>
      <c r="C180" s="19" t="s">
        <v>370</v>
      </c>
      <c r="D180" s="69" t="n">
        <v>1</v>
      </c>
      <c r="E180" s="16" t="s">
        <v>371</v>
      </c>
      <c r="F180" s="19" t="s">
        <v>372</v>
      </c>
      <c r="G180" s="15"/>
    </row>
    <row r="181" customFormat="false" ht="28.8" hidden="false" customHeight="false" outlineLevel="0" collapsed="false">
      <c r="A181" s="11"/>
      <c r="B181" s="14"/>
      <c r="C181" s="19" t="s">
        <v>373</v>
      </c>
      <c r="D181" s="69" t="n">
        <v>1</v>
      </c>
      <c r="E181" s="16" t="s">
        <v>371</v>
      </c>
      <c r="F181" s="19" t="s">
        <v>374</v>
      </c>
      <c r="G181" s="15"/>
    </row>
    <row r="182" customFormat="false" ht="28.8" hidden="false" customHeight="false" outlineLevel="0" collapsed="false">
      <c r="A182" s="11"/>
      <c r="B182" s="14"/>
      <c r="C182" s="19" t="s">
        <v>375</v>
      </c>
      <c r="D182" s="69" t="n">
        <v>1</v>
      </c>
      <c r="E182" s="16" t="s">
        <v>371</v>
      </c>
      <c r="F182" s="19" t="s">
        <v>376</v>
      </c>
      <c r="G182" s="15"/>
    </row>
    <row r="183" customFormat="false" ht="144" hidden="false" customHeight="false" outlineLevel="0" collapsed="false">
      <c r="A183" s="11"/>
      <c r="B183" s="14"/>
      <c r="C183" s="19" t="s">
        <v>377</v>
      </c>
      <c r="D183" s="69" t="n">
        <v>1</v>
      </c>
      <c r="E183" s="16" t="s">
        <v>371</v>
      </c>
      <c r="F183" s="19" t="s">
        <v>378</v>
      </c>
      <c r="G183" s="15"/>
    </row>
    <row r="184" customFormat="false" ht="86.4" hidden="false" customHeight="false" outlineLevel="0" collapsed="false">
      <c r="A184" s="11"/>
      <c r="B184" s="14"/>
      <c r="C184" s="19" t="s">
        <v>379</v>
      </c>
      <c r="D184" s="69" t="n">
        <v>1</v>
      </c>
      <c r="E184" s="16" t="s">
        <v>371</v>
      </c>
      <c r="F184" s="19" t="s">
        <v>380</v>
      </c>
      <c r="G184" s="15"/>
    </row>
    <row r="185" customFormat="false" ht="15.6" hidden="false" customHeight="false" outlineLevel="0" collapsed="false">
      <c r="A185" s="11"/>
      <c r="B185" s="14"/>
      <c r="C185" s="19" t="s">
        <v>381</v>
      </c>
      <c r="D185" s="69" t="n">
        <v>1</v>
      </c>
      <c r="E185" s="16" t="s">
        <v>371</v>
      </c>
      <c r="F185" s="19" t="s">
        <v>382</v>
      </c>
      <c r="G185" s="15"/>
    </row>
    <row r="186" customFormat="false" ht="46.8" hidden="false" customHeight="false" outlineLevel="0" collapsed="false">
      <c r="A186" s="11" t="s">
        <v>383</v>
      </c>
      <c r="B186" s="14" t="s">
        <v>384</v>
      </c>
      <c r="C186" s="19" t="s">
        <v>385</v>
      </c>
      <c r="D186" s="69" t="n">
        <v>1</v>
      </c>
      <c r="E186" s="16" t="s">
        <v>371</v>
      </c>
      <c r="F186" s="19" t="s">
        <v>386</v>
      </c>
      <c r="G186" s="15"/>
    </row>
    <row r="187" customFormat="false" ht="72" hidden="false" customHeight="false" outlineLevel="0" collapsed="false">
      <c r="A187" s="11"/>
      <c r="B187" s="14"/>
      <c r="C187" s="19" t="s">
        <v>387</v>
      </c>
      <c r="D187" s="69" t="n">
        <v>1</v>
      </c>
      <c r="E187" s="16" t="s">
        <v>371</v>
      </c>
      <c r="F187" s="19" t="s">
        <v>388</v>
      </c>
      <c r="G187" s="15"/>
    </row>
    <row r="188" customFormat="false" ht="15.6" hidden="false" customHeight="false" outlineLevel="0" collapsed="false">
      <c r="A188" s="11"/>
      <c r="B188" s="14"/>
      <c r="C188" s="19" t="s">
        <v>389</v>
      </c>
      <c r="D188" s="69" t="n">
        <v>1</v>
      </c>
      <c r="E188" s="16" t="s">
        <v>371</v>
      </c>
      <c r="F188" s="20" t="s">
        <v>390</v>
      </c>
      <c r="G188" s="15"/>
    </row>
    <row r="189" customFormat="false" ht="28.8" hidden="false" customHeight="false" outlineLevel="0" collapsed="false">
      <c r="A189" s="11"/>
      <c r="B189" s="14"/>
      <c r="C189" s="19" t="s">
        <v>391</v>
      </c>
      <c r="D189" s="69" t="n">
        <v>1</v>
      </c>
      <c r="E189" s="16" t="s">
        <v>371</v>
      </c>
      <c r="F189" s="70" t="s">
        <v>392</v>
      </c>
      <c r="G189" s="15"/>
    </row>
    <row r="190" customFormat="false" ht="62.4" hidden="false" customHeight="false" outlineLevel="0" collapsed="false">
      <c r="A190" s="11" t="s">
        <v>393</v>
      </c>
      <c r="B190" s="31" t="s">
        <v>394</v>
      </c>
      <c r="C190" s="17" t="s">
        <v>395</v>
      </c>
      <c r="D190" s="69" t="n">
        <v>1</v>
      </c>
      <c r="E190" s="16" t="s">
        <v>371</v>
      </c>
      <c r="F190" s="15"/>
      <c r="G190" s="15"/>
    </row>
    <row r="191" customFormat="false" ht="39.9" hidden="false" customHeight="true" outlineLevel="0" collapsed="false">
      <c r="A191" s="11" t="s">
        <v>396</v>
      </c>
      <c r="B191" s="12" t="s">
        <v>397</v>
      </c>
      <c r="C191" s="12"/>
      <c r="D191" s="12"/>
      <c r="E191" s="12"/>
      <c r="F191" s="12"/>
      <c r="G191" s="12"/>
      <c r="H191" s="1" t="n">
        <f aca="false">SUM(D192:D203)</f>
        <v>11</v>
      </c>
      <c r="I191" s="1" t="n">
        <f aca="false">COUNT(D192:D203)*2</f>
        <v>22</v>
      </c>
    </row>
    <row r="192" customFormat="false" ht="57.6" hidden="false" customHeight="false" outlineLevel="0" collapsed="false">
      <c r="A192" s="11" t="s">
        <v>398</v>
      </c>
      <c r="B192" s="14" t="s">
        <v>399</v>
      </c>
      <c r="C192" s="71" t="s">
        <v>400</v>
      </c>
      <c r="D192" s="69" t="n">
        <v>1</v>
      </c>
      <c r="E192" s="22" t="s">
        <v>137</v>
      </c>
      <c r="F192" s="19" t="s">
        <v>401</v>
      </c>
      <c r="G192" s="15"/>
    </row>
    <row r="193" customFormat="false" ht="62.4" hidden="true" customHeight="false" outlineLevel="0" collapsed="false">
      <c r="A193" s="13" t="s">
        <v>402</v>
      </c>
      <c r="B193" s="14" t="s">
        <v>403</v>
      </c>
      <c r="C193" s="15"/>
      <c r="D193" s="15"/>
      <c r="E193" s="16"/>
      <c r="F193" s="15"/>
      <c r="G193" s="15"/>
    </row>
    <row r="194" customFormat="false" ht="86.4" hidden="false" customHeight="false" outlineLevel="0" collapsed="false">
      <c r="A194" s="11" t="s">
        <v>404</v>
      </c>
      <c r="B194" s="14" t="s">
        <v>405</v>
      </c>
      <c r="C194" s="72" t="s">
        <v>406</v>
      </c>
      <c r="D194" s="69" t="n">
        <v>1</v>
      </c>
      <c r="E194" s="22" t="s">
        <v>407</v>
      </c>
      <c r="F194" s="19" t="s">
        <v>408</v>
      </c>
      <c r="G194" s="15"/>
    </row>
    <row r="195" customFormat="false" ht="78" hidden="false" customHeight="false" outlineLevel="0" collapsed="false">
      <c r="A195" s="11" t="s">
        <v>409</v>
      </c>
      <c r="B195" s="18" t="s">
        <v>410</v>
      </c>
      <c r="C195" s="73" t="s">
        <v>411</v>
      </c>
      <c r="D195" s="69" t="n">
        <v>1</v>
      </c>
      <c r="E195" s="22" t="s">
        <v>407</v>
      </c>
      <c r="F195" s="19" t="s">
        <v>412</v>
      </c>
      <c r="G195" s="15"/>
    </row>
    <row r="196" customFormat="false" ht="72" hidden="false" customHeight="false" outlineLevel="0" collapsed="false">
      <c r="A196" s="11"/>
      <c r="B196" s="18"/>
      <c r="C196" s="73" t="s">
        <v>413</v>
      </c>
      <c r="D196" s="69" t="n">
        <v>1</v>
      </c>
      <c r="E196" s="22" t="s">
        <v>407</v>
      </c>
      <c r="F196" s="19" t="s">
        <v>414</v>
      </c>
      <c r="G196" s="15"/>
    </row>
    <row r="197" customFormat="false" ht="43.2" hidden="false" customHeight="false" outlineLevel="0" collapsed="false">
      <c r="A197" s="11"/>
      <c r="B197" s="18"/>
      <c r="C197" s="73" t="s">
        <v>415</v>
      </c>
      <c r="D197" s="69" t="n">
        <v>1</v>
      </c>
      <c r="E197" s="22" t="s">
        <v>407</v>
      </c>
      <c r="F197" s="19" t="s">
        <v>416</v>
      </c>
      <c r="G197" s="15"/>
    </row>
    <row r="198" customFormat="false" ht="57.6" hidden="false" customHeight="false" outlineLevel="0" collapsed="false">
      <c r="A198" s="11" t="s">
        <v>417</v>
      </c>
      <c r="B198" s="14" t="s">
        <v>418</v>
      </c>
      <c r="C198" s="25" t="s">
        <v>419</v>
      </c>
      <c r="D198" s="69" t="n">
        <v>1</v>
      </c>
      <c r="E198" s="22" t="s">
        <v>407</v>
      </c>
      <c r="F198" s="24" t="s">
        <v>420</v>
      </c>
      <c r="G198" s="15"/>
    </row>
    <row r="199" customFormat="false" ht="72" hidden="false" customHeight="false" outlineLevel="0" collapsed="false">
      <c r="A199" s="11" t="s">
        <v>421</v>
      </c>
      <c r="B199" s="18" t="s">
        <v>422</v>
      </c>
      <c r="C199" s="25" t="s">
        <v>423</v>
      </c>
      <c r="D199" s="69" t="n">
        <v>1</v>
      </c>
      <c r="E199" s="22" t="s">
        <v>407</v>
      </c>
      <c r="F199" s="24" t="s">
        <v>424</v>
      </c>
      <c r="G199" s="15"/>
    </row>
    <row r="200" customFormat="false" ht="31.2" hidden="false" customHeight="false" outlineLevel="0" collapsed="false">
      <c r="A200" s="11"/>
      <c r="B200" s="18"/>
      <c r="C200" s="25" t="s">
        <v>425</v>
      </c>
      <c r="D200" s="69" t="n">
        <v>1</v>
      </c>
      <c r="E200" s="22" t="s">
        <v>407</v>
      </c>
      <c r="F200" s="24"/>
      <c r="G200" s="15"/>
    </row>
    <row r="201" customFormat="false" ht="31.2" hidden="false" customHeight="false" outlineLevel="0" collapsed="false">
      <c r="A201" s="11"/>
      <c r="B201" s="18"/>
      <c r="C201" s="25" t="s">
        <v>426</v>
      </c>
      <c r="D201" s="69" t="n">
        <v>1</v>
      </c>
      <c r="E201" s="22" t="s">
        <v>407</v>
      </c>
      <c r="F201" s="24" t="s">
        <v>427</v>
      </c>
      <c r="G201" s="15"/>
    </row>
    <row r="202" customFormat="false" ht="46.8" hidden="false" customHeight="false" outlineLevel="0" collapsed="false">
      <c r="A202" s="11" t="s">
        <v>428</v>
      </c>
      <c r="B202" s="14" t="s">
        <v>429</v>
      </c>
      <c r="C202" s="15" t="s">
        <v>430</v>
      </c>
      <c r="D202" s="69" t="n">
        <v>1</v>
      </c>
      <c r="E202" s="22" t="s">
        <v>407</v>
      </c>
      <c r="F202" s="17" t="s">
        <v>431</v>
      </c>
      <c r="G202" s="15"/>
    </row>
    <row r="203" customFormat="false" ht="86.4" hidden="false" customHeight="false" outlineLevel="0" collapsed="false">
      <c r="A203" s="74"/>
      <c r="B203" s="15"/>
      <c r="C203" s="19" t="s">
        <v>432</v>
      </c>
      <c r="D203" s="69" t="n">
        <v>1</v>
      </c>
      <c r="E203" s="22" t="s">
        <v>407</v>
      </c>
      <c r="F203" s="19" t="s">
        <v>433</v>
      </c>
      <c r="G203" s="15"/>
    </row>
    <row r="204" customFormat="false" ht="14.4" hidden="false" customHeight="false" outlineLevel="0" collapsed="false">
      <c r="A204" s="74"/>
      <c r="B204" s="15"/>
      <c r="C204" s="19"/>
      <c r="D204" s="15"/>
      <c r="E204" s="16"/>
      <c r="F204" s="15"/>
      <c r="G204" s="15"/>
    </row>
    <row r="205" customFormat="false" ht="18" hidden="false" customHeight="false" outlineLevel="0" collapsed="false">
      <c r="A205" s="27"/>
      <c r="B205" s="28" t="s">
        <v>434</v>
      </c>
      <c r="C205" s="28"/>
      <c r="D205" s="28"/>
      <c r="E205" s="28"/>
      <c r="F205" s="28"/>
      <c r="G205" s="28"/>
      <c r="H205" s="1" t="n">
        <f aca="false">H206+H215+H232+H246+H259+H265+H270+H286+H291</f>
        <v>62</v>
      </c>
      <c r="I205" s="1" t="n">
        <f aca="false">I206+I215+I232+I246+I259+I265+I270+I286+I291</f>
        <v>124</v>
      </c>
    </row>
    <row r="206" customFormat="false" ht="39.9" hidden="false" customHeight="true" outlineLevel="0" collapsed="false">
      <c r="A206" s="45" t="s">
        <v>435</v>
      </c>
      <c r="B206" s="12" t="s">
        <v>436</v>
      </c>
      <c r="C206" s="12"/>
      <c r="D206" s="12"/>
      <c r="E206" s="12"/>
      <c r="F206" s="12"/>
      <c r="G206" s="12"/>
      <c r="H206" s="1" t="n">
        <f aca="false">SUM(D207:D214)</f>
        <v>8</v>
      </c>
      <c r="I206" s="1" t="n">
        <f aca="false">COUNT(D207:D214)*2</f>
        <v>16</v>
      </c>
    </row>
    <row r="207" customFormat="false" ht="72" hidden="false" customHeight="false" outlineLevel="0" collapsed="false">
      <c r="A207" s="11" t="s">
        <v>437</v>
      </c>
      <c r="B207" s="48" t="s">
        <v>438</v>
      </c>
      <c r="C207" s="24" t="s">
        <v>439</v>
      </c>
      <c r="D207" s="69" t="n">
        <v>1</v>
      </c>
      <c r="E207" s="16" t="s">
        <v>44</v>
      </c>
      <c r="F207" s="19" t="s">
        <v>440</v>
      </c>
      <c r="G207" s="15"/>
    </row>
    <row r="208" customFormat="false" ht="43.2" hidden="false" customHeight="false" outlineLevel="0" collapsed="false">
      <c r="A208" s="11"/>
      <c r="B208" s="48"/>
      <c r="C208" s="47" t="s">
        <v>441</v>
      </c>
      <c r="D208" s="69" t="n">
        <v>1</v>
      </c>
      <c r="E208" s="16" t="s">
        <v>44</v>
      </c>
      <c r="G208" s="15"/>
    </row>
    <row r="209" customFormat="false" ht="57.6" hidden="false" customHeight="false" outlineLevel="0" collapsed="false">
      <c r="A209" s="11"/>
      <c r="B209" s="48"/>
      <c r="C209" s="17" t="s">
        <v>442</v>
      </c>
      <c r="D209" s="69" t="n">
        <v>1</v>
      </c>
      <c r="E209" s="22" t="s">
        <v>297</v>
      </c>
      <c r="F209" s="17"/>
      <c r="G209" s="15"/>
    </row>
    <row r="210" customFormat="false" ht="28.8" hidden="false" customHeight="false" outlineLevel="0" collapsed="false">
      <c r="A210" s="11"/>
      <c r="B210" s="48"/>
      <c r="C210" s="24" t="s">
        <v>443</v>
      </c>
      <c r="D210" s="69" t="n">
        <v>1</v>
      </c>
      <c r="E210" s="16" t="s">
        <v>44</v>
      </c>
      <c r="F210" s="17"/>
      <c r="G210" s="15"/>
    </row>
    <row r="211" customFormat="false" ht="43.2" hidden="false" customHeight="false" outlineLevel="0" collapsed="false">
      <c r="A211" s="11"/>
      <c r="B211" s="48"/>
      <c r="C211" s="17" t="s">
        <v>444</v>
      </c>
      <c r="D211" s="69" t="n">
        <v>1</v>
      </c>
      <c r="E211" s="16" t="s">
        <v>44</v>
      </c>
      <c r="F211" s="17"/>
      <c r="G211" s="15"/>
    </row>
    <row r="212" customFormat="false" ht="62.4" hidden="false" customHeight="false" outlineLevel="0" collapsed="false">
      <c r="A212" s="11" t="s">
        <v>445</v>
      </c>
      <c r="B212" s="14" t="s">
        <v>446</v>
      </c>
      <c r="C212" s="24" t="s">
        <v>447</v>
      </c>
      <c r="D212" s="69" t="n">
        <v>1</v>
      </c>
      <c r="E212" s="16" t="s">
        <v>448</v>
      </c>
      <c r="F212" s="19"/>
      <c r="G212" s="15"/>
    </row>
    <row r="213" customFormat="false" ht="57.6" hidden="false" customHeight="false" outlineLevel="0" collapsed="false">
      <c r="A213" s="11"/>
      <c r="B213" s="14"/>
      <c r="C213" s="19" t="s">
        <v>449</v>
      </c>
      <c r="D213" s="69" t="n">
        <v>1</v>
      </c>
      <c r="E213" s="16" t="s">
        <v>448</v>
      </c>
      <c r="F213" s="19"/>
      <c r="G213" s="15"/>
    </row>
    <row r="214" customFormat="false" ht="46.8" hidden="false" customHeight="false" outlineLevel="0" collapsed="false">
      <c r="A214" s="11" t="s">
        <v>450</v>
      </c>
      <c r="B214" s="14" t="s">
        <v>451</v>
      </c>
      <c r="C214" s="19" t="s">
        <v>452</v>
      </c>
      <c r="D214" s="69" t="n">
        <v>1</v>
      </c>
      <c r="E214" s="16" t="s">
        <v>320</v>
      </c>
      <c r="F214" s="15"/>
      <c r="G214" s="15"/>
    </row>
    <row r="215" customFormat="false" ht="39.9" hidden="false" customHeight="true" outlineLevel="0" collapsed="false">
      <c r="A215" s="45" t="s">
        <v>453</v>
      </c>
      <c r="B215" s="12" t="s">
        <v>454</v>
      </c>
      <c r="C215" s="12"/>
      <c r="D215" s="12"/>
      <c r="E215" s="12"/>
      <c r="F215" s="12"/>
      <c r="G215" s="12"/>
      <c r="H215" s="1" t="n">
        <f aca="false">SUM(D216:D230)</f>
        <v>13</v>
      </c>
      <c r="I215" s="1" t="n">
        <f aca="false">COUNT(D216:D230)*2</f>
        <v>26</v>
      </c>
    </row>
    <row r="216" customFormat="false" ht="72" hidden="false" customHeight="false" outlineLevel="0" collapsed="false">
      <c r="A216" s="11" t="s">
        <v>455</v>
      </c>
      <c r="B216" s="14" t="s">
        <v>456</v>
      </c>
      <c r="C216" s="19" t="s">
        <v>457</v>
      </c>
      <c r="D216" s="16" t="n">
        <v>1</v>
      </c>
      <c r="E216" s="16" t="s">
        <v>44</v>
      </c>
      <c r="F216" s="19" t="s">
        <v>458</v>
      </c>
      <c r="G216" s="15"/>
    </row>
    <row r="217" customFormat="false" ht="28.8" hidden="false" customHeight="false" outlineLevel="0" collapsed="false">
      <c r="A217" s="11"/>
      <c r="B217" s="14"/>
      <c r="C217" s="19" t="s">
        <v>459</v>
      </c>
      <c r="D217" s="16" t="n">
        <v>1</v>
      </c>
      <c r="E217" s="16" t="s">
        <v>343</v>
      </c>
      <c r="F217" s="15"/>
      <c r="G217" s="15"/>
    </row>
    <row r="218" customFormat="false" ht="46.8" hidden="true" customHeight="false" outlineLevel="0" collapsed="false">
      <c r="A218" s="13" t="s">
        <v>460</v>
      </c>
      <c r="B218" s="48" t="s">
        <v>461</v>
      </c>
      <c r="C218" s="17"/>
      <c r="D218" s="15"/>
      <c r="F218" s="15"/>
      <c r="G218" s="15"/>
    </row>
    <row r="219" customFormat="false" ht="15.6" hidden="true" customHeight="false" outlineLevel="0" collapsed="false">
      <c r="A219" s="13"/>
      <c r="B219" s="48"/>
      <c r="C219" s="17"/>
      <c r="D219" s="15"/>
      <c r="E219" s="16"/>
      <c r="F219" s="15"/>
      <c r="G219" s="15"/>
    </row>
    <row r="220" customFormat="false" ht="46.8" hidden="false" customHeight="false" outlineLevel="0" collapsed="false">
      <c r="A220" s="11" t="s">
        <v>462</v>
      </c>
      <c r="B220" s="14" t="s">
        <v>463</v>
      </c>
      <c r="C220" s="19" t="s">
        <v>464</v>
      </c>
      <c r="D220" s="16" t="n">
        <v>1</v>
      </c>
      <c r="E220" s="16" t="s">
        <v>137</v>
      </c>
      <c r="F220" s="15"/>
      <c r="G220" s="15"/>
    </row>
    <row r="221" customFormat="false" ht="28.8" hidden="false" customHeight="false" outlineLevel="0" collapsed="false">
      <c r="A221" s="11"/>
      <c r="B221" s="14"/>
      <c r="C221" s="19" t="s">
        <v>465</v>
      </c>
      <c r="D221" s="16" t="n">
        <v>1</v>
      </c>
      <c r="E221" s="16" t="s">
        <v>137</v>
      </c>
      <c r="F221" s="15"/>
      <c r="G221" s="15"/>
    </row>
    <row r="222" customFormat="false" ht="28.8" hidden="false" customHeight="false" outlineLevel="0" collapsed="false">
      <c r="A222" s="11"/>
      <c r="B222" s="14"/>
      <c r="C222" s="19" t="s">
        <v>466</v>
      </c>
      <c r="D222" s="16" t="n">
        <v>1</v>
      </c>
      <c r="E222" s="2" t="s">
        <v>297</v>
      </c>
      <c r="F222" s="15"/>
      <c r="G222" s="15"/>
    </row>
    <row r="223" customFormat="false" ht="46.8" hidden="false" customHeight="false" outlineLevel="0" collapsed="false">
      <c r="A223" s="11" t="s">
        <v>467</v>
      </c>
      <c r="B223" s="14" t="s">
        <v>468</v>
      </c>
      <c r="C223" s="24" t="s">
        <v>469</v>
      </c>
      <c r="D223" s="16" t="n">
        <v>1</v>
      </c>
      <c r="E223" s="16" t="s">
        <v>297</v>
      </c>
      <c r="F223" s="15"/>
      <c r="G223" s="15"/>
    </row>
    <row r="224" customFormat="false" ht="15.6" hidden="false" customHeight="false" outlineLevel="0" collapsed="false">
      <c r="A224" s="11"/>
      <c r="B224" s="14"/>
      <c r="C224" s="22" t="s">
        <v>470</v>
      </c>
      <c r="D224" s="16" t="n">
        <v>1</v>
      </c>
      <c r="E224" s="22" t="s">
        <v>297</v>
      </c>
      <c r="F224" s="15"/>
      <c r="G224" s="15"/>
    </row>
    <row r="225" customFormat="false" ht="43.2" hidden="false" customHeight="false" outlineLevel="0" collapsed="false">
      <c r="A225" s="11"/>
      <c r="B225" s="14"/>
      <c r="C225" s="75" t="s">
        <v>471</v>
      </c>
      <c r="D225" s="16" t="n">
        <v>1</v>
      </c>
      <c r="E225" s="22" t="s">
        <v>472</v>
      </c>
      <c r="F225" s="15"/>
      <c r="G225" s="15"/>
    </row>
    <row r="226" customFormat="false" ht="46.8" hidden="false" customHeight="false" outlineLevel="0" collapsed="false">
      <c r="A226" s="11" t="s">
        <v>473</v>
      </c>
      <c r="B226" s="48" t="s">
        <v>474</v>
      </c>
      <c r="C226" s="17" t="s">
        <v>475</v>
      </c>
      <c r="D226" s="16" t="n">
        <v>1</v>
      </c>
      <c r="E226" s="2" t="s">
        <v>44</v>
      </c>
      <c r="F226" s="15"/>
      <c r="G226" s="15"/>
    </row>
    <row r="227" customFormat="false" ht="43.2" hidden="false" customHeight="false" outlineLevel="0" collapsed="false">
      <c r="A227" s="11"/>
      <c r="B227" s="48"/>
      <c r="C227" s="17" t="s">
        <v>476</v>
      </c>
      <c r="D227" s="16" t="n">
        <v>1</v>
      </c>
      <c r="E227" s="16" t="s">
        <v>477</v>
      </c>
      <c r="F227" s="15"/>
      <c r="G227" s="15"/>
    </row>
    <row r="228" customFormat="false" ht="43.2" hidden="false" customHeight="false" outlineLevel="0" collapsed="false">
      <c r="A228" s="11" t="s">
        <v>478</v>
      </c>
      <c r="B228" s="17" t="s">
        <v>479</v>
      </c>
      <c r="C228" s="24" t="s">
        <v>480</v>
      </c>
      <c r="D228" s="16" t="n">
        <v>1</v>
      </c>
      <c r="E228" s="16" t="s">
        <v>44</v>
      </c>
      <c r="F228" s="15"/>
      <c r="G228" s="15"/>
    </row>
    <row r="229" customFormat="false" ht="14.4" hidden="false" customHeight="false" outlineLevel="0" collapsed="false">
      <c r="A229" s="11"/>
      <c r="B229" s="17"/>
      <c r="C229" s="24" t="s">
        <v>481</v>
      </c>
      <c r="D229" s="16" t="n">
        <v>1</v>
      </c>
      <c r="E229" s="16" t="s">
        <v>482</v>
      </c>
      <c r="F229" s="15"/>
      <c r="G229" s="15"/>
    </row>
    <row r="230" customFormat="false" ht="62.4" hidden="false" customHeight="false" outlineLevel="0" collapsed="false">
      <c r="A230" s="11" t="s">
        <v>483</v>
      </c>
      <c r="B230" s="14" t="s">
        <v>484</v>
      </c>
      <c r="C230" s="47" t="s">
        <v>485</v>
      </c>
      <c r="D230" s="16" t="n">
        <v>1</v>
      </c>
      <c r="E230" s="16" t="s">
        <v>297</v>
      </c>
      <c r="F230" s="24" t="s">
        <v>486</v>
      </c>
      <c r="G230" s="15"/>
    </row>
    <row r="231" customFormat="false" ht="46.8" hidden="true" customHeight="false" outlineLevel="0" collapsed="false">
      <c r="A231" s="13" t="s">
        <v>487</v>
      </c>
      <c r="B231" s="14" t="s">
        <v>488</v>
      </c>
      <c r="C231" s="19"/>
      <c r="D231" s="15"/>
      <c r="E231" s="16"/>
      <c r="F231" s="15"/>
      <c r="G231" s="15"/>
    </row>
    <row r="232" customFormat="false" ht="39.9" hidden="false" customHeight="true" outlineLevel="0" collapsed="false">
      <c r="A232" s="45" t="s">
        <v>489</v>
      </c>
      <c r="B232" s="12" t="s">
        <v>490</v>
      </c>
      <c r="C232" s="12"/>
      <c r="D232" s="12"/>
      <c r="E232" s="12"/>
      <c r="F232" s="12"/>
      <c r="G232" s="12"/>
      <c r="H232" s="1" t="n">
        <f aca="false">SUM(D233:D245)</f>
        <v>13</v>
      </c>
      <c r="I232" s="1" t="n">
        <f aca="false">COUNT(D233:D245)*2</f>
        <v>26</v>
      </c>
    </row>
    <row r="233" customFormat="false" ht="144" hidden="false" customHeight="false" outlineLevel="0" collapsed="false">
      <c r="A233" s="11" t="s">
        <v>491</v>
      </c>
      <c r="B233" s="18" t="s">
        <v>492</v>
      </c>
      <c r="C233" s="76" t="s">
        <v>493</v>
      </c>
      <c r="D233" s="69" t="n">
        <v>1</v>
      </c>
      <c r="E233" s="16" t="s">
        <v>137</v>
      </c>
      <c r="F233" s="19" t="s">
        <v>494</v>
      </c>
      <c r="G233" s="15"/>
    </row>
    <row r="234" customFormat="false" ht="28.8" hidden="false" customHeight="false" outlineLevel="0" collapsed="false">
      <c r="A234" s="11"/>
      <c r="B234" s="18"/>
      <c r="C234" s="76" t="s">
        <v>495</v>
      </c>
      <c r="D234" s="69" t="n">
        <v>1</v>
      </c>
      <c r="E234" s="16" t="s">
        <v>137</v>
      </c>
      <c r="F234" s="19"/>
      <c r="G234" s="15"/>
    </row>
    <row r="235" customFormat="false" ht="46.8" hidden="false" customHeight="false" outlineLevel="0" collapsed="false">
      <c r="A235" s="11" t="s">
        <v>496</v>
      </c>
      <c r="B235" s="18" t="s">
        <v>497</v>
      </c>
      <c r="C235" s="19" t="s">
        <v>498</v>
      </c>
      <c r="D235" s="69" t="n">
        <v>1</v>
      </c>
      <c r="E235" s="16" t="s">
        <v>320</v>
      </c>
      <c r="F235" s="20"/>
      <c r="G235" s="15"/>
    </row>
    <row r="236" customFormat="false" ht="15.6" hidden="false" customHeight="false" outlineLevel="0" collapsed="false">
      <c r="A236" s="11"/>
      <c r="B236" s="18"/>
      <c r="C236" s="36" t="s">
        <v>499</v>
      </c>
      <c r="D236" s="69" t="n">
        <v>1</v>
      </c>
      <c r="E236" s="16" t="s">
        <v>137</v>
      </c>
      <c r="F236" s="20"/>
      <c r="G236" s="15"/>
    </row>
    <row r="237" customFormat="false" ht="15.6" hidden="false" customHeight="false" outlineLevel="0" collapsed="false">
      <c r="A237" s="11"/>
      <c r="B237" s="18"/>
      <c r="C237" s="19" t="s">
        <v>500</v>
      </c>
      <c r="D237" s="69" t="n">
        <v>1</v>
      </c>
      <c r="E237" s="16" t="s">
        <v>501</v>
      </c>
      <c r="F237" s="20"/>
      <c r="G237" s="15"/>
    </row>
    <row r="238" customFormat="false" ht="115.2" hidden="false" customHeight="false" outlineLevel="0" collapsed="false">
      <c r="A238" s="11" t="s">
        <v>502</v>
      </c>
      <c r="B238" s="18" t="s">
        <v>503</v>
      </c>
      <c r="C238" s="77" t="s">
        <v>504</v>
      </c>
      <c r="D238" s="69" t="n">
        <v>1</v>
      </c>
      <c r="E238" s="22" t="s">
        <v>44</v>
      </c>
      <c r="F238" s="19" t="s">
        <v>505</v>
      </c>
      <c r="G238" s="15"/>
    </row>
    <row r="239" customFormat="false" ht="172.8" hidden="false" customHeight="false" outlineLevel="0" collapsed="false">
      <c r="A239" s="11"/>
      <c r="B239" s="18"/>
      <c r="C239" s="19" t="s">
        <v>506</v>
      </c>
      <c r="D239" s="69" t="n">
        <v>1</v>
      </c>
      <c r="E239" s="22" t="s">
        <v>44</v>
      </c>
      <c r="F239" s="19" t="s">
        <v>507</v>
      </c>
      <c r="G239" s="15"/>
    </row>
    <row r="240" customFormat="false" ht="72" hidden="false" customHeight="false" outlineLevel="0" collapsed="false">
      <c r="A240" s="11"/>
      <c r="B240" s="18"/>
      <c r="C240" s="38" t="s">
        <v>508</v>
      </c>
      <c r="D240" s="69" t="n">
        <v>1</v>
      </c>
      <c r="E240" s="22" t="s">
        <v>44</v>
      </c>
      <c r="F240" s="19" t="s">
        <v>509</v>
      </c>
      <c r="G240" s="15"/>
    </row>
    <row r="241" customFormat="false" ht="43.2" hidden="false" customHeight="false" outlineLevel="0" collapsed="false">
      <c r="A241" s="11"/>
      <c r="B241" s="18"/>
      <c r="C241" s="19" t="s">
        <v>510</v>
      </c>
      <c r="D241" s="69" t="n">
        <v>1</v>
      </c>
      <c r="E241" s="22" t="s">
        <v>44</v>
      </c>
      <c r="F241" s="32" t="s">
        <v>511</v>
      </c>
      <c r="G241" s="15"/>
    </row>
    <row r="242" customFormat="false" ht="31.2" hidden="false" customHeight="false" outlineLevel="0" collapsed="false">
      <c r="A242" s="11" t="s">
        <v>512</v>
      </c>
      <c r="B242" s="18" t="s">
        <v>513</v>
      </c>
      <c r="C242" s="36" t="s">
        <v>514</v>
      </c>
      <c r="D242" s="69" t="n">
        <v>1</v>
      </c>
      <c r="E242" s="16" t="s">
        <v>297</v>
      </c>
      <c r="F242" s="15"/>
      <c r="G242" s="15"/>
    </row>
    <row r="243" customFormat="false" ht="28.8" hidden="false" customHeight="false" outlineLevel="0" collapsed="false">
      <c r="A243" s="11"/>
      <c r="C243" s="58" t="s">
        <v>515</v>
      </c>
      <c r="D243" s="69" t="n">
        <v>1</v>
      </c>
      <c r="E243" s="16" t="s">
        <v>516</v>
      </c>
      <c r="F243" s="15"/>
      <c r="G243" s="15"/>
    </row>
    <row r="244" customFormat="false" ht="15.6" hidden="false" customHeight="false" outlineLevel="0" collapsed="false">
      <c r="A244" s="11"/>
      <c r="B244" s="18"/>
      <c r="C244" s="47" t="s">
        <v>517</v>
      </c>
      <c r="D244" s="69" t="n">
        <v>1</v>
      </c>
      <c r="E244" s="16" t="s">
        <v>137</v>
      </c>
      <c r="F244" s="15"/>
      <c r="G244" s="15"/>
    </row>
    <row r="245" customFormat="false" ht="43.2" hidden="false" customHeight="false" outlineLevel="0" collapsed="false">
      <c r="A245" s="11" t="s">
        <v>518</v>
      </c>
      <c r="B245" s="58" t="s">
        <v>519</v>
      </c>
      <c r="C245" s="24" t="s">
        <v>520</v>
      </c>
      <c r="D245" s="69" t="n">
        <v>1</v>
      </c>
      <c r="E245" s="16" t="s">
        <v>516</v>
      </c>
      <c r="F245" s="15"/>
      <c r="G245" s="15"/>
    </row>
    <row r="246" customFormat="false" ht="39.9" hidden="false" customHeight="true" outlineLevel="0" collapsed="false">
      <c r="A246" s="78" t="s">
        <v>521</v>
      </c>
      <c r="B246" s="12" t="s">
        <v>522</v>
      </c>
      <c r="C246" s="12"/>
      <c r="D246" s="12"/>
      <c r="E246" s="12"/>
      <c r="F246" s="12"/>
      <c r="G246" s="12"/>
      <c r="H246" s="1" t="n">
        <f aca="false">SUM(D247:D258)</f>
        <v>11</v>
      </c>
      <c r="I246" s="1" t="n">
        <f aca="false">COUNT(D247:D258)*2</f>
        <v>22</v>
      </c>
    </row>
    <row r="247" customFormat="false" ht="31.2" hidden="false" customHeight="false" outlineLevel="0" collapsed="false">
      <c r="A247" s="11" t="s">
        <v>523</v>
      </c>
      <c r="B247" s="31" t="s">
        <v>524</v>
      </c>
      <c r="C247" s="37" t="s">
        <v>525</v>
      </c>
      <c r="D247" s="15" t="n">
        <v>1</v>
      </c>
      <c r="E247" s="16" t="s">
        <v>137</v>
      </c>
      <c r="F247" s="15"/>
      <c r="G247" s="15"/>
    </row>
    <row r="248" customFormat="false" ht="28.8" hidden="false" customHeight="false" outlineLevel="0" collapsed="false">
      <c r="A248" s="11"/>
      <c r="B248" s="31"/>
      <c r="C248" s="37" t="s">
        <v>526</v>
      </c>
      <c r="D248" s="15" t="n">
        <v>1</v>
      </c>
      <c r="E248" s="16" t="s">
        <v>137</v>
      </c>
      <c r="F248" s="15"/>
      <c r="G248" s="15"/>
    </row>
    <row r="249" customFormat="false" ht="43.2" hidden="false" customHeight="false" outlineLevel="0" collapsed="false">
      <c r="A249" s="11" t="s">
        <v>527</v>
      </c>
      <c r="B249" s="48" t="s">
        <v>528</v>
      </c>
      <c r="C249" s="37" t="s">
        <v>529</v>
      </c>
      <c r="D249" s="15" t="n">
        <v>1</v>
      </c>
      <c r="E249" s="16" t="s">
        <v>137</v>
      </c>
      <c r="F249" s="37" t="s">
        <v>530</v>
      </c>
      <c r="G249" s="15"/>
    </row>
    <row r="250" customFormat="false" ht="28.8" hidden="false" customHeight="false" outlineLevel="0" collapsed="false">
      <c r="A250" s="11"/>
      <c r="B250" s="48"/>
      <c r="C250" s="24" t="s">
        <v>531</v>
      </c>
      <c r="D250" s="15" t="n">
        <v>1</v>
      </c>
      <c r="E250" s="16" t="s">
        <v>137</v>
      </c>
      <c r="F250" s="24"/>
      <c r="G250" s="15"/>
    </row>
    <row r="251" customFormat="false" ht="28.8" hidden="false" customHeight="false" outlineLevel="0" collapsed="false">
      <c r="A251" s="11"/>
      <c r="B251" s="48"/>
      <c r="C251" s="79" t="s">
        <v>532</v>
      </c>
      <c r="D251" s="15" t="n">
        <v>1</v>
      </c>
      <c r="E251" s="16" t="s">
        <v>137</v>
      </c>
      <c r="F251" s="24"/>
      <c r="G251" s="15"/>
    </row>
    <row r="252" customFormat="false" ht="31.2" hidden="false" customHeight="false" outlineLevel="0" collapsed="false">
      <c r="A252" s="11" t="s">
        <v>533</v>
      </c>
      <c r="B252" s="14" t="s">
        <v>534</v>
      </c>
      <c r="C252" s="80" t="s">
        <v>535</v>
      </c>
      <c r="D252" s="15" t="n">
        <v>1</v>
      </c>
      <c r="E252" s="16" t="s">
        <v>137</v>
      </c>
      <c r="F252" s="15"/>
      <c r="G252" s="15"/>
    </row>
    <row r="253" customFormat="false" ht="28.8" hidden="false" customHeight="false" outlineLevel="0" collapsed="false">
      <c r="A253" s="11"/>
      <c r="B253" s="14"/>
      <c r="C253" s="37" t="s">
        <v>536</v>
      </c>
      <c r="D253" s="15" t="n">
        <v>1</v>
      </c>
      <c r="E253" s="16" t="s">
        <v>137</v>
      </c>
      <c r="F253" s="15"/>
      <c r="G253" s="15"/>
    </row>
    <row r="254" customFormat="false" ht="15.6" hidden="false" customHeight="false" outlineLevel="0" collapsed="false">
      <c r="A254" s="11"/>
      <c r="B254" s="14"/>
      <c r="C254" s="37" t="s">
        <v>537</v>
      </c>
      <c r="D254" s="15" t="n">
        <v>1</v>
      </c>
      <c r="E254" s="16" t="s">
        <v>137</v>
      </c>
      <c r="F254" s="15"/>
      <c r="G254" s="15"/>
    </row>
    <row r="255" customFormat="false" ht="15.6" hidden="false" customHeight="false" outlineLevel="0" collapsed="false">
      <c r="A255" s="11"/>
      <c r="B255" s="14"/>
      <c r="C255" s="37" t="s">
        <v>538</v>
      </c>
      <c r="D255" s="15" t="n">
        <v>1</v>
      </c>
      <c r="E255" s="16" t="s">
        <v>137</v>
      </c>
      <c r="F255" s="15"/>
      <c r="G255" s="15"/>
    </row>
    <row r="256" customFormat="false" ht="31.2" hidden="true" customHeight="false" outlineLevel="0" collapsed="false">
      <c r="A256" s="13" t="s">
        <v>539</v>
      </c>
      <c r="B256" s="14" t="s">
        <v>540</v>
      </c>
      <c r="C256" s="15"/>
      <c r="D256" s="15"/>
      <c r="E256" s="16"/>
      <c r="F256" s="15"/>
      <c r="G256" s="15"/>
    </row>
    <row r="257" customFormat="false" ht="46.8" hidden="false" customHeight="false" outlineLevel="0" collapsed="false">
      <c r="A257" s="11" t="s">
        <v>541</v>
      </c>
      <c r="B257" s="14" t="s">
        <v>542</v>
      </c>
      <c r="C257" s="19" t="s">
        <v>543</v>
      </c>
      <c r="D257" s="15" t="n">
        <v>1</v>
      </c>
      <c r="E257" s="16" t="s">
        <v>137</v>
      </c>
      <c r="F257" s="15"/>
      <c r="G257" s="15"/>
    </row>
    <row r="258" customFormat="false" ht="46.8" hidden="false" customHeight="false" outlineLevel="0" collapsed="false">
      <c r="A258" s="11" t="s">
        <v>544</v>
      </c>
      <c r="B258" s="14" t="s">
        <v>545</v>
      </c>
      <c r="C258" s="47" t="s">
        <v>546</v>
      </c>
      <c r="D258" s="15" t="n">
        <v>1</v>
      </c>
      <c r="E258" s="16" t="s">
        <v>137</v>
      </c>
      <c r="F258" s="15"/>
      <c r="G258" s="15"/>
    </row>
    <row r="259" customFormat="false" ht="39.9" hidden="false" customHeight="true" outlineLevel="0" collapsed="false">
      <c r="A259" s="45" t="s">
        <v>547</v>
      </c>
      <c r="B259" s="26" t="s">
        <v>548</v>
      </c>
      <c r="C259" s="26"/>
      <c r="D259" s="26"/>
      <c r="E259" s="26"/>
      <c r="F259" s="26"/>
      <c r="G259" s="26"/>
      <c r="H259" s="1" t="n">
        <f aca="false">SUM(D260:D264)</f>
        <v>5</v>
      </c>
      <c r="I259" s="1" t="n">
        <f aca="false">COUNT(D260:D264)*2</f>
        <v>10</v>
      </c>
    </row>
    <row r="260" customFormat="false" ht="62.4" hidden="false" customHeight="false" outlineLevel="0" collapsed="false">
      <c r="A260" s="11" t="s">
        <v>549</v>
      </c>
      <c r="B260" s="14" t="s">
        <v>550</v>
      </c>
      <c r="C260" s="24" t="s">
        <v>551</v>
      </c>
      <c r="D260" s="15" t="n">
        <v>1</v>
      </c>
      <c r="E260" s="16" t="s">
        <v>320</v>
      </c>
      <c r="F260" s="15"/>
      <c r="G260" s="15"/>
    </row>
    <row r="261" customFormat="false" ht="46.8" hidden="false" customHeight="false" outlineLevel="0" collapsed="false">
      <c r="A261" s="11" t="s">
        <v>552</v>
      </c>
      <c r="B261" s="14" t="s">
        <v>553</v>
      </c>
      <c r="C261" s="37" t="s">
        <v>554</v>
      </c>
      <c r="D261" s="15" t="n">
        <v>1</v>
      </c>
      <c r="E261" s="16" t="s">
        <v>320</v>
      </c>
      <c r="F261" s="15"/>
      <c r="G261" s="15"/>
    </row>
    <row r="262" customFormat="false" ht="15.6" hidden="false" customHeight="false" outlineLevel="0" collapsed="false">
      <c r="A262" s="11"/>
      <c r="B262" s="14"/>
      <c r="C262" s="24" t="s">
        <v>555</v>
      </c>
      <c r="D262" s="15" t="n">
        <v>1</v>
      </c>
      <c r="E262" s="16" t="s">
        <v>320</v>
      </c>
      <c r="F262" s="15"/>
      <c r="G262" s="15"/>
    </row>
    <row r="263" customFormat="false" ht="15.6" hidden="false" customHeight="false" outlineLevel="0" collapsed="false">
      <c r="A263" s="11"/>
      <c r="B263" s="14"/>
      <c r="C263" s="24" t="s">
        <v>556</v>
      </c>
      <c r="D263" s="15" t="n">
        <v>1</v>
      </c>
      <c r="E263" s="16" t="s">
        <v>320</v>
      </c>
      <c r="F263" s="15"/>
      <c r="G263" s="15"/>
    </row>
    <row r="264" customFormat="false" ht="43.2" hidden="false" customHeight="false" outlineLevel="0" collapsed="false">
      <c r="A264" s="11" t="s">
        <v>557</v>
      </c>
      <c r="B264" s="81" t="s">
        <v>558</v>
      </c>
      <c r="C264" s="24" t="s">
        <v>559</v>
      </c>
      <c r="D264" s="15" t="n">
        <v>1</v>
      </c>
      <c r="E264" s="16" t="s">
        <v>137</v>
      </c>
      <c r="F264" s="15"/>
      <c r="G264" s="15"/>
    </row>
    <row r="265" customFormat="false" ht="39.9" hidden="false" customHeight="true" outlineLevel="0" collapsed="false">
      <c r="A265" s="45" t="s">
        <v>560</v>
      </c>
      <c r="B265" s="82" t="s">
        <v>561</v>
      </c>
      <c r="C265" s="82"/>
      <c r="D265" s="82"/>
      <c r="E265" s="82"/>
      <c r="F265" s="82"/>
      <c r="G265" s="82"/>
      <c r="H265" s="1" t="n">
        <f aca="false">SUM(D266:D268)</f>
        <v>3</v>
      </c>
      <c r="I265" s="1" t="n">
        <f aca="false">COUNT(D266:D268)*2</f>
        <v>6</v>
      </c>
    </row>
    <row r="266" customFormat="false" ht="46.8" hidden="false" customHeight="false" outlineLevel="0" collapsed="false">
      <c r="A266" s="45" t="s">
        <v>562</v>
      </c>
      <c r="B266" s="14" t="s">
        <v>563</v>
      </c>
      <c r="C266" s="19" t="s">
        <v>564</v>
      </c>
      <c r="D266" s="15" t="n">
        <v>1</v>
      </c>
      <c r="E266" s="22" t="s">
        <v>477</v>
      </c>
      <c r="F266" s="15"/>
      <c r="G266" s="15"/>
    </row>
    <row r="267" customFormat="false" ht="46.8" hidden="false" customHeight="false" outlineLevel="0" collapsed="false">
      <c r="A267" s="45" t="s">
        <v>565</v>
      </c>
      <c r="B267" s="14" t="s">
        <v>566</v>
      </c>
      <c r="C267" s="19" t="s">
        <v>567</v>
      </c>
      <c r="D267" s="15" t="n">
        <v>1</v>
      </c>
      <c r="E267" s="22" t="s">
        <v>297</v>
      </c>
      <c r="F267" s="19" t="s">
        <v>568</v>
      </c>
      <c r="G267" s="15"/>
    </row>
    <row r="268" customFormat="false" ht="57.6" hidden="false" customHeight="false" outlineLevel="0" collapsed="false">
      <c r="A268" s="45"/>
      <c r="B268" s="14"/>
      <c r="C268" s="19" t="s">
        <v>569</v>
      </c>
      <c r="D268" s="15" t="n">
        <v>1</v>
      </c>
      <c r="E268" s="22" t="s">
        <v>206</v>
      </c>
      <c r="F268" s="19" t="s">
        <v>570</v>
      </c>
      <c r="G268" s="15"/>
    </row>
    <row r="269" customFormat="false" ht="57.6" hidden="true" customHeight="false" outlineLevel="0" collapsed="false">
      <c r="A269" s="40" t="s">
        <v>571</v>
      </c>
      <c r="B269" s="24" t="s">
        <v>572</v>
      </c>
      <c r="C269" s="15"/>
      <c r="D269" s="15"/>
      <c r="E269" s="16"/>
      <c r="F269" s="15"/>
      <c r="G269" s="15"/>
    </row>
    <row r="270" customFormat="false" ht="39.9" hidden="false" customHeight="true" outlineLevel="0" collapsed="false">
      <c r="A270" s="45" t="s">
        <v>573</v>
      </c>
      <c r="B270" s="82" t="s">
        <v>574</v>
      </c>
      <c r="C270" s="82"/>
      <c r="D270" s="82"/>
      <c r="E270" s="82"/>
      <c r="F270" s="82"/>
      <c r="G270" s="82"/>
      <c r="H270" s="1" t="n">
        <f aca="false">SUM(D271:D274)</f>
        <v>4</v>
      </c>
      <c r="I270" s="1" t="n">
        <f aca="false">COUNT(D271:D274)*2</f>
        <v>8</v>
      </c>
    </row>
    <row r="271" customFormat="false" ht="43.2" hidden="false" customHeight="false" outlineLevel="0" collapsed="false">
      <c r="A271" s="11" t="s">
        <v>575</v>
      </c>
      <c r="B271" s="14" t="s">
        <v>576</v>
      </c>
      <c r="C271" s="19" t="s">
        <v>577</v>
      </c>
      <c r="D271" s="15" t="n">
        <v>1</v>
      </c>
      <c r="E271" s="16" t="s">
        <v>297</v>
      </c>
      <c r="F271" s="15"/>
      <c r="G271" s="15"/>
    </row>
    <row r="272" customFormat="false" ht="28.8" hidden="false" customHeight="false" outlineLevel="0" collapsed="false">
      <c r="A272" s="11"/>
      <c r="B272" s="14"/>
      <c r="C272" s="19" t="s">
        <v>578</v>
      </c>
      <c r="D272" s="15" t="n">
        <v>1</v>
      </c>
      <c r="E272" s="16" t="s">
        <v>297</v>
      </c>
      <c r="F272" s="15"/>
      <c r="G272" s="15"/>
    </row>
    <row r="273" customFormat="false" ht="46.8" hidden="false" customHeight="false" outlineLevel="0" collapsed="false">
      <c r="A273" s="11" t="s">
        <v>579</v>
      </c>
      <c r="B273" s="14" t="s">
        <v>580</v>
      </c>
      <c r="C273" s="37" t="s">
        <v>581</v>
      </c>
      <c r="D273" s="15" t="n">
        <v>1</v>
      </c>
      <c r="E273" s="16" t="s">
        <v>297</v>
      </c>
      <c r="F273" s="15"/>
      <c r="G273" s="15"/>
    </row>
    <row r="274" customFormat="false" ht="43.2" hidden="false" customHeight="false" outlineLevel="0" collapsed="false">
      <c r="A274" s="11" t="s">
        <v>582</v>
      </c>
      <c r="B274" s="24" t="s">
        <v>583</v>
      </c>
      <c r="C274" s="19" t="s">
        <v>584</v>
      </c>
      <c r="D274" s="15" t="n">
        <v>1</v>
      </c>
      <c r="E274" s="16" t="s">
        <v>44</v>
      </c>
      <c r="G274" s="15"/>
    </row>
    <row r="275" customFormat="false" ht="14.4" hidden="false" customHeight="false" outlineLevel="0" collapsed="false">
      <c r="A275" s="11"/>
      <c r="B275" s="24"/>
      <c r="C275" s="19"/>
      <c r="D275" s="15"/>
      <c r="E275" s="16"/>
      <c r="F275" s="19"/>
      <c r="G275" s="15"/>
    </row>
    <row r="276" customFormat="false" ht="39.9" hidden="true" customHeight="true" outlineLevel="0" collapsed="false">
      <c r="A276" s="40" t="s">
        <v>585</v>
      </c>
      <c r="B276" s="82" t="s">
        <v>586</v>
      </c>
      <c r="C276" s="82"/>
      <c r="D276" s="82"/>
      <c r="E276" s="82"/>
      <c r="F276" s="82"/>
      <c r="G276" s="82"/>
    </row>
    <row r="277" customFormat="false" ht="46.8" hidden="true" customHeight="false" outlineLevel="0" collapsed="false">
      <c r="A277" s="13" t="s">
        <v>587</v>
      </c>
      <c r="B277" s="14" t="s">
        <v>588</v>
      </c>
      <c r="C277" s="15"/>
      <c r="D277" s="15"/>
      <c r="E277" s="16"/>
      <c r="F277" s="15"/>
      <c r="G277" s="15"/>
    </row>
    <row r="278" customFormat="false" ht="46.8" hidden="true" customHeight="false" outlineLevel="0" collapsed="false">
      <c r="A278" s="13" t="s">
        <v>589</v>
      </c>
      <c r="B278" s="71" t="s">
        <v>590</v>
      </c>
      <c r="C278" s="15"/>
      <c r="D278" s="15"/>
      <c r="E278" s="16"/>
      <c r="F278" s="15"/>
      <c r="G278" s="15"/>
    </row>
    <row r="279" customFormat="false" ht="39.9" hidden="true" customHeight="true" outlineLevel="0" collapsed="false">
      <c r="A279" s="83" t="s">
        <v>591</v>
      </c>
      <c r="B279" s="82" t="s">
        <v>592</v>
      </c>
      <c r="C279" s="82"/>
      <c r="D279" s="82"/>
      <c r="E279" s="82"/>
      <c r="F279" s="82"/>
      <c r="G279" s="82"/>
    </row>
    <row r="280" customFormat="false" ht="46.8" hidden="true" customHeight="false" outlineLevel="0" collapsed="false">
      <c r="A280" s="13" t="s">
        <v>593</v>
      </c>
      <c r="B280" s="14" t="s">
        <v>594</v>
      </c>
      <c r="C280" s="15"/>
      <c r="D280" s="15"/>
      <c r="E280" s="16"/>
      <c r="F280" s="15"/>
      <c r="G280" s="15"/>
    </row>
    <row r="281" customFormat="false" ht="46.8" hidden="true" customHeight="false" outlineLevel="0" collapsed="false">
      <c r="A281" s="13" t="s">
        <v>595</v>
      </c>
      <c r="B281" s="14" t="s">
        <v>596</v>
      </c>
      <c r="C281" s="15"/>
      <c r="D281" s="15"/>
      <c r="E281" s="16"/>
      <c r="F281" s="15"/>
      <c r="G281" s="15"/>
    </row>
    <row r="282" customFormat="false" ht="39.9" hidden="true" customHeight="true" outlineLevel="0" collapsed="false">
      <c r="A282" s="40" t="s">
        <v>597</v>
      </c>
      <c r="B282" s="82" t="s">
        <v>598</v>
      </c>
      <c r="C282" s="82"/>
      <c r="D282" s="82"/>
      <c r="E282" s="82"/>
      <c r="F282" s="82"/>
      <c r="G282" s="82"/>
    </row>
    <row r="283" customFormat="false" ht="62.4" hidden="true" customHeight="false" outlineLevel="0" collapsed="false">
      <c r="A283" s="13" t="s">
        <v>599</v>
      </c>
      <c r="B283" s="14" t="s">
        <v>600</v>
      </c>
      <c r="C283" s="15"/>
      <c r="D283" s="15"/>
      <c r="E283" s="16"/>
      <c r="F283" s="15"/>
      <c r="G283" s="15"/>
    </row>
    <row r="284" customFormat="false" ht="62.4" hidden="true" customHeight="false" outlineLevel="0" collapsed="false">
      <c r="A284" s="13" t="s">
        <v>601</v>
      </c>
      <c r="B284" s="14" t="s">
        <v>602</v>
      </c>
      <c r="C284" s="15"/>
      <c r="D284" s="15"/>
      <c r="E284" s="16"/>
      <c r="F284" s="15"/>
      <c r="G284" s="15"/>
    </row>
    <row r="285" customFormat="false" ht="46.8" hidden="true" customHeight="false" outlineLevel="0" collapsed="false">
      <c r="A285" s="13" t="s">
        <v>603</v>
      </c>
      <c r="B285" s="48" t="s">
        <v>604</v>
      </c>
      <c r="C285" s="15"/>
      <c r="D285" s="15"/>
      <c r="E285" s="16"/>
      <c r="F285" s="15"/>
      <c r="G285" s="15"/>
    </row>
    <row r="286" customFormat="false" ht="39.9" hidden="false" customHeight="true" outlineLevel="0" collapsed="false">
      <c r="A286" s="45" t="s">
        <v>605</v>
      </c>
      <c r="B286" s="82" t="s">
        <v>606</v>
      </c>
      <c r="C286" s="82"/>
      <c r="D286" s="82"/>
      <c r="E286" s="82"/>
      <c r="F286" s="82"/>
      <c r="G286" s="82"/>
      <c r="H286" s="1" t="n">
        <f aca="false">SUM(D287:D290)</f>
        <v>4</v>
      </c>
      <c r="I286" s="1" t="n">
        <f aca="false">COUNT(D287:D290)*2</f>
        <v>8</v>
      </c>
    </row>
    <row r="287" customFormat="false" ht="46.8" hidden="false" customHeight="false" outlineLevel="0" collapsed="false">
      <c r="A287" s="11" t="s">
        <v>607</v>
      </c>
      <c r="B287" s="18" t="s">
        <v>608</v>
      </c>
      <c r="C287" s="18" t="s">
        <v>609</v>
      </c>
      <c r="D287" s="15" t="n">
        <v>1</v>
      </c>
      <c r="E287" s="16" t="s">
        <v>516</v>
      </c>
      <c r="F287" s="15"/>
      <c r="G287" s="15"/>
    </row>
    <row r="288" customFormat="false" ht="72" hidden="false" customHeight="false" outlineLevel="0" collapsed="false">
      <c r="A288" s="11" t="s">
        <v>610</v>
      </c>
      <c r="B288" s="18" t="s">
        <v>611</v>
      </c>
      <c r="C288" s="24" t="s">
        <v>612</v>
      </c>
      <c r="D288" s="15" t="n">
        <v>1</v>
      </c>
      <c r="E288" s="16" t="s">
        <v>477</v>
      </c>
      <c r="F288" s="24" t="s">
        <v>613</v>
      </c>
      <c r="G288" s="15"/>
    </row>
    <row r="289" customFormat="false" ht="28.8" hidden="false" customHeight="false" outlineLevel="0" collapsed="false">
      <c r="A289" s="11"/>
      <c r="B289" s="18"/>
      <c r="C289" s="84" t="s">
        <v>614</v>
      </c>
      <c r="D289" s="15" t="n">
        <v>1</v>
      </c>
      <c r="E289" s="16" t="s">
        <v>516</v>
      </c>
      <c r="F289" s="16"/>
      <c r="G289" s="15"/>
    </row>
    <row r="290" customFormat="false" ht="62.4" hidden="false" customHeight="false" outlineLevel="0" collapsed="false">
      <c r="A290" s="11" t="s">
        <v>615</v>
      </c>
      <c r="B290" s="18" t="s">
        <v>616</v>
      </c>
      <c r="C290" s="37" t="s">
        <v>617</v>
      </c>
      <c r="D290" s="15" t="n">
        <v>1</v>
      </c>
      <c r="E290" s="16" t="s">
        <v>137</v>
      </c>
      <c r="F290" s="15"/>
      <c r="G290" s="15"/>
    </row>
    <row r="291" customFormat="false" ht="39.9" hidden="false" customHeight="true" outlineLevel="0" collapsed="false">
      <c r="A291" s="45" t="s">
        <v>618</v>
      </c>
      <c r="B291" s="82" t="s">
        <v>619</v>
      </c>
      <c r="C291" s="82"/>
      <c r="D291" s="82"/>
      <c r="E291" s="82"/>
      <c r="F291" s="82"/>
      <c r="G291" s="82"/>
      <c r="H291" s="1" t="n">
        <f aca="false">SUM(D292)</f>
        <v>1</v>
      </c>
      <c r="I291" s="1" t="n">
        <f aca="false">COUNT(D292)*2</f>
        <v>2</v>
      </c>
    </row>
    <row r="292" customFormat="false" ht="100.8" hidden="false" customHeight="false" outlineLevel="0" collapsed="false">
      <c r="A292" s="11" t="s">
        <v>620</v>
      </c>
      <c r="B292" s="17" t="s">
        <v>621</v>
      </c>
      <c r="C292" s="37" t="s">
        <v>622</v>
      </c>
      <c r="D292" s="15" t="n">
        <v>1</v>
      </c>
      <c r="E292" s="16" t="s">
        <v>44</v>
      </c>
      <c r="F292" s="17" t="s">
        <v>623</v>
      </c>
      <c r="G292" s="15"/>
    </row>
    <row r="293" customFormat="false" ht="14.4" hidden="false" customHeight="false" outlineLevel="0" collapsed="false">
      <c r="A293" s="11"/>
      <c r="B293" s="77"/>
      <c r="C293" s="19"/>
      <c r="D293" s="69"/>
      <c r="E293" s="22"/>
      <c r="F293" s="85"/>
      <c r="G293" s="15"/>
    </row>
    <row r="294" customFormat="false" ht="28.8" hidden="true" customHeight="false" outlineLevel="0" collapsed="false">
      <c r="A294" s="13" t="s">
        <v>624</v>
      </c>
      <c r="B294" s="17" t="s">
        <v>625</v>
      </c>
      <c r="C294" s="15"/>
      <c r="D294" s="15"/>
      <c r="E294" s="16"/>
      <c r="F294" s="15"/>
      <c r="G294" s="15"/>
    </row>
    <row r="295" customFormat="false" ht="18" hidden="false" customHeight="false" outlineLevel="0" collapsed="false">
      <c r="A295" s="27"/>
      <c r="B295" s="28" t="s">
        <v>626</v>
      </c>
      <c r="C295" s="28"/>
      <c r="D295" s="28"/>
      <c r="E295" s="28"/>
      <c r="F295" s="28"/>
      <c r="G295" s="28"/>
      <c r="H295" s="1" t="n">
        <f aca="false">H296+H305+H314+H324+H334+H337+H343+H357+H366+H379+H383+H396+H400+H424+H452</f>
        <v>103</v>
      </c>
      <c r="I295" s="1" t="n">
        <f aca="false">I296+I305+I314+I324+I334+I337+I343+I357+I366+I379+I383+I396+I400+I424+I452</f>
        <v>206</v>
      </c>
    </row>
    <row r="296" customFormat="false" ht="39.9" hidden="false" customHeight="true" outlineLevel="0" collapsed="false">
      <c r="A296" s="45" t="s">
        <v>627</v>
      </c>
      <c r="B296" s="82" t="s">
        <v>628</v>
      </c>
      <c r="C296" s="82"/>
      <c r="D296" s="82"/>
      <c r="E296" s="82"/>
      <c r="F296" s="82"/>
      <c r="G296" s="82"/>
      <c r="H296" s="1" t="n">
        <f aca="false">SUM(D297:D304)</f>
        <v>7</v>
      </c>
      <c r="I296" s="1" t="n">
        <f aca="false">COUNT(D297:D304)*2</f>
        <v>14</v>
      </c>
    </row>
    <row r="297" customFormat="false" ht="46.8" hidden="false" customHeight="false" outlineLevel="0" collapsed="false">
      <c r="A297" s="11" t="s">
        <v>629</v>
      </c>
      <c r="B297" s="14" t="s">
        <v>630</v>
      </c>
      <c r="C297" s="24" t="s">
        <v>631</v>
      </c>
      <c r="D297" s="1" t="n">
        <v>1</v>
      </c>
      <c r="E297" s="16" t="s">
        <v>472</v>
      </c>
      <c r="G297" s="15"/>
    </row>
    <row r="298" customFormat="false" ht="57.6" hidden="false" customHeight="false" outlineLevel="0" collapsed="false">
      <c r="A298" s="11"/>
      <c r="B298" s="14"/>
      <c r="C298" s="24" t="s">
        <v>632</v>
      </c>
      <c r="D298" s="1" t="n">
        <v>1</v>
      </c>
      <c r="E298" s="16" t="s">
        <v>472</v>
      </c>
      <c r="F298" s="24" t="s">
        <v>633</v>
      </c>
      <c r="G298" s="15"/>
    </row>
    <row r="299" customFormat="false" ht="31.2" hidden="true" customHeight="false" outlineLevel="0" collapsed="false">
      <c r="A299" s="13" t="s">
        <v>634</v>
      </c>
      <c r="B299" s="14" t="s">
        <v>635</v>
      </c>
      <c r="C299" s="14"/>
      <c r="D299" s="15"/>
      <c r="E299" s="16"/>
      <c r="F299" s="15"/>
      <c r="G299" s="15"/>
    </row>
    <row r="300" customFormat="false" ht="31.2" hidden="false" customHeight="false" outlineLevel="0" collapsed="false">
      <c r="A300" s="11" t="s">
        <v>636</v>
      </c>
      <c r="B300" s="14" t="s">
        <v>637</v>
      </c>
      <c r="C300" s="19" t="s">
        <v>638</v>
      </c>
      <c r="D300" s="1" t="n">
        <v>1</v>
      </c>
      <c r="E300" s="16" t="s">
        <v>44</v>
      </c>
      <c r="F300" s="15"/>
      <c r="G300" s="15"/>
    </row>
    <row r="301" customFormat="false" ht="28.8" hidden="false" customHeight="false" outlineLevel="0" collapsed="false">
      <c r="A301" s="11"/>
      <c r="B301" s="14"/>
      <c r="C301" s="19" t="s">
        <v>639</v>
      </c>
      <c r="D301" s="1" t="n">
        <v>1</v>
      </c>
      <c r="E301" s="16" t="s">
        <v>640</v>
      </c>
      <c r="F301" s="19"/>
      <c r="G301" s="15"/>
    </row>
    <row r="302" customFormat="false" ht="28.8" hidden="false" customHeight="false" outlineLevel="0" collapsed="false">
      <c r="A302" s="11"/>
      <c r="B302" s="14"/>
      <c r="C302" s="24" t="s">
        <v>641</v>
      </c>
      <c r="D302" s="1" t="n">
        <v>1</v>
      </c>
      <c r="E302" s="16" t="s">
        <v>640</v>
      </c>
      <c r="F302" s="24"/>
      <c r="G302" s="15"/>
    </row>
    <row r="303" customFormat="false" ht="28.8" hidden="false" customHeight="false" outlineLevel="0" collapsed="false">
      <c r="A303" s="11"/>
      <c r="B303" s="14"/>
      <c r="C303" s="24" t="s">
        <v>642</v>
      </c>
      <c r="D303" s="1" t="n">
        <v>1</v>
      </c>
      <c r="E303" s="2" t="s">
        <v>472</v>
      </c>
      <c r="F303" s="24"/>
      <c r="G303" s="15"/>
    </row>
    <row r="304" customFormat="false" ht="62.4" hidden="false" customHeight="false" outlineLevel="0" collapsed="false">
      <c r="A304" s="11" t="s">
        <v>643</v>
      </c>
      <c r="B304" s="71" t="s">
        <v>644</v>
      </c>
      <c r="C304" s="36" t="s">
        <v>645</v>
      </c>
      <c r="D304" s="1" t="n">
        <v>1</v>
      </c>
      <c r="E304" s="16" t="s">
        <v>320</v>
      </c>
      <c r="F304" s="36"/>
      <c r="G304" s="15"/>
    </row>
    <row r="305" customFormat="false" ht="39.9" hidden="false" customHeight="true" outlineLevel="0" collapsed="false">
      <c r="A305" s="45" t="s">
        <v>646</v>
      </c>
      <c r="B305" s="82" t="s">
        <v>647</v>
      </c>
      <c r="C305" s="82"/>
      <c r="D305" s="82"/>
      <c r="E305" s="82"/>
      <c r="F305" s="82"/>
      <c r="G305" s="82"/>
      <c r="H305" s="1" t="n">
        <f aca="false">SUM(D306:D313)</f>
        <v>8</v>
      </c>
      <c r="I305" s="1" t="n">
        <f aca="false">COUNT(D306:D313)*2</f>
        <v>16</v>
      </c>
    </row>
    <row r="306" customFormat="false" ht="72" hidden="false" customHeight="false" outlineLevel="0" collapsed="false">
      <c r="A306" s="11" t="s">
        <v>648</v>
      </c>
      <c r="B306" s="14" t="s">
        <v>649</v>
      </c>
      <c r="C306" s="37" t="s">
        <v>650</v>
      </c>
      <c r="D306" s="69" t="n">
        <v>1</v>
      </c>
      <c r="E306" s="86" t="s">
        <v>477</v>
      </c>
      <c r="F306" s="77" t="s">
        <v>651</v>
      </c>
      <c r="G306" s="15"/>
    </row>
    <row r="307" customFormat="false" ht="15.6" hidden="false" customHeight="false" outlineLevel="0" collapsed="false">
      <c r="A307" s="11"/>
      <c r="B307" s="14"/>
      <c r="C307" s="37" t="s">
        <v>652</v>
      </c>
      <c r="D307" s="69" t="n">
        <v>1</v>
      </c>
      <c r="E307" s="16" t="s">
        <v>472</v>
      </c>
      <c r="F307" s="77"/>
      <c r="G307" s="15"/>
    </row>
    <row r="308" customFormat="false" ht="28.8" hidden="false" customHeight="false" outlineLevel="0" collapsed="false">
      <c r="A308" s="11"/>
      <c r="B308" s="14"/>
      <c r="C308" s="37" t="s">
        <v>653</v>
      </c>
      <c r="D308" s="69" t="n">
        <v>1</v>
      </c>
      <c r="E308" s="16" t="s">
        <v>472</v>
      </c>
      <c r="F308" s="77"/>
      <c r="G308" s="15"/>
    </row>
    <row r="309" customFormat="false" ht="15.6" hidden="false" customHeight="false" outlineLevel="0" collapsed="false">
      <c r="A309" s="11"/>
      <c r="B309" s="14"/>
      <c r="C309" s="53" t="s">
        <v>654</v>
      </c>
      <c r="D309" s="69" t="n">
        <v>1</v>
      </c>
      <c r="E309" s="16" t="s">
        <v>472</v>
      </c>
      <c r="F309" s="77"/>
      <c r="G309" s="15"/>
    </row>
    <row r="310" customFormat="false" ht="43.2" hidden="false" customHeight="false" outlineLevel="0" collapsed="false">
      <c r="A310" s="11"/>
      <c r="B310" s="14"/>
      <c r="C310" s="47" t="s">
        <v>655</v>
      </c>
      <c r="D310" s="69" t="n">
        <v>1</v>
      </c>
      <c r="E310" s="87" t="s">
        <v>477</v>
      </c>
      <c r="F310" s="77"/>
      <c r="G310" s="15"/>
    </row>
    <row r="311" customFormat="false" ht="28.8" hidden="false" customHeight="false" outlineLevel="0" collapsed="false">
      <c r="A311" s="11"/>
      <c r="B311" s="14"/>
      <c r="C311" s="47" t="s">
        <v>656</v>
      </c>
      <c r="D311" s="69" t="n">
        <v>1</v>
      </c>
      <c r="E311" s="22" t="s">
        <v>472</v>
      </c>
      <c r="F311" s="20"/>
      <c r="G311" s="15"/>
    </row>
    <row r="312" customFormat="false" ht="46.8" hidden="false" customHeight="false" outlineLevel="0" collapsed="false">
      <c r="A312" s="11" t="s">
        <v>657</v>
      </c>
      <c r="B312" s="14" t="s">
        <v>658</v>
      </c>
      <c r="C312" s="37" t="s">
        <v>659</v>
      </c>
      <c r="D312" s="69" t="n">
        <v>1</v>
      </c>
      <c r="E312" s="87" t="s">
        <v>660</v>
      </c>
      <c r="F312" s="20"/>
      <c r="G312" s="15"/>
    </row>
    <row r="313" customFormat="false" ht="43.2" hidden="false" customHeight="false" outlineLevel="0" collapsed="false">
      <c r="A313" s="11"/>
      <c r="B313" s="14"/>
      <c r="C313" s="37" t="s">
        <v>661</v>
      </c>
      <c r="D313" s="69" t="n">
        <v>1</v>
      </c>
      <c r="E313" s="22" t="s">
        <v>660</v>
      </c>
      <c r="F313" s="20"/>
      <c r="G313" s="15"/>
    </row>
    <row r="314" customFormat="false" ht="39.9" hidden="false" customHeight="true" outlineLevel="0" collapsed="false">
      <c r="A314" s="45" t="s">
        <v>662</v>
      </c>
      <c r="B314" s="82" t="s">
        <v>663</v>
      </c>
      <c r="C314" s="82"/>
      <c r="D314" s="82"/>
      <c r="E314" s="82"/>
      <c r="F314" s="82"/>
      <c r="G314" s="82"/>
      <c r="H314" s="1" t="n">
        <f aca="false">SUM(D315:D322)</f>
        <v>8</v>
      </c>
      <c r="I314" s="1" t="n">
        <f aca="false">COUNT(D315:D322)*2</f>
        <v>16</v>
      </c>
    </row>
    <row r="315" customFormat="false" ht="62.4" hidden="false" customHeight="false" outlineLevel="0" collapsed="false">
      <c r="A315" s="11" t="s">
        <v>664</v>
      </c>
      <c r="B315" s="14" t="s">
        <v>665</v>
      </c>
      <c r="C315" s="19" t="s">
        <v>666</v>
      </c>
      <c r="D315" s="15" t="n">
        <v>1</v>
      </c>
      <c r="E315" s="47" t="s">
        <v>477</v>
      </c>
      <c r="F315" s="14" t="s">
        <v>667</v>
      </c>
      <c r="G315" s="15"/>
    </row>
    <row r="316" customFormat="false" ht="72" hidden="false" customHeight="false" outlineLevel="0" collapsed="false">
      <c r="A316" s="11" t="s">
        <v>668</v>
      </c>
      <c r="B316" s="17" t="s">
        <v>669</v>
      </c>
      <c r="C316" s="19" t="s">
        <v>670</v>
      </c>
      <c r="D316" s="15" t="n">
        <v>1</v>
      </c>
      <c r="E316" s="47" t="s">
        <v>477</v>
      </c>
      <c r="F316" s="15"/>
      <c r="G316" s="15"/>
    </row>
    <row r="317" customFormat="false" ht="28.8" hidden="false" customHeight="false" outlineLevel="0" collapsed="false">
      <c r="A317" s="11"/>
      <c r="B317" s="17"/>
      <c r="C317" s="19" t="s">
        <v>671</v>
      </c>
      <c r="D317" s="15" t="n">
        <v>1</v>
      </c>
      <c r="E317" s="47" t="s">
        <v>477</v>
      </c>
      <c r="F317" s="15"/>
      <c r="G317" s="15"/>
    </row>
    <row r="318" customFormat="false" ht="14.4" hidden="false" customHeight="false" outlineLevel="0" collapsed="false">
      <c r="A318" s="11"/>
      <c r="B318" s="17"/>
      <c r="C318" s="19" t="s">
        <v>672</v>
      </c>
      <c r="D318" s="15" t="n">
        <v>1</v>
      </c>
      <c r="E318" s="47" t="s">
        <v>44</v>
      </c>
      <c r="F318" s="15"/>
      <c r="G318" s="15"/>
    </row>
    <row r="319" customFormat="false" ht="28.8" hidden="false" customHeight="false" outlineLevel="0" collapsed="false">
      <c r="A319" s="74"/>
      <c r="B319" s="14"/>
      <c r="C319" s="19" t="s">
        <v>673</v>
      </c>
      <c r="D319" s="15" t="n">
        <v>1</v>
      </c>
      <c r="E319" s="47" t="s">
        <v>472</v>
      </c>
      <c r="F319" s="15"/>
      <c r="G319" s="15"/>
    </row>
    <row r="320" customFormat="false" ht="43.2" hidden="false" customHeight="false" outlineLevel="0" collapsed="false">
      <c r="A320" s="74"/>
      <c r="B320" s="14"/>
      <c r="C320" s="41" t="s">
        <v>674</v>
      </c>
      <c r="D320" s="15" t="n">
        <v>1</v>
      </c>
      <c r="E320" s="43" t="s">
        <v>44</v>
      </c>
      <c r="F320" s="17" t="s">
        <v>675</v>
      </c>
      <c r="G320" s="15"/>
    </row>
    <row r="321" customFormat="false" ht="31.2" hidden="false" customHeight="false" outlineLevel="0" collapsed="false">
      <c r="A321" s="74"/>
      <c r="B321" s="14"/>
      <c r="C321" s="41" t="s">
        <v>676</v>
      </c>
      <c r="D321" s="15" t="n">
        <v>1</v>
      </c>
      <c r="E321" s="2" t="s">
        <v>472</v>
      </c>
      <c r="F321" s="17"/>
      <c r="G321" s="15"/>
    </row>
    <row r="322" customFormat="false" ht="31.2" hidden="false" customHeight="false" outlineLevel="0" collapsed="false">
      <c r="A322" s="11" t="s">
        <v>677</v>
      </c>
      <c r="B322" s="14" t="s">
        <v>678</v>
      </c>
      <c r="C322" s="19" t="s">
        <v>679</v>
      </c>
      <c r="D322" s="15" t="n">
        <v>1</v>
      </c>
      <c r="E322" s="16" t="s">
        <v>477</v>
      </c>
      <c r="F322" s="15"/>
      <c r="G322" s="15"/>
    </row>
    <row r="323" customFormat="false" ht="46.8" hidden="true" customHeight="false" outlineLevel="0" collapsed="false">
      <c r="A323" s="13" t="s">
        <v>680</v>
      </c>
      <c r="B323" s="71" t="s">
        <v>681</v>
      </c>
      <c r="C323" s="15"/>
      <c r="D323" s="15"/>
      <c r="E323" s="16"/>
      <c r="F323" s="15"/>
      <c r="G323" s="15"/>
    </row>
    <row r="324" customFormat="false" ht="39.9" hidden="false" customHeight="true" outlineLevel="0" collapsed="false">
      <c r="A324" s="45" t="s">
        <v>682</v>
      </c>
      <c r="B324" s="82" t="s">
        <v>683</v>
      </c>
      <c r="C324" s="82"/>
      <c r="D324" s="82"/>
      <c r="E324" s="82"/>
      <c r="F324" s="82"/>
      <c r="G324" s="82"/>
      <c r="H324" s="1" t="n">
        <f aca="false">SUM(D325:D333)</f>
        <v>9</v>
      </c>
      <c r="I324" s="1" t="n">
        <f aca="false">COUNT(D325:D333)*2</f>
        <v>18</v>
      </c>
    </row>
    <row r="325" customFormat="false" ht="46.8" hidden="false" customHeight="false" outlineLevel="0" collapsed="false">
      <c r="A325" s="11" t="s">
        <v>684</v>
      </c>
      <c r="B325" s="71" t="s">
        <v>685</v>
      </c>
      <c r="C325" s="19" t="s">
        <v>686</v>
      </c>
      <c r="D325" s="15" t="n">
        <v>1</v>
      </c>
      <c r="E325" s="16" t="s">
        <v>320</v>
      </c>
      <c r="F325" s="15"/>
      <c r="G325" s="15"/>
    </row>
    <row r="326" customFormat="false" ht="72" hidden="false" customHeight="false" outlineLevel="0" collapsed="false">
      <c r="A326" s="11" t="s">
        <v>687</v>
      </c>
      <c r="B326" s="24" t="s">
        <v>688</v>
      </c>
      <c r="C326" s="71" t="s">
        <v>689</v>
      </c>
      <c r="D326" s="15" t="n">
        <v>1</v>
      </c>
      <c r="E326" s="16" t="s">
        <v>472</v>
      </c>
      <c r="F326" s="24" t="s">
        <v>690</v>
      </c>
      <c r="G326" s="15"/>
    </row>
    <row r="327" customFormat="false" ht="46.8" hidden="false" customHeight="false" outlineLevel="0" collapsed="false">
      <c r="A327" s="11"/>
      <c r="B327" s="24"/>
      <c r="C327" s="71" t="s">
        <v>691</v>
      </c>
      <c r="D327" s="15" t="n">
        <v>1</v>
      </c>
      <c r="E327" s="16" t="s">
        <v>44</v>
      </c>
      <c r="F327" s="24" t="s">
        <v>692</v>
      </c>
      <c r="G327" s="15"/>
    </row>
    <row r="328" customFormat="false" ht="46.8" hidden="false" customHeight="false" outlineLevel="0" collapsed="false">
      <c r="A328" s="11" t="s">
        <v>693</v>
      </c>
      <c r="B328" s="71" t="s">
        <v>694</v>
      </c>
      <c r="C328" s="24" t="s">
        <v>695</v>
      </c>
      <c r="D328" s="15" t="n">
        <v>1</v>
      </c>
      <c r="E328" s="16" t="s">
        <v>44</v>
      </c>
      <c r="F328" s="15"/>
      <c r="G328" s="15"/>
    </row>
    <row r="329" customFormat="false" ht="28.8" hidden="false" customHeight="false" outlineLevel="0" collapsed="false">
      <c r="A329" s="11"/>
      <c r="B329" s="14"/>
      <c r="C329" s="24" t="s">
        <v>696</v>
      </c>
      <c r="D329" s="15" t="n">
        <v>1</v>
      </c>
      <c r="E329" s="16" t="s">
        <v>472</v>
      </c>
      <c r="F329" s="20"/>
      <c r="G329" s="15"/>
    </row>
    <row r="330" customFormat="false" ht="15.6" hidden="false" customHeight="false" outlineLevel="0" collapsed="false">
      <c r="A330" s="11"/>
      <c r="B330" s="14"/>
      <c r="C330" s="24" t="s">
        <v>697</v>
      </c>
      <c r="D330" s="15" t="n">
        <v>1</v>
      </c>
      <c r="E330" s="16" t="s">
        <v>44</v>
      </c>
      <c r="F330" s="20"/>
      <c r="G330" s="15"/>
    </row>
    <row r="331" customFormat="false" ht="43.2" hidden="false" customHeight="false" outlineLevel="0" collapsed="false">
      <c r="A331" s="11" t="s">
        <v>698</v>
      </c>
      <c r="B331" s="14" t="s">
        <v>699</v>
      </c>
      <c r="C331" s="24" t="s">
        <v>700</v>
      </c>
      <c r="D331" s="15" t="n">
        <v>1</v>
      </c>
      <c r="E331" s="16" t="s">
        <v>477</v>
      </c>
      <c r="F331" s="24" t="s">
        <v>701</v>
      </c>
      <c r="G331" s="15"/>
    </row>
    <row r="332" customFormat="false" ht="57.6" hidden="false" customHeight="false" outlineLevel="0" collapsed="false">
      <c r="A332" s="11" t="s">
        <v>702</v>
      </c>
      <c r="B332" s="62" t="s">
        <v>703</v>
      </c>
      <c r="C332" s="88" t="s">
        <v>704</v>
      </c>
      <c r="D332" s="15" t="n">
        <v>1</v>
      </c>
      <c r="E332" s="16" t="s">
        <v>477</v>
      </c>
      <c r="F332" s="24" t="s">
        <v>705</v>
      </c>
      <c r="G332" s="15"/>
    </row>
    <row r="333" customFormat="false" ht="31.2" hidden="false" customHeight="false" outlineLevel="0" collapsed="false">
      <c r="A333" s="11"/>
      <c r="B333" s="14"/>
      <c r="C333" s="71" t="s">
        <v>706</v>
      </c>
      <c r="D333" s="15" t="n">
        <v>1</v>
      </c>
      <c r="E333" s="16" t="s">
        <v>477</v>
      </c>
      <c r="F333" s="24" t="s">
        <v>707</v>
      </c>
      <c r="G333" s="89"/>
    </row>
    <row r="334" customFormat="false" ht="39.9" hidden="false" customHeight="true" outlineLevel="0" collapsed="false">
      <c r="A334" s="45" t="s">
        <v>708</v>
      </c>
      <c r="B334" s="90" t="s">
        <v>709</v>
      </c>
      <c r="C334" s="90"/>
      <c r="D334" s="90"/>
      <c r="E334" s="90"/>
      <c r="F334" s="90"/>
      <c r="G334" s="90"/>
      <c r="H334" s="1" t="n">
        <f aca="false">SUM(D335:D336)</f>
        <v>2</v>
      </c>
      <c r="I334" s="1" t="n">
        <f aca="false">COUNT(D335:D336)*2</f>
        <v>4</v>
      </c>
    </row>
    <row r="335" customFormat="false" ht="57.6" hidden="false" customHeight="false" outlineLevel="0" collapsed="false">
      <c r="A335" s="11" t="s">
        <v>710</v>
      </c>
      <c r="B335" s="17" t="s">
        <v>711</v>
      </c>
      <c r="C335" s="91" t="s">
        <v>712</v>
      </c>
      <c r="D335" s="15" t="n">
        <v>1</v>
      </c>
      <c r="E335" s="16" t="s">
        <v>320</v>
      </c>
      <c r="F335" s="17" t="s">
        <v>713</v>
      </c>
      <c r="G335" s="15"/>
    </row>
    <row r="336" customFormat="false" ht="43.2" hidden="false" customHeight="false" outlineLevel="0" collapsed="false">
      <c r="A336" s="11" t="s">
        <v>714</v>
      </c>
      <c r="B336" s="24" t="s">
        <v>715</v>
      </c>
      <c r="C336" s="24" t="s">
        <v>716</v>
      </c>
      <c r="D336" s="15" t="n">
        <v>1</v>
      </c>
      <c r="E336" s="16" t="s">
        <v>320</v>
      </c>
      <c r="F336" s="15"/>
      <c r="G336" s="15"/>
    </row>
    <row r="337" customFormat="false" ht="39.9" hidden="false" customHeight="true" outlineLevel="0" collapsed="false">
      <c r="A337" s="45" t="s">
        <v>717</v>
      </c>
      <c r="B337" s="82" t="s">
        <v>718</v>
      </c>
      <c r="C337" s="82"/>
      <c r="D337" s="82"/>
      <c r="E337" s="82"/>
      <c r="F337" s="82"/>
      <c r="G337" s="82"/>
      <c r="H337" s="1" t="n">
        <f aca="false">SUM(D338:D342)</f>
        <v>5</v>
      </c>
      <c r="I337" s="1" t="n">
        <f aca="false">COUNT(D338:D342)*2</f>
        <v>10</v>
      </c>
    </row>
    <row r="338" customFormat="false" ht="28.8" hidden="false" customHeight="false" outlineLevel="0" collapsed="false">
      <c r="A338" s="11" t="s">
        <v>719</v>
      </c>
      <c r="B338" s="17" t="s">
        <v>720</v>
      </c>
      <c r="C338" s="19" t="s">
        <v>721</v>
      </c>
      <c r="D338" s="15" t="n">
        <v>1</v>
      </c>
      <c r="E338" s="16" t="s">
        <v>472</v>
      </c>
      <c r="F338" s="15"/>
      <c r="G338" s="15"/>
    </row>
    <row r="339" customFormat="false" ht="43.2" hidden="false" customHeight="false" outlineLevel="0" collapsed="false">
      <c r="A339" s="11" t="s">
        <v>722</v>
      </c>
      <c r="B339" s="17" t="s">
        <v>723</v>
      </c>
      <c r="C339" s="17" t="s">
        <v>724</v>
      </c>
      <c r="D339" s="15" t="n">
        <v>1</v>
      </c>
      <c r="E339" s="16" t="s">
        <v>472</v>
      </c>
      <c r="F339" s="19"/>
      <c r="G339" s="15"/>
    </row>
    <row r="340" customFormat="false" ht="28.8" hidden="false" customHeight="false" outlineLevel="0" collapsed="false">
      <c r="A340" s="11"/>
      <c r="B340" s="17"/>
      <c r="C340" s="24" t="s">
        <v>725</v>
      </c>
      <c r="D340" s="15" t="n">
        <v>1</v>
      </c>
      <c r="E340" s="16" t="s">
        <v>44</v>
      </c>
      <c r="F340" s="19"/>
      <c r="G340" s="15"/>
    </row>
    <row r="341" customFormat="false" ht="28.8" hidden="false" customHeight="false" outlineLevel="0" collapsed="false">
      <c r="A341" s="11"/>
      <c r="B341" s="17"/>
      <c r="C341" s="24" t="s">
        <v>726</v>
      </c>
      <c r="D341" s="15" t="n">
        <v>1</v>
      </c>
      <c r="E341" s="16" t="s">
        <v>472</v>
      </c>
      <c r="F341" s="19"/>
      <c r="G341" s="15"/>
    </row>
    <row r="342" customFormat="false" ht="14.4" hidden="false" customHeight="false" outlineLevel="0" collapsed="false">
      <c r="A342" s="11"/>
      <c r="B342" s="17"/>
      <c r="C342" s="24" t="s">
        <v>727</v>
      </c>
      <c r="D342" s="15" t="n">
        <v>1</v>
      </c>
      <c r="E342" s="16" t="s">
        <v>21</v>
      </c>
      <c r="F342" s="19"/>
      <c r="G342" s="15"/>
    </row>
    <row r="343" customFormat="false" ht="39.9" hidden="false" customHeight="true" outlineLevel="0" collapsed="false">
      <c r="A343" s="45" t="s">
        <v>728</v>
      </c>
      <c r="B343" s="92" t="s">
        <v>729</v>
      </c>
      <c r="C343" s="92"/>
      <c r="D343" s="92"/>
      <c r="E343" s="92"/>
      <c r="F343" s="92"/>
      <c r="G343" s="92"/>
      <c r="H343" s="1" t="n">
        <f aca="false">SUM(D344:D355)</f>
        <v>12</v>
      </c>
      <c r="I343" s="1" t="n">
        <f aca="false">COUNT(D344:D355)*2</f>
        <v>24</v>
      </c>
    </row>
    <row r="344" customFormat="false" ht="115.2" hidden="false" customHeight="false" outlineLevel="0" collapsed="false">
      <c r="A344" s="11" t="s">
        <v>730</v>
      </c>
      <c r="B344" s="31" t="s">
        <v>731</v>
      </c>
      <c r="C344" s="84" t="s">
        <v>732</v>
      </c>
      <c r="D344" s="1" t="n">
        <v>1</v>
      </c>
      <c r="E344" s="16" t="s">
        <v>21</v>
      </c>
      <c r="F344" s="24" t="s">
        <v>733</v>
      </c>
      <c r="G344" s="15"/>
    </row>
    <row r="345" customFormat="false" ht="72" hidden="false" customHeight="false" outlineLevel="0" collapsed="false">
      <c r="A345" s="11"/>
      <c r="B345" s="48"/>
      <c r="C345" s="84" t="s">
        <v>734</v>
      </c>
      <c r="D345" s="1" t="n">
        <v>1</v>
      </c>
      <c r="E345" s="16" t="s">
        <v>44</v>
      </c>
      <c r="F345" s="24" t="s">
        <v>735</v>
      </c>
      <c r="G345" s="15"/>
    </row>
    <row r="346" customFormat="false" ht="86.4" hidden="false" customHeight="false" outlineLevel="0" collapsed="false">
      <c r="A346" s="11"/>
      <c r="B346" s="48"/>
      <c r="C346" s="84" t="s">
        <v>736</v>
      </c>
      <c r="D346" s="1" t="n">
        <v>1</v>
      </c>
      <c r="E346" s="16" t="s">
        <v>44</v>
      </c>
      <c r="F346" s="24" t="s">
        <v>737</v>
      </c>
      <c r="G346" s="15"/>
    </row>
    <row r="347" customFormat="false" ht="46.8" hidden="false" customHeight="false" outlineLevel="0" collapsed="false">
      <c r="A347" s="11" t="s">
        <v>738</v>
      </c>
      <c r="B347" s="14" t="s">
        <v>739</v>
      </c>
      <c r="C347" s="71" t="s">
        <v>740</v>
      </c>
      <c r="D347" s="1" t="n">
        <v>1</v>
      </c>
      <c r="E347" s="16" t="s">
        <v>472</v>
      </c>
      <c r="F347" s="15"/>
      <c r="G347" s="15"/>
    </row>
    <row r="348" customFormat="false" ht="28.8" hidden="false" customHeight="false" outlineLevel="0" collapsed="false">
      <c r="A348" s="11"/>
      <c r="B348" s="14"/>
      <c r="C348" s="24" t="s">
        <v>741</v>
      </c>
      <c r="D348" s="1" t="n">
        <v>1</v>
      </c>
      <c r="E348" s="16" t="s">
        <v>477</v>
      </c>
      <c r="F348" s="15"/>
      <c r="G348" s="15"/>
    </row>
    <row r="349" customFormat="false" ht="46.8" hidden="false" customHeight="false" outlineLevel="0" collapsed="false">
      <c r="A349" s="11" t="s">
        <v>742</v>
      </c>
      <c r="B349" s="14" t="s">
        <v>743</v>
      </c>
      <c r="C349" s="93" t="s">
        <v>744</v>
      </c>
      <c r="D349" s="1" t="n">
        <v>1</v>
      </c>
      <c r="E349" s="16" t="s">
        <v>320</v>
      </c>
      <c r="F349" s="24"/>
      <c r="G349" s="15"/>
    </row>
    <row r="350" customFormat="false" ht="57.6" hidden="false" customHeight="false" outlineLevel="0" collapsed="false">
      <c r="A350" s="11"/>
      <c r="C350" s="24" t="s">
        <v>745</v>
      </c>
      <c r="D350" s="1" t="n">
        <v>1</v>
      </c>
      <c r="E350" s="16" t="s">
        <v>137</v>
      </c>
      <c r="F350" s="24" t="s">
        <v>746</v>
      </c>
      <c r="G350" s="15"/>
    </row>
    <row r="351" customFormat="false" ht="43.2" hidden="false" customHeight="false" outlineLevel="0" collapsed="false">
      <c r="A351" s="11"/>
      <c r="B351" s="14"/>
      <c r="C351" s="24" t="s">
        <v>747</v>
      </c>
      <c r="D351" s="1" t="n">
        <v>1</v>
      </c>
      <c r="E351" s="16" t="s">
        <v>137</v>
      </c>
      <c r="F351" s="17" t="s">
        <v>748</v>
      </c>
      <c r="G351" s="15"/>
    </row>
    <row r="352" customFormat="false" ht="28.8" hidden="false" customHeight="false" outlineLevel="0" collapsed="false">
      <c r="A352" s="11"/>
      <c r="B352" s="14"/>
      <c r="C352" s="24" t="s">
        <v>749</v>
      </c>
      <c r="D352" s="1" t="n">
        <v>1</v>
      </c>
      <c r="E352" s="16" t="s">
        <v>477</v>
      </c>
      <c r="F352" s="24"/>
      <c r="G352" s="15"/>
    </row>
    <row r="353" customFormat="false" ht="46.8" hidden="false" customHeight="false" outlineLevel="0" collapsed="false">
      <c r="A353" s="11" t="s">
        <v>750</v>
      </c>
      <c r="B353" s="14" t="s">
        <v>751</v>
      </c>
      <c r="C353" s="17" t="s">
        <v>752</v>
      </c>
      <c r="D353" s="1" t="n">
        <v>1</v>
      </c>
      <c r="E353" s="16" t="s">
        <v>44</v>
      </c>
      <c r="F353" s="17" t="s">
        <v>753</v>
      </c>
      <c r="G353" s="15"/>
    </row>
    <row r="354" customFormat="false" ht="43.2" hidden="false" customHeight="false" outlineLevel="0" collapsed="false">
      <c r="A354" s="11"/>
      <c r="B354" s="14"/>
      <c r="C354" s="17" t="s">
        <v>754</v>
      </c>
      <c r="D354" s="1" t="n">
        <v>1</v>
      </c>
      <c r="E354" s="16" t="s">
        <v>44</v>
      </c>
      <c r="F354" s="17" t="s">
        <v>755</v>
      </c>
      <c r="G354" s="15"/>
    </row>
    <row r="355" customFormat="false" ht="43.2" hidden="false" customHeight="false" outlineLevel="0" collapsed="false">
      <c r="A355" s="11"/>
      <c r="B355" s="14"/>
      <c r="C355" s="37" t="s">
        <v>756</v>
      </c>
      <c r="D355" s="1" t="n">
        <v>1</v>
      </c>
      <c r="E355" s="2" t="s">
        <v>21</v>
      </c>
      <c r="F355" s="17"/>
      <c r="G355" s="15"/>
    </row>
    <row r="356" customFormat="false" ht="31.2" hidden="true" customHeight="false" outlineLevel="0" collapsed="false">
      <c r="A356" s="13" t="s">
        <v>757</v>
      </c>
      <c r="B356" s="14" t="s">
        <v>758</v>
      </c>
      <c r="C356" s="84"/>
      <c r="D356" s="15"/>
      <c r="E356" s="16"/>
      <c r="F356" s="15"/>
      <c r="G356" s="15"/>
    </row>
    <row r="357" customFormat="false" ht="39.9" hidden="false" customHeight="true" outlineLevel="0" collapsed="false">
      <c r="A357" s="45" t="s">
        <v>759</v>
      </c>
      <c r="B357" s="82" t="s">
        <v>760</v>
      </c>
      <c r="C357" s="82"/>
      <c r="D357" s="82"/>
      <c r="E357" s="82"/>
      <c r="F357" s="82"/>
      <c r="G357" s="82"/>
      <c r="H357" s="1" t="n">
        <f aca="false">SUM(D358:D365)</f>
        <v>8</v>
      </c>
      <c r="I357" s="1" t="n">
        <f aca="false">COUNT(D358:D365)*2</f>
        <v>16</v>
      </c>
    </row>
    <row r="358" customFormat="false" ht="46.8" hidden="false" customHeight="false" outlineLevel="0" collapsed="false">
      <c r="A358" s="11" t="s">
        <v>761</v>
      </c>
      <c r="B358" s="71" t="s">
        <v>762</v>
      </c>
      <c r="C358" s="19" t="s">
        <v>763</v>
      </c>
      <c r="D358" s="15" t="n">
        <v>1</v>
      </c>
      <c r="E358" s="16" t="s">
        <v>472</v>
      </c>
      <c r="F358" s="15"/>
      <c r="G358" s="15"/>
    </row>
    <row r="359" customFormat="false" ht="62.4" hidden="false" customHeight="false" outlineLevel="0" collapsed="false">
      <c r="A359" s="11" t="s">
        <v>764</v>
      </c>
      <c r="B359" s="14" t="s">
        <v>765</v>
      </c>
      <c r="C359" s="24" t="s">
        <v>766</v>
      </c>
      <c r="D359" s="15" t="n">
        <v>1</v>
      </c>
      <c r="E359" s="16" t="s">
        <v>472</v>
      </c>
      <c r="F359" s="24" t="s">
        <v>767</v>
      </c>
      <c r="G359" s="15"/>
    </row>
    <row r="360" customFormat="false" ht="46.8" hidden="false" customHeight="false" outlineLevel="0" collapsed="false">
      <c r="A360" s="11" t="s">
        <v>768</v>
      </c>
      <c r="B360" s="14" t="s">
        <v>769</v>
      </c>
      <c r="C360" s="24" t="s">
        <v>770</v>
      </c>
      <c r="D360" s="15" t="n">
        <v>1</v>
      </c>
      <c r="E360" s="16" t="s">
        <v>472</v>
      </c>
      <c r="F360" s="24" t="s">
        <v>771</v>
      </c>
      <c r="G360" s="15"/>
    </row>
    <row r="361" customFormat="false" ht="31.2" hidden="false" customHeight="false" outlineLevel="0" collapsed="false">
      <c r="A361" s="11" t="s">
        <v>772</v>
      </c>
      <c r="B361" s="48" t="s">
        <v>773</v>
      </c>
      <c r="C361" s="36" t="s">
        <v>774</v>
      </c>
      <c r="D361" s="15" t="n">
        <v>1</v>
      </c>
      <c r="E361" s="16" t="s">
        <v>472</v>
      </c>
      <c r="F361" s="19" t="s">
        <v>775</v>
      </c>
      <c r="G361" s="15"/>
    </row>
    <row r="362" customFormat="false" ht="100.8" hidden="false" customHeight="false" outlineLevel="0" collapsed="false">
      <c r="A362" s="11" t="s">
        <v>776</v>
      </c>
      <c r="B362" s="18" t="s">
        <v>777</v>
      </c>
      <c r="C362" s="19" t="s">
        <v>778</v>
      </c>
      <c r="D362" s="15" t="n">
        <v>1</v>
      </c>
      <c r="E362" s="16" t="s">
        <v>779</v>
      </c>
      <c r="F362" s="19" t="s">
        <v>780</v>
      </c>
      <c r="G362" s="15"/>
    </row>
    <row r="363" customFormat="false" ht="158.4" hidden="false" customHeight="false" outlineLevel="0" collapsed="false">
      <c r="A363" s="11" t="s">
        <v>781</v>
      </c>
      <c r="B363" s="18" t="s">
        <v>782</v>
      </c>
      <c r="C363" s="19" t="s">
        <v>783</v>
      </c>
      <c r="D363" s="15" t="n">
        <v>1</v>
      </c>
      <c r="E363" s="16" t="s">
        <v>472</v>
      </c>
      <c r="F363" s="19" t="s">
        <v>784</v>
      </c>
      <c r="G363" s="15"/>
    </row>
    <row r="364" customFormat="false" ht="28.8" hidden="false" customHeight="false" outlineLevel="0" collapsed="false">
      <c r="A364" s="11"/>
      <c r="B364" s="18"/>
      <c r="C364" s="17" t="s">
        <v>785</v>
      </c>
      <c r="D364" s="15" t="n">
        <v>1</v>
      </c>
      <c r="E364" s="16" t="s">
        <v>472</v>
      </c>
      <c r="F364" s="15"/>
      <c r="G364" s="15"/>
    </row>
    <row r="365" customFormat="false" ht="46.8" hidden="false" customHeight="false" outlineLevel="0" collapsed="false">
      <c r="A365" s="11" t="s">
        <v>786</v>
      </c>
      <c r="B365" s="18" t="s">
        <v>787</v>
      </c>
      <c r="C365" s="94" t="s">
        <v>788</v>
      </c>
      <c r="D365" s="15" t="n">
        <v>1</v>
      </c>
      <c r="E365" s="16" t="s">
        <v>137</v>
      </c>
      <c r="F365" s="15"/>
      <c r="G365" s="15"/>
    </row>
    <row r="366" customFormat="false" ht="39.9" hidden="false" customHeight="true" outlineLevel="0" collapsed="false">
      <c r="A366" s="45" t="s">
        <v>789</v>
      </c>
      <c r="B366" s="82" t="s">
        <v>790</v>
      </c>
      <c r="C366" s="82"/>
      <c r="D366" s="82"/>
      <c r="E366" s="82"/>
      <c r="F366" s="82"/>
      <c r="G366" s="82"/>
      <c r="H366" s="1" t="n">
        <f aca="false">SUM(D367:D378)</f>
        <v>12</v>
      </c>
      <c r="I366" s="1" t="n">
        <f aca="false">COUNT(D367:D378)*2</f>
        <v>24</v>
      </c>
    </row>
    <row r="367" customFormat="false" ht="43.2" hidden="false" customHeight="false" outlineLevel="0" collapsed="false">
      <c r="A367" s="11" t="s">
        <v>791</v>
      </c>
      <c r="B367" s="14" t="s">
        <v>792</v>
      </c>
      <c r="C367" s="32" t="s">
        <v>793</v>
      </c>
      <c r="D367" s="15" t="n">
        <v>1</v>
      </c>
      <c r="E367" s="16" t="s">
        <v>44</v>
      </c>
      <c r="F367" s="32" t="s">
        <v>794</v>
      </c>
      <c r="G367" s="15"/>
    </row>
    <row r="368" customFormat="false" ht="28.8" hidden="false" customHeight="false" outlineLevel="0" collapsed="false">
      <c r="A368" s="11"/>
      <c r="B368" s="14"/>
      <c r="C368" s="24" t="s">
        <v>795</v>
      </c>
      <c r="D368" s="15" t="n">
        <v>1</v>
      </c>
      <c r="E368" s="16" t="s">
        <v>44</v>
      </c>
      <c r="F368" s="15"/>
      <c r="G368" s="15"/>
    </row>
    <row r="369" customFormat="false" ht="28.8" hidden="false" customHeight="false" outlineLevel="0" collapsed="false">
      <c r="A369" s="11"/>
      <c r="B369" s="14"/>
      <c r="C369" s="32" t="s">
        <v>796</v>
      </c>
      <c r="D369" s="15" t="n">
        <v>1</v>
      </c>
      <c r="E369" s="16" t="s">
        <v>44</v>
      </c>
      <c r="F369" s="15"/>
      <c r="G369" s="15"/>
    </row>
    <row r="370" customFormat="false" ht="28.8" hidden="false" customHeight="false" outlineLevel="0" collapsed="false">
      <c r="A370" s="11"/>
      <c r="B370" s="14"/>
      <c r="C370" s="32" t="s">
        <v>797</v>
      </c>
      <c r="D370" s="15" t="n">
        <v>1</v>
      </c>
      <c r="E370" s="16" t="s">
        <v>206</v>
      </c>
      <c r="F370" s="15"/>
      <c r="G370" s="15"/>
    </row>
    <row r="371" customFormat="false" ht="43.2" hidden="false" customHeight="false" outlineLevel="0" collapsed="false">
      <c r="A371" s="11"/>
      <c r="B371" s="14"/>
      <c r="C371" s="95" t="s">
        <v>798</v>
      </c>
      <c r="D371" s="15" t="n">
        <v>1</v>
      </c>
      <c r="E371" s="16" t="s">
        <v>44</v>
      </c>
      <c r="F371" s="15"/>
      <c r="G371" s="15"/>
    </row>
    <row r="372" customFormat="false" ht="46.8" hidden="false" customHeight="false" outlineLevel="0" collapsed="false">
      <c r="A372" s="11" t="s">
        <v>799</v>
      </c>
      <c r="B372" s="14" t="s">
        <v>800</v>
      </c>
      <c r="C372" s="24" t="s">
        <v>801</v>
      </c>
      <c r="D372" s="15" t="n">
        <v>1</v>
      </c>
      <c r="E372" s="16" t="s">
        <v>802</v>
      </c>
      <c r="F372" s="24" t="s">
        <v>803</v>
      </c>
      <c r="G372" s="15"/>
    </row>
    <row r="373" customFormat="false" ht="43.2" hidden="false" customHeight="false" outlineLevel="0" collapsed="false">
      <c r="A373" s="11"/>
      <c r="B373" s="14"/>
      <c r="C373" s="19" t="s">
        <v>804</v>
      </c>
      <c r="D373" s="15" t="n">
        <v>1</v>
      </c>
      <c r="E373" s="16" t="s">
        <v>472</v>
      </c>
      <c r="F373" s="19"/>
      <c r="G373" s="15"/>
    </row>
    <row r="374" customFormat="false" ht="28.8" hidden="false" customHeight="false" outlineLevel="0" collapsed="false">
      <c r="A374" s="11"/>
      <c r="B374" s="14"/>
      <c r="C374" s="24" t="s">
        <v>805</v>
      </c>
      <c r="D374" s="15" t="n">
        <v>1</v>
      </c>
      <c r="E374" s="16" t="s">
        <v>44</v>
      </c>
      <c r="F374" s="24"/>
      <c r="G374" s="15"/>
    </row>
    <row r="375" customFormat="false" ht="57.6" hidden="false" customHeight="false" outlineLevel="0" collapsed="false">
      <c r="A375" s="11"/>
      <c r="B375" s="14"/>
      <c r="C375" s="19" t="s">
        <v>806</v>
      </c>
      <c r="D375" s="15" t="n">
        <v>1</v>
      </c>
      <c r="E375" s="16" t="s">
        <v>477</v>
      </c>
      <c r="F375" s="15"/>
      <c r="G375" s="15"/>
    </row>
    <row r="376" customFormat="false" ht="46.8" hidden="false" customHeight="false" outlineLevel="0" collapsed="false">
      <c r="A376" s="11" t="s">
        <v>807</v>
      </c>
      <c r="B376" s="14" t="s">
        <v>808</v>
      </c>
      <c r="C376" s="19" t="s">
        <v>809</v>
      </c>
      <c r="D376" s="15" t="n">
        <v>1</v>
      </c>
      <c r="E376" s="22" t="s">
        <v>206</v>
      </c>
      <c r="F376" s="19" t="s">
        <v>810</v>
      </c>
      <c r="G376" s="15"/>
    </row>
    <row r="377" customFormat="false" ht="28.8" hidden="false" customHeight="false" outlineLevel="0" collapsed="false">
      <c r="A377" s="11"/>
      <c r="B377" s="14"/>
      <c r="C377" s="19" t="s">
        <v>811</v>
      </c>
      <c r="D377" s="15" t="n">
        <v>1</v>
      </c>
      <c r="E377" s="16" t="s">
        <v>206</v>
      </c>
      <c r="F377" s="19"/>
      <c r="G377" s="15"/>
    </row>
    <row r="378" customFormat="false" ht="62.4" hidden="false" customHeight="false" outlineLevel="0" collapsed="false">
      <c r="A378" s="11" t="s">
        <v>812</v>
      </c>
      <c r="B378" s="71" t="s">
        <v>813</v>
      </c>
      <c r="C378" s="37" t="s">
        <v>814</v>
      </c>
      <c r="D378" s="15" t="n">
        <v>1</v>
      </c>
      <c r="E378" s="16" t="s">
        <v>477</v>
      </c>
      <c r="F378" s="19"/>
      <c r="G378" s="15"/>
    </row>
    <row r="379" customFormat="false" ht="39.9" hidden="false" customHeight="true" outlineLevel="0" collapsed="false">
      <c r="A379" s="45" t="s">
        <v>815</v>
      </c>
      <c r="B379" s="82" t="s">
        <v>816</v>
      </c>
      <c r="C379" s="82"/>
      <c r="D379" s="82"/>
      <c r="E379" s="82"/>
      <c r="F379" s="82"/>
      <c r="G379" s="82"/>
      <c r="H379" s="1" t="n">
        <f aca="false">SUM(D382)</f>
        <v>1</v>
      </c>
      <c r="I379" s="1" t="n">
        <f aca="false">COUNT(D382)*2</f>
        <v>2</v>
      </c>
    </row>
    <row r="380" customFormat="false" ht="57.6" hidden="true" customHeight="false" outlineLevel="0" collapsed="false">
      <c r="A380" s="13" t="s">
        <v>817</v>
      </c>
      <c r="B380" s="17" t="s">
        <v>818</v>
      </c>
      <c r="C380" s="15"/>
      <c r="D380" s="15"/>
      <c r="E380" s="16"/>
      <c r="F380" s="15"/>
      <c r="G380" s="15"/>
    </row>
    <row r="381" customFormat="false" ht="43.2" hidden="true" customHeight="false" outlineLevel="0" collapsed="false">
      <c r="A381" s="13" t="s">
        <v>819</v>
      </c>
      <c r="B381" s="17" t="s">
        <v>820</v>
      </c>
      <c r="C381" s="15"/>
      <c r="D381" s="15"/>
      <c r="E381" s="16"/>
      <c r="F381" s="15"/>
      <c r="G381" s="15"/>
    </row>
    <row r="382" customFormat="false" ht="93.6" hidden="false" customHeight="false" outlineLevel="0" collapsed="false">
      <c r="A382" s="11" t="s">
        <v>821</v>
      </c>
      <c r="B382" s="14" t="s">
        <v>822</v>
      </c>
      <c r="C382" s="19" t="s">
        <v>823</v>
      </c>
      <c r="D382" s="15" t="n">
        <v>1</v>
      </c>
      <c r="E382" s="16" t="s">
        <v>477</v>
      </c>
      <c r="F382" s="15"/>
      <c r="G382" s="15"/>
    </row>
    <row r="383" customFormat="false" ht="39.9" hidden="false" customHeight="true" outlineLevel="0" collapsed="false">
      <c r="A383" s="45" t="s">
        <v>824</v>
      </c>
      <c r="B383" s="82" t="s">
        <v>825</v>
      </c>
      <c r="C383" s="82"/>
      <c r="D383" s="82"/>
      <c r="E383" s="82"/>
      <c r="F383" s="82"/>
      <c r="G383" s="82"/>
      <c r="H383" s="1" t="n">
        <f aca="false">SUM(D384:D394)</f>
        <v>10</v>
      </c>
      <c r="I383" s="1" t="n">
        <f aca="false">COUNT(D384:D394)*2</f>
        <v>20</v>
      </c>
    </row>
    <row r="384" customFormat="false" ht="31.2" hidden="false" customHeight="false" outlineLevel="0" collapsed="false">
      <c r="A384" s="11" t="s">
        <v>826</v>
      </c>
      <c r="B384" s="14" t="s">
        <v>827</v>
      </c>
      <c r="C384" s="19" t="s">
        <v>828</v>
      </c>
      <c r="D384" s="15" t="n">
        <v>1</v>
      </c>
      <c r="E384" s="2" t="s">
        <v>44</v>
      </c>
      <c r="F384" s="15"/>
      <c r="G384" s="15"/>
    </row>
    <row r="385" customFormat="false" ht="31.2" hidden="true" customHeight="false" outlineLevel="0" collapsed="false">
      <c r="A385" s="13" t="s">
        <v>829</v>
      </c>
      <c r="B385" s="14" t="s">
        <v>830</v>
      </c>
      <c r="C385" s="15"/>
      <c r="D385" s="15"/>
      <c r="E385" s="16"/>
      <c r="F385" s="15"/>
      <c r="G385" s="15"/>
    </row>
    <row r="386" customFormat="false" ht="31.2" hidden="false" customHeight="false" outlineLevel="0" collapsed="false">
      <c r="A386" s="11" t="s">
        <v>831</v>
      </c>
      <c r="B386" s="14" t="s">
        <v>832</v>
      </c>
      <c r="C386" s="24" t="s">
        <v>833</v>
      </c>
      <c r="D386" s="15" t="n">
        <v>1</v>
      </c>
      <c r="E386" s="2" t="s">
        <v>44</v>
      </c>
      <c r="F386" s="15"/>
      <c r="G386" s="15"/>
    </row>
    <row r="387" customFormat="false" ht="28.8" hidden="false" customHeight="false" outlineLevel="0" collapsed="false">
      <c r="A387" s="11"/>
      <c r="B387" s="14"/>
      <c r="C387" s="24" t="s">
        <v>834</v>
      </c>
      <c r="D387" s="15" t="n">
        <v>1</v>
      </c>
      <c r="E387" s="16" t="s">
        <v>44</v>
      </c>
      <c r="F387" s="15"/>
      <c r="G387" s="15"/>
    </row>
    <row r="388" customFormat="false" ht="78" hidden="false" customHeight="false" outlineLevel="0" collapsed="false">
      <c r="A388" s="11" t="s">
        <v>835</v>
      </c>
      <c r="B388" s="31" t="s">
        <v>836</v>
      </c>
      <c r="C388" s="19" t="s">
        <v>837</v>
      </c>
      <c r="D388" s="15" t="n">
        <v>1</v>
      </c>
      <c r="E388" s="16" t="s">
        <v>44</v>
      </c>
      <c r="F388" s="15"/>
      <c r="G388" s="15"/>
    </row>
    <row r="389" customFormat="false" ht="28.8" hidden="false" customHeight="false" outlineLevel="0" collapsed="false">
      <c r="A389" s="11"/>
      <c r="B389" s="48"/>
      <c r="C389" s="37" t="s">
        <v>838</v>
      </c>
      <c r="D389" s="15" t="n">
        <v>1</v>
      </c>
      <c r="E389" s="16" t="s">
        <v>44</v>
      </c>
      <c r="F389" s="15"/>
      <c r="G389" s="15"/>
    </row>
    <row r="390" customFormat="false" ht="43.2" hidden="false" customHeight="false" outlineLevel="0" collapsed="false">
      <c r="A390" s="11"/>
      <c r="B390" s="48"/>
      <c r="C390" s="37" t="s">
        <v>839</v>
      </c>
      <c r="D390" s="15" t="n">
        <v>1</v>
      </c>
      <c r="E390" s="16" t="s">
        <v>44</v>
      </c>
      <c r="F390" s="15"/>
      <c r="G390" s="15"/>
    </row>
    <row r="391" customFormat="false" ht="28.8" hidden="false" customHeight="false" outlineLevel="0" collapsed="false">
      <c r="A391" s="11"/>
      <c r="B391" s="48"/>
      <c r="C391" s="37" t="s">
        <v>840</v>
      </c>
      <c r="D391" s="15" t="n">
        <v>1</v>
      </c>
      <c r="E391" s="16" t="s">
        <v>297</v>
      </c>
      <c r="F391" s="15"/>
      <c r="G391" s="15"/>
    </row>
    <row r="392" customFormat="false" ht="57.6" hidden="false" customHeight="false" outlineLevel="0" collapsed="false">
      <c r="A392" s="11"/>
      <c r="B392" s="48"/>
      <c r="C392" s="37" t="s">
        <v>841</v>
      </c>
      <c r="D392" s="15" t="n">
        <v>1</v>
      </c>
      <c r="E392" s="16" t="s">
        <v>297</v>
      </c>
      <c r="F392" s="15"/>
      <c r="G392" s="15"/>
    </row>
    <row r="393" customFormat="false" ht="57.6" hidden="false" customHeight="false" outlineLevel="0" collapsed="false">
      <c r="A393" s="11"/>
      <c r="B393" s="48"/>
      <c r="C393" s="53" t="s">
        <v>842</v>
      </c>
      <c r="D393" s="15" t="n">
        <v>1</v>
      </c>
      <c r="E393" s="16" t="s">
        <v>44</v>
      </c>
      <c r="F393" s="15"/>
      <c r="G393" s="15"/>
    </row>
    <row r="394" customFormat="false" ht="57.6" hidden="false" customHeight="false" outlineLevel="0" collapsed="false">
      <c r="A394" s="11"/>
      <c r="B394" s="48"/>
      <c r="C394" s="37" t="s">
        <v>843</v>
      </c>
      <c r="D394" s="15" t="n">
        <v>1</v>
      </c>
      <c r="E394" s="16" t="s">
        <v>44</v>
      </c>
      <c r="F394" s="15"/>
      <c r="G394" s="15"/>
    </row>
    <row r="395" customFormat="false" ht="31.2" hidden="true" customHeight="false" outlineLevel="0" collapsed="false">
      <c r="A395" s="13" t="s">
        <v>844</v>
      </c>
      <c r="B395" s="14" t="s">
        <v>845</v>
      </c>
      <c r="C395" s="15"/>
      <c r="D395" s="15"/>
      <c r="E395" s="16"/>
      <c r="F395" s="15"/>
      <c r="G395" s="15"/>
    </row>
    <row r="396" customFormat="false" ht="39.9" hidden="false" customHeight="true" outlineLevel="0" collapsed="false">
      <c r="A396" s="45" t="s">
        <v>846</v>
      </c>
      <c r="B396" s="82" t="s">
        <v>847</v>
      </c>
      <c r="C396" s="82"/>
      <c r="D396" s="82"/>
      <c r="E396" s="82"/>
      <c r="F396" s="82"/>
      <c r="G396" s="82"/>
      <c r="H396" s="1" t="n">
        <f aca="false">SUM(D397:D399)</f>
        <v>2</v>
      </c>
      <c r="I396" s="1" t="n">
        <f aca="false">COUNT(D397:D399)*2</f>
        <v>4</v>
      </c>
    </row>
    <row r="397" customFormat="false" ht="46.8" hidden="false" customHeight="false" outlineLevel="0" collapsed="false">
      <c r="A397" s="11" t="s">
        <v>848</v>
      </c>
      <c r="B397" s="14" t="s">
        <v>849</v>
      </c>
      <c r="C397" s="24" t="s">
        <v>850</v>
      </c>
      <c r="D397" s="69" t="n">
        <v>1</v>
      </c>
      <c r="E397" s="16" t="s">
        <v>137</v>
      </c>
      <c r="F397" s="19"/>
      <c r="G397" s="15"/>
    </row>
    <row r="398" customFormat="false" ht="46.8" hidden="true" customHeight="false" outlineLevel="0" collapsed="false">
      <c r="A398" s="13" t="s">
        <v>851</v>
      </c>
      <c r="B398" s="14" t="s">
        <v>852</v>
      </c>
      <c r="C398" s="96"/>
      <c r="D398" s="69"/>
      <c r="E398" s="16"/>
      <c r="F398" s="20"/>
      <c r="G398" s="15"/>
    </row>
    <row r="399" customFormat="false" ht="46.8" hidden="false" customHeight="false" outlineLevel="0" collapsed="false">
      <c r="A399" s="11" t="s">
        <v>853</v>
      </c>
      <c r="B399" s="14" t="s">
        <v>854</v>
      </c>
      <c r="C399" s="36" t="s">
        <v>855</v>
      </c>
      <c r="D399" s="69" t="n">
        <v>1</v>
      </c>
      <c r="E399" s="16" t="s">
        <v>44</v>
      </c>
      <c r="F399" s="20"/>
      <c r="G399" s="15"/>
    </row>
    <row r="400" customFormat="false" ht="39.9" hidden="false" customHeight="true" outlineLevel="0" collapsed="false">
      <c r="A400" s="45" t="s">
        <v>856</v>
      </c>
      <c r="B400" s="82" t="s">
        <v>857</v>
      </c>
      <c r="C400" s="82"/>
      <c r="D400" s="82"/>
      <c r="E400" s="82"/>
      <c r="F400" s="82"/>
      <c r="G400" s="82"/>
      <c r="H400" s="1" t="n">
        <f aca="false">SUM(D408:D414)</f>
        <v>7</v>
      </c>
      <c r="I400" s="1" t="n">
        <f aca="false">COUNT(D408:D414)*2</f>
        <v>14</v>
      </c>
    </row>
    <row r="401" customFormat="false" ht="46.8" hidden="true" customHeight="false" outlineLevel="0" collapsed="false">
      <c r="A401" s="13" t="s">
        <v>858</v>
      </c>
      <c r="B401" s="14" t="s">
        <v>859</v>
      </c>
      <c r="C401" s="15"/>
      <c r="D401" s="15"/>
      <c r="E401" s="16"/>
      <c r="F401" s="15"/>
      <c r="G401" s="15"/>
    </row>
    <row r="402" customFormat="false" ht="31.2" hidden="true" customHeight="false" outlineLevel="0" collapsed="false">
      <c r="A402" s="13" t="s">
        <v>860</v>
      </c>
      <c r="B402" s="14" t="s">
        <v>861</v>
      </c>
      <c r="C402" s="15"/>
      <c r="D402" s="15"/>
      <c r="E402" s="16"/>
      <c r="F402" s="15"/>
      <c r="G402" s="15"/>
    </row>
    <row r="403" customFormat="false" ht="31.2" hidden="true" customHeight="false" outlineLevel="0" collapsed="false">
      <c r="A403" s="13" t="s">
        <v>862</v>
      </c>
      <c r="B403" s="14" t="s">
        <v>863</v>
      </c>
      <c r="C403" s="15"/>
      <c r="D403" s="15"/>
      <c r="E403" s="16"/>
      <c r="F403" s="15"/>
      <c r="G403" s="15"/>
    </row>
    <row r="404" customFormat="false" ht="46.8" hidden="true" customHeight="false" outlineLevel="0" collapsed="false">
      <c r="A404" s="13" t="s">
        <v>864</v>
      </c>
      <c r="B404" s="14" t="s">
        <v>865</v>
      </c>
      <c r="C404" s="15"/>
      <c r="D404" s="15"/>
      <c r="E404" s="16"/>
      <c r="F404" s="15"/>
      <c r="G404" s="15"/>
    </row>
    <row r="405" customFormat="false" ht="46.8" hidden="true" customHeight="false" outlineLevel="0" collapsed="false">
      <c r="A405" s="13" t="s">
        <v>866</v>
      </c>
      <c r="B405" s="14" t="s">
        <v>867</v>
      </c>
      <c r="C405" s="15"/>
      <c r="D405" s="15"/>
      <c r="E405" s="16"/>
      <c r="F405" s="15"/>
      <c r="G405" s="15"/>
    </row>
    <row r="406" customFormat="false" ht="31.2" hidden="true" customHeight="false" outlineLevel="0" collapsed="false">
      <c r="A406" s="13" t="s">
        <v>868</v>
      </c>
      <c r="B406" s="14" t="s">
        <v>869</v>
      </c>
      <c r="C406" s="15"/>
      <c r="D406" s="15"/>
      <c r="E406" s="16"/>
      <c r="F406" s="15"/>
      <c r="G406" s="15"/>
    </row>
    <row r="407" customFormat="false" ht="31.2" hidden="true" customHeight="false" outlineLevel="0" collapsed="false">
      <c r="A407" s="13" t="s">
        <v>870</v>
      </c>
      <c r="B407" s="14" t="s">
        <v>871</v>
      </c>
      <c r="C407" s="15"/>
      <c r="D407" s="15"/>
      <c r="E407" s="16"/>
      <c r="F407" s="15"/>
      <c r="G407" s="15"/>
    </row>
    <row r="408" customFormat="false" ht="31.2" hidden="false" customHeight="false" outlineLevel="0" collapsed="false">
      <c r="A408" s="11" t="s">
        <v>872</v>
      </c>
      <c r="B408" s="25" t="s">
        <v>873</v>
      </c>
      <c r="C408" s="19" t="s">
        <v>874</v>
      </c>
      <c r="D408" s="69" t="n">
        <v>1</v>
      </c>
      <c r="E408" s="16" t="s">
        <v>477</v>
      </c>
      <c r="F408" s="19" t="s">
        <v>875</v>
      </c>
      <c r="G408" s="15"/>
    </row>
    <row r="409" customFormat="false" ht="31.2" hidden="false" customHeight="false" outlineLevel="0" collapsed="false">
      <c r="A409" s="11" t="s">
        <v>876</v>
      </c>
      <c r="B409" s="25" t="s">
        <v>877</v>
      </c>
      <c r="C409" s="19" t="s">
        <v>878</v>
      </c>
      <c r="D409" s="69" t="n">
        <v>1</v>
      </c>
      <c r="E409" s="16" t="s">
        <v>472</v>
      </c>
      <c r="F409" s="15"/>
      <c r="G409" s="15"/>
    </row>
    <row r="410" customFormat="false" ht="28.8" hidden="false" customHeight="false" outlineLevel="0" collapsed="false">
      <c r="A410" s="11"/>
      <c r="B410" s="25"/>
      <c r="C410" s="19" t="s">
        <v>879</v>
      </c>
      <c r="D410" s="69" t="n">
        <v>1</v>
      </c>
      <c r="E410" s="16" t="s">
        <v>21</v>
      </c>
      <c r="F410" s="15"/>
      <c r="G410" s="15"/>
    </row>
    <row r="411" customFormat="false" ht="28.8" hidden="false" customHeight="false" outlineLevel="0" collapsed="false">
      <c r="A411" s="11"/>
      <c r="B411" s="25"/>
      <c r="C411" s="19" t="s">
        <v>880</v>
      </c>
      <c r="D411" s="69" t="n">
        <v>1</v>
      </c>
      <c r="E411" s="16" t="s">
        <v>472</v>
      </c>
      <c r="F411" s="15"/>
      <c r="G411" s="15"/>
    </row>
    <row r="412" customFormat="false" ht="28.8" hidden="false" customHeight="false" outlineLevel="0" collapsed="false">
      <c r="A412" s="11"/>
      <c r="B412" s="25"/>
      <c r="C412" s="19" t="s">
        <v>881</v>
      </c>
      <c r="D412" s="69" t="n">
        <v>1</v>
      </c>
      <c r="E412" s="16" t="s">
        <v>44</v>
      </c>
      <c r="F412" s="15"/>
      <c r="G412" s="15"/>
    </row>
    <row r="413" customFormat="false" ht="28.8" hidden="false" customHeight="false" outlineLevel="0" collapsed="false">
      <c r="A413" s="11"/>
      <c r="B413" s="25"/>
      <c r="C413" s="95" t="s">
        <v>882</v>
      </c>
      <c r="D413" s="69" t="n">
        <v>1</v>
      </c>
      <c r="E413" s="16" t="s">
        <v>472</v>
      </c>
      <c r="F413" s="15"/>
      <c r="G413" s="15"/>
    </row>
    <row r="414" customFormat="false" ht="62.4" hidden="false" customHeight="false" outlineLevel="0" collapsed="false">
      <c r="A414" s="11" t="s">
        <v>883</v>
      </c>
      <c r="B414" s="25" t="s">
        <v>884</v>
      </c>
      <c r="C414" s="19" t="s">
        <v>885</v>
      </c>
      <c r="D414" s="69" t="n">
        <v>1</v>
      </c>
      <c r="E414" s="16" t="s">
        <v>472</v>
      </c>
      <c r="F414" s="15"/>
      <c r="G414" s="15"/>
    </row>
    <row r="415" customFormat="false" ht="39.9" hidden="true" customHeight="true" outlineLevel="0" collapsed="false">
      <c r="A415" s="40" t="s">
        <v>886</v>
      </c>
      <c r="B415" s="82" t="s">
        <v>887</v>
      </c>
      <c r="C415" s="82"/>
      <c r="D415" s="82"/>
      <c r="E415" s="82"/>
      <c r="F415" s="82"/>
      <c r="G415" s="82"/>
    </row>
    <row r="416" customFormat="false" ht="62.4" hidden="true" customHeight="false" outlineLevel="0" collapsed="false">
      <c r="A416" s="13" t="s">
        <v>888</v>
      </c>
      <c r="B416" s="14" t="s">
        <v>889</v>
      </c>
      <c r="C416" s="15"/>
      <c r="D416" s="15"/>
      <c r="E416" s="16"/>
      <c r="F416" s="15"/>
      <c r="G416" s="15"/>
    </row>
    <row r="417" customFormat="false" ht="62.4" hidden="true" customHeight="false" outlineLevel="0" collapsed="false">
      <c r="A417" s="13" t="s">
        <v>890</v>
      </c>
      <c r="B417" s="14" t="s">
        <v>891</v>
      </c>
      <c r="C417" s="15"/>
      <c r="D417" s="15"/>
      <c r="E417" s="16"/>
      <c r="F417" s="15"/>
      <c r="G417" s="15"/>
    </row>
    <row r="418" customFormat="false" ht="46.8" hidden="true" customHeight="false" outlineLevel="0" collapsed="false">
      <c r="A418" s="13" t="s">
        <v>892</v>
      </c>
      <c r="B418" s="14" t="s">
        <v>893</v>
      </c>
      <c r="C418" s="15"/>
      <c r="D418" s="15"/>
      <c r="E418" s="16"/>
      <c r="F418" s="15"/>
      <c r="G418" s="15"/>
    </row>
    <row r="419" customFormat="false" ht="39.9" hidden="true" customHeight="true" outlineLevel="0" collapsed="false">
      <c r="A419" s="40" t="s">
        <v>894</v>
      </c>
      <c r="B419" s="82" t="s">
        <v>895</v>
      </c>
      <c r="C419" s="82"/>
      <c r="D419" s="82"/>
      <c r="E419" s="82"/>
      <c r="F419" s="82"/>
      <c r="G419" s="82"/>
    </row>
    <row r="420" customFormat="false" ht="31.2" hidden="true" customHeight="false" outlineLevel="0" collapsed="false">
      <c r="A420" s="13" t="s">
        <v>896</v>
      </c>
      <c r="B420" s="14" t="s">
        <v>897</v>
      </c>
      <c r="C420" s="15"/>
      <c r="D420" s="15"/>
      <c r="E420" s="16"/>
      <c r="F420" s="15"/>
      <c r="G420" s="15"/>
    </row>
    <row r="421" customFormat="false" ht="46.8" hidden="true" customHeight="false" outlineLevel="0" collapsed="false">
      <c r="A421" s="13" t="s">
        <v>898</v>
      </c>
      <c r="B421" s="14" t="s">
        <v>899</v>
      </c>
      <c r="C421" s="15"/>
      <c r="D421" s="15"/>
      <c r="E421" s="16"/>
      <c r="F421" s="15"/>
      <c r="G421" s="15"/>
    </row>
    <row r="422" customFormat="false" ht="31.2" hidden="true" customHeight="false" outlineLevel="0" collapsed="false">
      <c r="A422" s="13" t="s">
        <v>900</v>
      </c>
      <c r="B422" s="18" t="s">
        <v>901</v>
      </c>
      <c r="C422" s="15"/>
      <c r="D422" s="15"/>
      <c r="E422" s="16"/>
      <c r="F422" s="15"/>
      <c r="G422" s="15"/>
    </row>
    <row r="423" customFormat="false" ht="46.8" hidden="true" customHeight="false" outlineLevel="0" collapsed="false">
      <c r="A423" s="13" t="s">
        <v>902</v>
      </c>
      <c r="B423" s="14" t="s">
        <v>903</v>
      </c>
      <c r="C423" s="15"/>
      <c r="D423" s="15"/>
      <c r="E423" s="16"/>
      <c r="F423" s="15"/>
      <c r="G423" s="15"/>
    </row>
    <row r="424" customFormat="false" ht="39.9" hidden="false" customHeight="true" outlineLevel="0" collapsed="false">
      <c r="A424" s="45" t="s">
        <v>904</v>
      </c>
      <c r="B424" s="82" t="s">
        <v>905</v>
      </c>
      <c r="C424" s="82"/>
      <c r="D424" s="82"/>
      <c r="E424" s="82"/>
      <c r="F424" s="82"/>
      <c r="G424" s="82"/>
      <c r="H424" s="1" t="n">
        <f aca="false">SUM(D425:D432)</f>
        <v>8</v>
      </c>
      <c r="I424" s="1" t="n">
        <f aca="false">COUNT(D425:D432)*2</f>
        <v>16</v>
      </c>
    </row>
    <row r="425" customFormat="false" ht="46.8" hidden="false" customHeight="false" outlineLevel="0" collapsed="false">
      <c r="A425" s="11" t="s">
        <v>906</v>
      </c>
      <c r="B425" s="14" t="s">
        <v>907</v>
      </c>
      <c r="C425" s="14" t="s">
        <v>908</v>
      </c>
      <c r="D425" s="15" t="n">
        <v>1</v>
      </c>
      <c r="E425" s="16" t="s">
        <v>516</v>
      </c>
      <c r="F425" s="15"/>
      <c r="G425" s="15"/>
    </row>
    <row r="426" customFormat="false" ht="43.2" hidden="false" customHeight="false" outlineLevel="0" collapsed="false">
      <c r="A426" s="11"/>
      <c r="C426" s="37" t="s">
        <v>909</v>
      </c>
      <c r="D426" s="15" t="n">
        <v>1</v>
      </c>
      <c r="E426" s="16" t="s">
        <v>477</v>
      </c>
      <c r="F426" s="15"/>
      <c r="G426" s="15"/>
    </row>
    <row r="427" customFormat="false" ht="28.8" hidden="false" customHeight="false" outlineLevel="0" collapsed="false">
      <c r="A427" s="11"/>
      <c r="C427" s="24" t="s">
        <v>910</v>
      </c>
      <c r="D427" s="15" t="n">
        <v>1</v>
      </c>
      <c r="E427" s="16" t="s">
        <v>472</v>
      </c>
      <c r="F427" s="15"/>
      <c r="G427" s="15"/>
    </row>
    <row r="428" customFormat="false" ht="46.8" hidden="false" customHeight="false" outlineLevel="0" collapsed="false">
      <c r="A428" s="11" t="s">
        <v>911</v>
      </c>
      <c r="B428" s="14" t="s">
        <v>912</v>
      </c>
      <c r="C428" s="19" t="s">
        <v>913</v>
      </c>
      <c r="D428" s="15" t="n">
        <v>1</v>
      </c>
      <c r="E428" s="16" t="s">
        <v>44</v>
      </c>
      <c r="F428" s="15"/>
      <c r="G428" s="15"/>
    </row>
    <row r="429" customFormat="false" ht="28.8" hidden="false" customHeight="false" outlineLevel="0" collapsed="false">
      <c r="A429" s="11"/>
      <c r="B429" s="14"/>
      <c r="C429" s="19" t="s">
        <v>914</v>
      </c>
      <c r="D429" s="15" t="n">
        <v>1</v>
      </c>
      <c r="E429" s="16" t="s">
        <v>44</v>
      </c>
      <c r="F429" s="15"/>
      <c r="G429" s="15"/>
    </row>
    <row r="430" customFormat="false" ht="57.6" hidden="false" customHeight="false" outlineLevel="0" collapsed="false">
      <c r="A430" s="11"/>
      <c r="B430" s="14"/>
      <c r="C430" s="19" t="s">
        <v>915</v>
      </c>
      <c r="D430" s="15" t="n">
        <v>1</v>
      </c>
      <c r="E430" s="16" t="s">
        <v>44</v>
      </c>
      <c r="F430" s="15"/>
      <c r="G430" s="15"/>
    </row>
    <row r="431" customFormat="false" ht="43.2" hidden="false" customHeight="false" outlineLevel="0" collapsed="false">
      <c r="A431" s="11" t="s">
        <v>916</v>
      </c>
      <c r="B431" s="17" t="s">
        <v>917</v>
      </c>
      <c r="C431" s="81" t="s">
        <v>918</v>
      </c>
      <c r="D431" s="15" t="n">
        <v>1</v>
      </c>
      <c r="E431" s="59" t="s">
        <v>44</v>
      </c>
      <c r="F431" s="15"/>
      <c r="G431" s="15"/>
    </row>
    <row r="432" customFormat="false" ht="43.2" hidden="false" customHeight="false" outlineLevel="0" collapsed="false">
      <c r="A432" s="11"/>
      <c r="B432" s="17"/>
      <c r="C432" s="81" t="s">
        <v>919</v>
      </c>
      <c r="D432" s="15" t="n">
        <v>1</v>
      </c>
      <c r="E432" s="59" t="s">
        <v>21</v>
      </c>
      <c r="F432" s="15"/>
      <c r="G432" s="15"/>
    </row>
    <row r="433" customFormat="false" ht="78" hidden="true" customHeight="false" outlineLevel="0" collapsed="false">
      <c r="A433" s="13" t="s">
        <v>920</v>
      </c>
      <c r="B433" s="71" t="s">
        <v>921</v>
      </c>
      <c r="C433" s="15"/>
      <c r="D433" s="15"/>
      <c r="E433" s="16"/>
      <c r="F433" s="15"/>
      <c r="G433" s="15"/>
    </row>
    <row r="434" customFormat="false" ht="39.9" hidden="true" customHeight="true" outlineLevel="0" collapsed="false">
      <c r="A434" s="40" t="s">
        <v>922</v>
      </c>
      <c r="B434" s="82" t="s">
        <v>923</v>
      </c>
      <c r="C434" s="82"/>
      <c r="D434" s="82"/>
      <c r="E434" s="82"/>
      <c r="F434" s="82"/>
      <c r="G434" s="82"/>
    </row>
    <row r="435" customFormat="false" ht="46.8" hidden="true" customHeight="false" outlineLevel="0" collapsed="false">
      <c r="A435" s="13" t="s">
        <v>924</v>
      </c>
      <c r="B435" s="14" t="s">
        <v>925</v>
      </c>
      <c r="C435" s="14"/>
      <c r="D435" s="15"/>
      <c r="E435" s="16"/>
      <c r="F435" s="15"/>
      <c r="G435" s="15"/>
    </row>
    <row r="436" customFormat="false" ht="78" hidden="true" customHeight="false" outlineLevel="0" collapsed="false">
      <c r="A436" s="13" t="s">
        <v>926</v>
      </c>
      <c r="B436" s="14" t="s">
        <v>927</v>
      </c>
      <c r="C436" s="15"/>
      <c r="D436" s="15"/>
      <c r="E436" s="16"/>
      <c r="F436" s="15"/>
      <c r="G436" s="15"/>
    </row>
    <row r="437" customFormat="false" ht="62.4" hidden="true" customHeight="false" outlineLevel="0" collapsed="false">
      <c r="A437" s="13" t="s">
        <v>928</v>
      </c>
      <c r="B437" s="14" t="s">
        <v>929</v>
      </c>
      <c r="C437" s="15"/>
      <c r="D437" s="15"/>
      <c r="E437" s="16"/>
      <c r="F437" s="15"/>
      <c r="G437" s="15"/>
    </row>
    <row r="438" customFormat="false" ht="78" hidden="true" customHeight="false" outlineLevel="0" collapsed="false">
      <c r="A438" s="13" t="s">
        <v>930</v>
      </c>
      <c r="B438" s="14" t="s">
        <v>931</v>
      </c>
      <c r="C438" s="15"/>
      <c r="D438" s="15"/>
      <c r="E438" s="16"/>
      <c r="F438" s="15"/>
      <c r="G438" s="15"/>
    </row>
    <row r="439" customFormat="false" ht="62.4" hidden="true" customHeight="false" outlineLevel="0" collapsed="false">
      <c r="A439" s="13" t="s">
        <v>932</v>
      </c>
      <c r="B439" s="71" t="s">
        <v>933</v>
      </c>
      <c r="C439" s="15"/>
      <c r="D439" s="15"/>
      <c r="E439" s="16"/>
      <c r="F439" s="15"/>
      <c r="G439" s="15"/>
    </row>
    <row r="440" customFormat="false" ht="43.2" hidden="true" customHeight="false" outlineLevel="0" collapsed="false">
      <c r="A440" s="13" t="s">
        <v>934</v>
      </c>
      <c r="B440" s="17" t="s">
        <v>935</v>
      </c>
      <c r="C440" s="15"/>
      <c r="D440" s="15"/>
      <c r="E440" s="16"/>
      <c r="F440" s="15"/>
      <c r="G440" s="15"/>
    </row>
    <row r="441" customFormat="false" ht="39.9" hidden="true" customHeight="true" outlineLevel="0" collapsed="false">
      <c r="A441" s="40" t="s">
        <v>936</v>
      </c>
      <c r="B441" s="82" t="s">
        <v>937</v>
      </c>
      <c r="C441" s="82"/>
      <c r="D441" s="82"/>
      <c r="E441" s="82"/>
      <c r="F441" s="82"/>
      <c r="G441" s="82"/>
    </row>
    <row r="442" customFormat="false" ht="109.2" hidden="true" customHeight="false" outlineLevel="0" collapsed="false">
      <c r="A442" s="13" t="s">
        <v>938</v>
      </c>
      <c r="B442" s="14" t="s">
        <v>939</v>
      </c>
      <c r="C442" s="15"/>
      <c r="D442" s="15"/>
      <c r="E442" s="16"/>
      <c r="F442" s="15"/>
      <c r="G442" s="15"/>
    </row>
    <row r="443" customFormat="false" ht="62.4" hidden="true" customHeight="false" outlineLevel="0" collapsed="false">
      <c r="A443" s="13" t="s">
        <v>940</v>
      </c>
      <c r="B443" s="14" t="s">
        <v>941</v>
      </c>
      <c r="C443" s="15"/>
      <c r="D443" s="15"/>
      <c r="E443" s="16"/>
      <c r="F443" s="15"/>
      <c r="G443" s="15"/>
    </row>
    <row r="444" customFormat="false" ht="62.4" hidden="true" customHeight="false" outlineLevel="0" collapsed="false">
      <c r="A444" s="13" t="s">
        <v>942</v>
      </c>
      <c r="B444" s="14" t="s">
        <v>943</v>
      </c>
      <c r="C444" s="15"/>
      <c r="D444" s="15"/>
      <c r="E444" s="16"/>
      <c r="F444" s="15"/>
      <c r="G444" s="15"/>
    </row>
    <row r="445" customFormat="false" ht="62.4" hidden="true" customHeight="false" outlineLevel="0" collapsed="false">
      <c r="A445" s="13" t="s">
        <v>944</v>
      </c>
      <c r="B445" s="14" t="s">
        <v>945</v>
      </c>
      <c r="C445" s="15"/>
      <c r="D445" s="15"/>
      <c r="E445" s="16"/>
      <c r="F445" s="15"/>
      <c r="G445" s="15"/>
    </row>
    <row r="446" customFormat="false" ht="39.9" hidden="true" customHeight="true" outlineLevel="0" collapsed="false">
      <c r="A446" s="40" t="s">
        <v>946</v>
      </c>
      <c r="B446" s="82" t="s">
        <v>947</v>
      </c>
      <c r="C446" s="82"/>
      <c r="D446" s="82"/>
      <c r="E446" s="82"/>
      <c r="F446" s="82"/>
      <c r="G446" s="82"/>
    </row>
    <row r="447" customFormat="false" ht="31.2" hidden="true" customHeight="false" outlineLevel="0" collapsed="false">
      <c r="A447" s="13" t="s">
        <v>948</v>
      </c>
      <c r="B447" s="14" t="s">
        <v>949</v>
      </c>
      <c r="C447" s="15"/>
      <c r="D447" s="15"/>
      <c r="E447" s="16"/>
      <c r="F447" s="15"/>
      <c r="G447" s="15"/>
    </row>
    <row r="448" customFormat="false" ht="62.4" hidden="true" customHeight="false" outlineLevel="0" collapsed="false">
      <c r="A448" s="13" t="s">
        <v>950</v>
      </c>
      <c r="B448" s="14" t="s">
        <v>951</v>
      </c>
      <c r="C448" s="15"/>
      <c r="D448" s="15"/>
      <c r="E448" s="16"/>
      <c r="F448" s="15"/>
      <c r="G448" s="15"/>
    </row>
    <row r="449" customFormat="false" ht="46.8" hidden="true" customHeight="false" outlineLevel="0" collapsed="false">
      <c r="A449" s="13" t="s">
        <v>952</v>
      </c>
      <c r="B449" s="14" t="s">
        <v>953</v>
      </c>
      <c r="C449" s="15"/>
      <c r="D449" s="15"/>
      <c r="E449" s="16"/>
      <c r="F449" s="15"/>
      <c r="G449" s="15"/>
    </row>
    <row r="450" customFormat="false" ht="62.4" hidden="true" customHeight="false" outlineLevel="0" collapsed="false">
      <c r="A450" s="13" t="s">
        <v>954</v>
      </c>
      <c r="B450" s="14" t="s">
        <v>955</v>
      </c>
      <c r="C450" s="15"/>
      <c r="D450" s="15"/>
      <c r="E450" s="16"/>
      <c r="F450" s="15"/>
      <c r="G450" s="15"/>
    </row>
    <row r="451" customFormat="false" ht="46.8" hidden="true" customHeight="false" outlineLevel="0" collapsed="false">
      <c r="A451" s="13" t="s">
        <v>956</v>
      </c>
      <c r="B451" s="14" t="s">
        <v>957</v>
      </c>
      <c r="C451" s="15"/>
      <c r="D451" s="15"/>
      <c r="E451" s="16"/>
      <c r="F451" s="15"/>
      <c r="G451" s="15"/>
    </row>
    <row r="452" customFormat="false" ht="39.9" hidden="false" customHeight="true" outlineLevel="0" collapsed="false">
      <c r="A452" s="45" t="s">
        <v>958</v>
      </c>
      <c r="B452" s="82" t="s">
        <v>959</v>
      </c>
      <c r="C452" s="82"/>
      <c r="D452" s="82"/>
      <c r="E452" s="82"/>
      <c r="F452" s="82"/>
      <c r="G452" s="82"/>
      <c r="H452" s="1" t="n">
        <f aca="false">SUM(D453:D456)</f>
        <v>4</v>
      </c>
      <c r="I452" s="1" t="n">
        <f aca="false">COUNT(D453:D456)*2</f>
        <v>8</v>
      </c>
    </row>
    <row r="453" customFormat="false" ht="46.8" hidden="false" customHeight="false" outlineLevel="0" collapsed="false">
      <c r="A453" s="11" t="s">
        <v>960</v>
      </c>
      <c r="B453" s="18" t="s">
        <v>961</v>
      </c>
      <c r="C453" s="17" t="s">
        <v>962</v>
      </c>
      <c r="D453" s="69" t="n">
        <v>1</v>
      </c>
      <c r="E453" s="22" t="s">
        <v>44</v>
      </c>
      <c r="F453" s="19" t="s">
        <v>963</v>
      </c>
      <c r="G453" s="15"/>
    </row>
    <row r="454" customFormat="false" ht="57.6" hidden="false" customHeight="false" outlineLevel="0" collapsed="false">
      <c r="A454" s="11" t="s">
        <v>964</v>
      </c>
      <c r="B454" s="17" t="s">
        <v>965</v>
      </c>
      <c r="C454" s="19" t="s">
        <v>966</v>
      </c>
      <c r="D454" s="69" t="n">
        <v>1</v>
      </c>
      <c r="E454" s="22" t="s">
        <v>44</v>
      </c>
      <c r="F454" s="20" t="s">
        <v>967</v>
      </c>
      <c r="G454" s="15"/>
    </row>
    <row r="455" customFormat="false" ht="62.4" hidden="false" customHeight="false" outlineLevel="0" collapsed="false">
      <c r="A455" s="11" t="s">
        <v>968</v>
      </c>
      <c r="B455" s="18" t="s">
        <v>969</v>
      </c>
      <c r="C455" s="19" t="s">
        <v>966</v>
      </c>
      <c r="D455" s="69" t="n">
        <v>1</v>
      </c>
      <c r="E455" s="22" t="s">
        <v>44</v>
      </c>
      <c r="F455" s="20" t="s">
        <v>967</v>
      </c>
      <c r="G455" s="15"/>
    </row>
    <row r="456" customFormat="false" ht="46.8" hidden="false" customHeight="false" outlineLevel="0" collapsed="false">
      <c r="A456" s="11" t="s">
        <v>970</v>
      </c>
      <c r="B456" s="18" t="s">
        <v>971</v>
      </c>
      <c r="C456" s="19" t="s">
        <v>966</v>
      </c>
      <c r="D456" s="69" t="n">
        <v>1</v>
      </c>
      <c r="E456" s="22" t="s">
        <v>44</v>
      </c>
      <c r="F456" s="20" t="s">
        <v>967</v>
      </c>
      <c r="G456" s="15"/>
    </row>
    <row r="457" customFormat="false" ht="78" hidden="true" customHeight="false" outlineLevel="0" collapsed="false">
      <c r="A457" s="13" t="s">
        <v>972</v>
      </c>
      <c r="B457" s="25" t="s">
        <v>973</v>
      </c>
      <c r="C457" s="15"/>
      <c r="D457" s="15"/>
      <c r="E457" s="16"/>
      <c r="F457" s="15"/>
      <c r="G457" s="15"/>
    </row>
    <row r="458" customFormat="false" ht="62.4" hidden="true" customHeight="false" outlineLevel="0" collapsed="false">
      <c r="A458" s="13" t="s">
        <v>974</v>
      </c>
      <c r="B458" s="18" t="s">
        <v>975</v>
      </c>
      <c r="C458" s="15"/>
      <c r="D458" s="15"/>
      <c r="E458" s="16"/>
      <c r="F458" s="15"/>
      <c r="G458" s="15"/>
    </row>
    <row r="459" customFormat="false" ht="62.4" hidden="true" customHeight="false" outlineLevel="0" collapsed="false">
      <c r="A459" s="13" t="s">
        <v>976</v>
      </c>
      <c r="B459" s="18" t="s">
        <v>977</v>
      </c>
      <c r="C459" s="15"/>
      <c r="D459" s="15"/>
      <c r="E459" s="16"/>
      <c r="F459" s="15"/>
      <c r="G459" s="15"/>
    </row>
    <row r="460" customFormat="false" ht="39.9" hidden="true" customHeight="true" outlineLevel="0" collapsed="false">
      <c r="A460" s="40" t="s">
        <v>978</v>
      </c>
      <c r="B460" s="82" t="s">
        <v>979</v>
      </c>
      <c r="C460" s="82"/>
      <c r="D460" s="82"/>
      <c r="E460" s="82"/>
      <c r="F460" s="82"/>
      <c r="G460" s="82"/>
    </row>
    <row r="461" customFormat="false" ht="46.8" hidden="true" customHeight="false" outlineLevel="0" collapsed="false">
      <c r="A461" s="13" t="s">
        <v>980</v>
      </c>
      <c r="B461" s="18" t="s">
        <v>981</v>
      </c>
      <c r="C461" s="15"/>
      <c r="D461" s="15"/>
      <c r="E461" s="16"/>
      <c r="F461" s="15"/>
      <c r="G461" s="15"/>
    </row>
    <row r="462" customFormat="false" ht="46.8" hidden="true" customHeight="false" outlineLevel="0" collapsed="false">
      <c r="A462" s="13" t="s">
        <v>982</v>
      </c>
      <c r="B462" s="18" t="s">
        <v>983</v>
      </c>
      <c r="C462" s="15"/>
      <c r="D462" s="15"/>
      <c r="E462" s="16"/>
      <c r="F462" s="15"/>
      <c r="G462" s="15"/>
    </row>
    <row r="463" customFormat="false" ht="46.8" hidden="true" customHeight="false" outlineLevel="0" collapsed="false">
      <c r="A463" s="13" t="s">
        <v>984</v>
      </c>
      <c r="B463" s="18" t="s">
        <v>985</v>
      </c>
      <c r="C463" s="15"/>
      <c r="D463" s="15"/>
      <c r="E463" s="16"/>
      <c r="F463" s="15"/>
      <c r="G463" s="15"/>
    </row>
    <row r="464" customFormat="false" ht="46.8" hidden="true" customHeight="false" outlineLevel="0" collapsed="false">
      <c r="A464" s="13" t="s">
        <v>986</v>
      </c>
      <c r="B464" s="18" t="s">
        <v>987</v>
      </c>
      <c r="C464" s="15"/>
      <c r="D464" s="15"/>
      <c r="E464" s="16"/>
      <c r="F464" s="15"/>
      <c r="G464" s="15"/>
    </row>
    <row r="465" customFormat="false" ht="46.8" hidden="true" customHeight="false" outlineLevel="0" collapsed="false">
      <c r="A465" s="13" t="s">
        <v>988</v>
      </c>
      <c r="B465" s="18" t="s">
        <v>989</v>
      </c>
      <c r="C465" s="15"/>
      <c r="D465" s="15"/>
      <c r="E465" s="16"/>
      <c r="F465" s="15"/>
      <c r="G465" s="15"/>
    </row>
    <row r="466" customFormat="false" ht="46.8" hidden="true" customHeight="false" outlineLevel="0" collapsed="false">
      <c r="A466" s="13" t="s">
        <v>990</v>
      </c>
      <c r="B466" s="18" t="s">
        <v>991</v>
      </c>
      <c r="C466" s="15"/>
      <c r="D466" s="15"/>
      <c r="E466" s="16"/>
      <c r="F466" s="15"/>
      <c r="G466" s="15"/>
    </row>
    <row r="467" customFormat="false" ht="39.9" hidden="true" customHeight="true" outlineLevel="0" collapsed="false">
      <c r="A467" s="40" t="s">
        <v>992</v>
      </c>
      <c r="B467" s="82" t="s">
        <v>993</v>
      </c>
      <c r="C467" s="82"/>
      <c r="D467" s="82"/>
      <c r="E467" s="82"/>
      <c r="F467" s="82"/>
      <c r="G467" s="82"/>
    </row>
    <row r="468" customFormat="false" ht="31.2" hidden="true" customHeight="false" outlineLevel="0" collapsed="false">
      <c r="A468" s="13" t="s">
        <v>994</v>
      </c>
      <c r="B468" s="18" t="s">
        <v>995</v>
      </c>
      <c r="C468" s="15"/>
      <c r="D468" s="15"/>
      <c r="E468" s="16"/>
      <c r="F468" s="15"/>
      <c r="G468" s="15"/>
    </row>
    <row r="469" customFormat="false" ht="31.2" hidden="true" customHeight="false" outlineLevel="0" collapsed="false">
      <c r="A469" s="13" t="s">
        <v>996</v>
      </c>
      <c r="B469" s="18" t="s">
        <v>997</v>
      </c>
      <c r="C469" s="15"/>
      <c r="D469" s="15"/>
      <c r="E469" s="16"/>
      <c r="F469" s="15"/>
      <c r="G469" s="15"/>
    </row>
    <row r="470" customFormat="false" ht="31.2" hidden="true" customHeight="false" outlineLevel="0" collapsed="false">
      <c r="A470" s="13" t="s">
        <v>998</v>
      </c>
      <c r="B470" s="18" t="s">
        <v>999</v>
      </c>
      <c r="C470" s="15"/>
      <c r="D470" s="15"/>
      <c r="E470" s="16"/>
      <c r="F470" s="15"/>
      <c r="G470" s="15"/>
    </row>
    <row r="471" customFormat="false" ht="31.2" hidden="true" customHeight="false" outlineLevel="0" collapsed="false">
      <c r="A471" s="13" t="s">
        <v>1000</v>
      </c>
      <c r="B471" s="18" t="s">
        <v>1001</v>
      </c>
      <c r="C471" s="15"/>
      <c r="D471" s="15"/>
      <c r="E471" s="16"/>
      <c r="F471" s="15"/>
      <c r="G471" s="15"/>
    </row>
    <row r="472" customFormat="false" ht="39.9" hidden="true" customHeight="true" outlineLevel="0" collapsed="false">
      <c r="A472" s="40" t="s">
        <v>1002</v>
      </c>
      <c r="B472" s="82" t="s">
        <v>1003</v>
      </c>
      <c r="C472" s="82"/>
      <c r="D472" s="82"/>
      <c r="E472" s="82"/>
      <c r="F472" s="82"/>
      <c r="G472" s="82"/>
    </row>
    <row r="473" customFormat="false" ht="62.4" hidden="true" customHeight="false" outlineLevel="0" collapsed="false">
      <c r="A473" s="13" t="s">
        <v>1004</v>
      </c>
      <c r="B473" s="14" t="s">
        <v>88</v>
      </c>
      <c r="C473" s="15"/>
      <c r="D473" s="15"/>
      <c r="E473" s="16"/>
      <c r="F473" s="15"/>
      <c r="G473" s="15"/>
    </row>
    <row r="474" customFormat="false" ht="62.4" hidden="true" customHeight="false" outlineLevel="0" collapsed="false">
      <c r="A474" s="13" t="s">
        <v>1005</v>
      </c>
      <c r="B474" s="14" t="s">
        <v>90</v>
      </c>
      <c r="C474" s="15"/>
      <c r="D474" s="15"/>
      <c r="E474" s="16"/>
      <c r="F474" s="15"/>
      <c r="G474" s="15"/>
    </row>
    <row r="475" customFormat="false" ht="62.4" hidden="true" customHeight="false" outlineLevel="0" collapsed="false">
      <c r="A475" s="13" t="s">
        <v>1006</v>
      </c>
      <c r="B475" s="14" t="s">
        <v>92</v>
      </c>
      <c r="C475" s="15"/>
      <c r="D475" s="15"/>
      <c r="E475" s="16"/>
      <c r="F475" s="15"/>
      <c r="G475" s="15"/>
    </row>
    <row r="476" customFormat="false" ht="46.8" hidden="true" customHeight="false" outlineLevel="0" collapsed="false">
      <c r="A476" s="13" t="s">
        <v>1007</v>
      </c>
      <c r="B476" s="14" t="s">
        <v>94</v>
      </c>
      <c r="C476" s="15"/>
      <c r="D476" s="15"/>
      <c r="E476" s="16"/>
      <c r="F476" s="15"/>
      <c r="G476" s="15"/>
    </row>
    <row r="477" customFormat="false" ht="62.4" hidden="true" customHeight="false" outlineLevel="0" collapsed="false">
      <c r="A477" s="13" t="s">
        <v>1008</v>
      </c>
      <c r="B477" s="14" t="s">
        <v>1009</v>
      </c>
      <c r="C477" s="15"/>
      <c r="D477" s="15"/>
      <c r="E477" s="16"/>
      <c r="F477" s="15"/>
      <c r="G477" s="15"/>
    </row>
    <row r="478" customFormat="false" ht="46.8" hidden="true" customHeight="false" outlineLevel="0" collapsed="false">
      <c r="A478" s="13" t="s">
        <v>1010</v>
      </c>
      <c r="B478" s="14" t="s">
        <v>98</v>
      </c>
      <c r="C478" s="15"/>
      <c r="D478" s="15"/>
      <c r="E478" s="16"/>
      <c r="F478" s="15"/>
      <c r="G478" s="15"/>
    </row>
    <row r="479" customFormat="false" ht="62.4" hidden="true" customHeight="false" outlineLevel="0" collapsed="false">
      <c r="A479" s="13" t="s">
        <v>1011</v>
      </c>
      <c r="B479" s="14" t="s">
        <v>100</v>
      </c>
      <c r="C479" s="15"/>
      <c r="D479" s="15"/>
      <c r="E479" s="16"/>
      <c r="F479" s="15"/>
      <c r="G479" s="15"/>
    </row>
    <row r="480" customFormat="false" ht="109.2" hidden="true" customHeight="false" outlineLevel="0" collapsed="false">
      <c r="A480" s="13" t="s">
        <v>1012</v>
      </c>
      <c r="B480" s="14" t="s">
        <v>1013</v>
      </c>
      <c r="C480" s="15"/>
      <c r="D480" s="15"/>
      <c r="E480" s="16"/>
      <c r="F480" s="15"/>
      <c r="G480" s="15"/>
    </row>
    <row r="481" customFormat="false" ht="46.8" hidden="true" customHeight="false" outlineLevel="0" collapsed="false">
      <c r="A481" s="13" t="s">
        <v>1014</v>
      </c>
      <c r="B481" s="18" t="s">
        <v>1015</v>
      </c>
      <c r="C481" s="15"/>
      <c r="D481" s="15"/>
      <c r="E481" s="16"/>
      <c r="F481" s="15"/>
      <c r="G481" s="15"/>
    </row>
    <row r="482" customFormat="false" ht="62.4" hidden="true" customHeight="false" outlineLevel="0" collapsed="false">
      <c r="A482" s="13" t="s">
        <v>1016</v>
      </c>
      <c r="B482" s="14" t="s">
        <v>1017</v>
      </c>
      <c r="C482" s="15"/>
      <c r="D482" s="15"/>
      <c r="E482" s="16"/>
      <c r="F482" s="15"/>
      <c r="G482" s="15"/>
    </row>
    <row r="483" customFormat="false" ht="18" hidden="false" customHeight="false" outlineLevel="0" collapsed="false">
      <c r="A483" s="27"/>
      <c r="B483" s="28" t="s">
        <v>1018</v>
      </c>
      <c r="C483" s="28"/>
      <c r="D483" s="28"/>
      <c r="E483" s="28"/>
      <c r="F483" s="28"/>
      <c r="G483" s="97"/>
      <c r="H483" s="1" t="n">
        <f aca="false">H484+H492+H505+H514+H530+H547</f>
        <v>72</v>
      </c>
      <c r="I483" s="1" t="n">
        <f aca="false">I484+I492+I505+I514+I530+I547</f>
        <v>144</v>
      </c>
    </row>
    <row r="484" customFormat="false" ht="39.9" hidden="false" customHeight="true" outlineLevel="0" collapsed="false">
      <c r="A484" s="98" t="s">
        <v>1019</v>
      </c>
      <c r="B484" s="82" t="s">
        <v>1020</v>
      </c>
      <c r="C484" s="82"/>
      <c r="D484" s="82"/>
      <c r="E484" s="82"/>
      <c r="F484" s="82"/>
      <c r="G484" s="82"/>
      <c r="H484" s="1" t="n">
        <f aca="false">SUM(D486:D491)</f>
        <v>6</v>
      </c>
      <c r="I484" s="1" t="n">
        <f aca="false">COUNT(D486:D491)*2</f>
        <v>12</v>
      </c>
    </row>
    <row r="485" customFormat="false" ht="31.2" hidden="true" customHeight="false" outlineLevel="0" collapsed="false">
      <c r="A485" s="99" t="s">
        <v>1021</v>
      </c>
      <c r="B485" s="14" t="s">
        <v>1022</v>
      </c>
      <c r="C485" s="20"/>
      <c r="D485" s="69"/>
      <c r="E485" s="22"/>
      <c r="F485" s="20"/>
      <c r="G485" s="20"/>
    </row>
    <row r="486" customFormat="false" ht="62.4" hidden="false" customHeight="false" outlineLevel="0" collapsed="false">
      <c r="A486" s="100" t="s">
        <v>1023</v>
      </c>
      <c r="B486" s="14" t="s">
        <v>1024</v>
      </c>
      <c r="C486" s="47" t="s">
        <v>1025</v>
      </c>
      <c r="D486" s="22" t="n">
        <v>1</v>
      </c>
      <c r="E486" s="22" t="s">
        <v>44</v>
      </c>
      <c r="F486" s="47" t="s">
        <v>1026</v>
      </c>
      <c r="G486" s="20"/>
    </row>
    <row r="487" customFormat="false" ht="72" hidden="false" customHeight="false" outlineLevel="0" collapsed="false">
      <c r="A487" s="100" t="s">
        <v>1027</v>
      </c>
      <c r="B487" s="14" t="s">
        <v>1028</v>
      </c>
      <c r="C487" s="47" t="s">
        <v>1029</v>
      </c>
      <c r="D487" s="22" t="n">
        <v>1</v>
      </c>
      <c r="E487" s="22" t="s">
        <v>44</v>
      </c>
      <c r="F487" s="47" t="s">
        <v>1030</v>
      </c>
      <c r="G487" s="20"/>
    </row>
    <row r="488" customFormat="false" ht="46.8" hidden="false" customHeight="false" outlineLevel="0" collapsed="false">
      <c r="A488" s="100" t="s">
        <v>1031</v>
      </c>
      <c r="B488" s="14" t="s">
        <v>1032</v>
      </c>
      <c r="C488" s="24" t="s">
        <v>1033</v>
      </c>
      <c r="D488" s="22" t="n">
        <v>1</v>
      </c>
      <c r="E488" s="22" t="s">
        <v>44</v>
      </c>
      <c r="F488" s="47" t="s">
        <v>1034</v>
      </c>
      <c r="G488" s="20"/>
    </row>
    <row r="489" customFormat="false" ht="28.8" hidden="false" customHeight="false" outlineLevel="0" collapsed="false">
      <c r="A489" s="100"/>
      <c r="B489" s="14"/>
      <c r="C489" s="24" t="s">
        <v>1035</v>
      </c>
      <c r="D489" s="22" t="n">
        <v>1</v>
      </c>
      <c r="E489" s="22" t="s">
        <v>44</v>
      </c>
      <c r="F489" s="22"/>
      <c r="G489" s="20"/>
    </row>
    <row r="490" customFormat="false" ht="62.4" hidden="false" customHeight="false" outlineLevel="0" collapsed="false">
      <c r="A490" s="100" t="s">
        <v>1036</v>
      </c>
      <c r="B490" s="14" t="s">
        <v>1037</v>
      </c>
      <c r="C490" s="101" t="s">
        <v>1038</v>
      </c>
      <c r="D490" s="22" t="n">
        <v>1</v>
      </c>
      <c r="E490" s="22" t="s">
        <v>44</v>
      </c>
      <c r="F490" s="79" t="s">
        <v>1039</v>
      </c>
      <c r="G490" s="20"/>
    </row>
    <row r="491" customFormat="false" ht="31.2" hidden="false" customHeight="false" outlineLevel="0" collapsed="false">
      <c r="A491" s="100" t="s">
        <v>1040</v>
      </c>
      <c r="B491" s="102" t="s">
        <v>1041</v>
      </c>
      <c r="C491" s="47" t="s">
        <v>1042</v>
      </c>
      <c r="D491" s="22" t="n">
        <v>1</v>
      </c>
      <c r="E491" s="22" t="s">
        <v>44</v>
      </c>
      <c r="F491" s="20"/>
      <c r="G491" s="20"/>
    </row>
    <row r="492" customFormat="false" ht="39.9" hidden="false" customHeight="true" outlineLevel="0" collapsed="false">
      <c r="A492" s="98" t="s">
        <v>1043</v>
      </c>
      <c r="B492" s="82" t="s">
        <v>1044</v>
      </c>
      <c r="C492" s="82"/>
      <c r="D492" s="82"/>
      <c r="E492" s="82"/>
      <c r="F492" s="82"/>
      <c r="G492" s="82"/>
      <c r="H492" s="1" t="n">
        <f aca="false">SUM(D493:D504)</f>
        <v>12</v>
      </c>
      <c r="I492" s="1" t="n">
        <f aca="false">COUNT(D493:D504)*2</f>
        <v>24</v>
      </c>
    </row>
    <row r="493" customFormat="false" ht="57.6" hidden="false" customHeight="false" outlineLevel="0" collapsed="false">
      <c r="A493" s="100" t="s">
        <v>1045</v>
      </c>
      <c r="B493" s="14" t="s">
        <v>1046</v>
      </c>
      <c r="C493" s="24" t="s">
        <v>1047</v>
      </c>
      <c r="D493" s="69" t="n">
        <v>1</v>
      </c>
      <c r="E493" s="22" t="s">
        <v>137</v>
      </c>
      <c r="F493" s="19" t="s">
        <v>1048</v>
      </c>
      <c r="G493" s="20"/>
    </row>
    <row r="494" customFormat="false" ht="43.2" hidden="false" customHeight="false" outlineLevel="0" collapsed="false">
      <c r="A494" s="100"/>
      <c r="B494" s="14"/>
      <c r="C494" s="24" t="s">
        <v>1049</v>
      </c>
      <c r="D494" s="69" t="n">
        <v>1</v>
      </c>
      <c r="E494" s="22" t="s">
        <v>320</v>
      </c>
      <c r="F494" s="19" t="s">
        <v>1050</v>
      </c>
      <c r="G494" s="20"/>
    </row>
    <row r="495" customFormat="false" ht="57.6" hidden="false" customHeight="false" outlineLevel="0" collapsed="false">
      <c r="A495" s="100"/>
      <c r="B495" s="14"/>
      <c r="C495" s="24" t="s">
        <v>1051</v>
      </c>
      <c r="D495" s="69" t="n">
        <v>1</v>
      </c>
      <c r="E495" s="22" t="s">
        <v>320</v>
      </c>
      <c r="F495" s="19" t="s">
        <v>1052</v>
      </c>
      <c r="G495" s="20"/>
    </row>
    <row r="496" customFormat="false" ht="72" hidden="false" customHeight="false" outlineLevel="0" collapsed="false">
      <c r="A496" s="100"/>
      <c r="B496" s="14"/>
      <c r="C496" s="24" t="s">
        <v>1053</v>
      </c>
      <c r="D496" s="69" t="n">
        <v>1</v>
      </c>
      <c r="E496" s="22" t="s">
        <v>320</v>
      </c>
      <c r="F496" s="19" t="s">
        <v>1054</v>
      </c>
      <c r="G496" s="20"/>
    </row>
    <row r="497" customFormat="false" ht="57.6" hidden="false" customHeight="false" outlineLevel="0" collapsed="false">
      <c r="A497" s="100"/>
      <c r="B497" s="14"/>
      <c r="C497" s="24" t="s">
        <v>1055</v>
      </c>
      <c r="D497" s="69" t="n">
        <v>1</v>
      </c>
      <c r="E497" s="22" t="s">
        <v>137</v>
      </c>
      <c r="F497" s="19" t="s">
        <v>1056</v>
      </c>
      <c r="G497" s="20"/>
    </row>
    <row r="498" customFormat="false" ht="15.6" hidden="false" customHeight="false" outlineLevel="0" collapsed="false">
      <c r="A498" s="100"/>
      <c r="B498" s="14"/>
      <c r="C498" s="103" t="s">
        <v>1057</v>
      </c>
      <c r="D498" s="69" t="n">
        <v>1</v>
      </c>
      <c r="E498" s="22" t="s">
        <v>137</v>
      </c>
      <c r="F498" s="19"/>
      <c r="G498" s="20"/>
    </row>
    <row r="499" customFormat="false" ht="43.2" hidden="false" customHeight="false" outlineLevel="0" collapsed="false">
      <c r="A499" s="100"/>
      <c r="B499" s="14"/>
      <c r="C499" s="103" t="s">
        <v>1058</v>
      </c>
      <c r="D499" s="69" t="n">
        <v>1</v>
      </c>
      <c r="E499" s="22" t="s">
        <v>137</v>
      </c>
      <c r="F499" s="19"/>
      <c r="G499" s="20"/>
    </row>
    <row r="500" customFormat="false" ht="62.4" hidden="false" customHeight="false" outlineLevel="0" collapsed="false">
      <c r="A500" s="100" t="s">
        <v>1059</v>
      </c>
      <c r="B500" s="14" t="s">
        <v>1060</v>
      </c>
      <c r="C500" s="24" t="s">
        <v>1061</v>
      </c>
      <c r="D500" s="69" t="n">
        <v>1</v>
      </c>
      <c r="E500" s="22" t="s">
        <v>21</v>
      </c>
      <c r="F500" s="19" t="s">
        <v>1062</v>
      </c>
      <c r="G500" s="20"/>
    </row>
    <row r="501" customFormat="false" ht="14.4" hidden="false" customHeight="false" outlineLevel="0" collapsed="false">
      <c r="A501" s="100"/>
      <c r="C501" s="24" t="s">
        <v>1063</v>
      </c>
      <c r="D501" s="69" t="n">
        <v>1</v>
      </c>
      <c r="E501" s="22" t="s">
        <v>516</v>
      </c>
      <c r="F501" s="22"/>
      <c r="G501" s="20"/>
    </row>
    <row r="502" customFormat="false" ht="28.8" hidden="false" customHeight="false" outlineLevel="0" collapsed="false">
      <c r="A502" s="100"/>
      <c r="C502" s="77" t="s">
        <v>1064</v>
      </c>
      <c r="D502" s="69" t="n">
        <v>1</v>
      </c>
      <c r="E502" s="22" t="s">
        <v>1065</v>
      </c>
      <c r="F502" s="19"/>
      <c r="G502" s="20"/>
    </row>
    <row r="503" customFormat="false" ht="46.8" hidden="false" customHeight="false" outlineLevel="0" collapsed="false">
      <c r="A503" s="100" t="s">
        <v>1066</v>
      </c>
      <c r="B503" s="14" t="s">
        <v>1067</v>
      </c>
      <c r="C503" s="24" t="s">
        <v>389</v>
      </c>
      <c r="D503" s="69" t="n">
        <v>1</v>
      </c>
      <c r="E503" s="22" t="s">
        <v>137</v>
      </c>
      <c r="F503" s="22"/>
      <c r="G503" s="20"/>
    </row>
    <row r="504" customFormat="false" ht="57.6" hidden="false" customHeight="false" outlineLevel="0" collapsed="false">
      <c r="A504" s="100"/>
      <c r="B504" s="14"/>
      <c r="C504" s="17" t="s">
        <v>1068</v>
      </c>
      <c r="D504" s="69" t="n">
        <v>1</v>
      </c>
      <c r="E504" s="16" t="s">
        <v>320</v>
      </c>
      <c r="F504" s="47" t="s">
        <v>1069</v>
      </c>
      <c r="G504" s="20"/>
    </row>
    <row r="505" customFormat="false" ht="39.9" hidden="false" customHeight="true" outlineLevel="0" collapsed="false">
      <c r="A505" s="98" t="s">
        <v>1070</v>
      </c>
      <c r="B505" s="82" t="s">
        <v>1071</v>
      </c>
      <c r="C505" s="82"/>
      <c r="D505" s="82"/>
      <c r="E505" s="82"/>
      <c r="F505" s="82"/>
      <c r="G505" s="82"/>
      <c r="H505" s="1" t="n">
        <f aca="false">SUM(D506:D513)</f>
        <v>8</v>
      </c>
      <c r="I505" s="1" t="n">
        <f aca="false">COUNT(D506:D513)*2</f>
        <v>16</v>
      </c>
    </row>
    <row r="506" customFormat="false" ht="46.8" hidden="false" customHeight="false" outlineLevel="0" collapsed="false">
      <c r="A506" s="100" t="s">
        <v>1072</v>
      </c>
      <c r="B506" s="14" t="s">
        <v>1073</v>
      </c>
      <c r="C506" s="19" t="s">
        <v>1074</v>
      </c>
      <c r="D506" s="69" t="n">
        <v>1</v>
      </c>
      <c r="E506" s="22" t="s">
        <v>320</v>
      </c>
      <c r="F506" s="19" t="s">
        <v>1075</v>
      </c>
      <c r="G506" s="20"/>
    </row>
    <row r="507" customFormat="false" ht="15.6" hidden="false" customHeight="false" outlineLevel="0" collapsed="false">
      <c r="A507" s="100"/>
      <c r="B507" s="14"/>
      <c r="C507" s="19" t="s">
        <v>1076</v>
      </c>
      <c r="D507" s="69" t="n">
        <v>1</v>
      </c>
      <c r="E507" s="22" t="s">
        <v>320</v>
      </c>
      <c r="F507" s="19"/>
      <c r="G507" s="20"/>
    </row>
    <row r="508" customFormat="false" ht="15.6" hidden="false" customHeight="false" outlineLevel="0" collapsed="false">
      <c r="A508" s="100"/>
      <c r="B508" s="46"/>
      <c r="C508" s="47" t="s">
        <v>1077</v>
      </c>
      <c r="D508" s="69" t="n">
        <v>1</v>
      </c>
      <c r="E508" s="22" t="s">
        <v>320</v>
      </c>
      <c r="F508" s="20" t="s">
        <v>1078</v>
      </c>
      <c r="G508" s="20"/>
    </row>
    <row r="509" customFormat="false" ht="15.6" hidden="false" customHeight="false" outlineLevel="0" collapsed="false">
      <c r="A509" s="100"/>
      <c r="B509" s="46"/>
      <c r="C509" s="47" t="s">
        <v>1079</v>
      </c>
      <c r="D509" s="69" t="n">
        <v>1</v>
      </c>
      <c r="E509" s="22" t="s">
        <v>320</v>
      </c>
      <c r="F509" s="20" t="s">
        <v>1078</v>
      </c>
      <c r="G509" s="20"/>
    </row>
    <row r="510" customFormat="false" ht="15.6" hidden="false" customHeight="false" outlineLevel="0" collapsed="false">
      <c r="A510" s="100"/>
      <c r="B510" s="46"/>
      <c r="C510" s="47" t="s">
        <v>1080</v>
      </c>
      <c r="D510" s="69" t="n">
        <v>1</v>
      </c>
      <c r="E510" s="22" t="s">
        <v>320</v>
      </c>
      <c r="F510" s="20" t="s">
        <v>1078</v>
      </c>
      <c r="G510" s="20"/>
    </row>
    <row r="511" customFormat="false" ht="28.8" hidden="false" customHeight="false" outlineLevel="0" collapsed="false">
      <c r="A511" s="100"/>
      <c r="B511" s="46"/>
      <c r="C511" s="47" t="s">
        <v>1081</v>
      </c>
      <c r="D511" s="69" t="n">
        <v>1</v>
      </c>
      <c r="E511" s="22" t="s">
        <v>320</v>
      </c>
      <c r="F511" s="22" t="s">
        <v>1082</v>
      </c>
      <c r="G511" s="20"/>
    </row>
    <row r="512" customFormat="false" ht="46.8" hidden="false" customHeight="false" outlineLevel="0" collapsed="false">
      <c r="A512" s="100" t="s">
        <v>1083</v>
      </c>
      <c r="B512" s="14" t="s">
        <v>1084</v>
      </c>
      <c r="C512" s="47" t="s">
        <v>1085</v>
      </c>
      <c r="D512" s="69" t="n">
        <v>1</v>
      </c>
      <c r="E512" s="22" t="s">
        <v>320</v>
      </c>
      <c r="F512" s="20"/>
      <c r="G512" s="20"/>
    </row>
    <row r="513" customFormat="false" ht="28.8" hidden="false" customHeight="false" outlineLevel="0" collapsed="false">
      <c r="A513" s="100"/>
      <c r="B513" s="14"/>
      <c r="C513" s="47" t="s">
        <v>1086</v>
      </c>
      <c r="D513" s="69" t="n">
        <v>1</v>
      </c>
      <c r="E513" s="22" t="s">
        <v>516</v>
      </c>
      <c r="F513" s="20"/>
      <c r="G513" s="20"/>
    </row>
    <row r="514" customFormat="false" ht="39.9" hidden="false" customHeight="true" outlineLevel="0" collapsed="false">
      <c r="A514" s="98" t="s">
        <v>1087</v>
      </c>
      <c r="B514" s="82" t="s">
        <v>1088</v>
      </c>
      <c r="C514" s="82"/>
      <c r="D514" s="82"/>
      <c r="E514" s="82"/>
      <c r="F514" s="82"/>
      <c r="G514" s="82"/>
      <c r="H514" s="1" t="n">
        <f aca="false">SUM(D515:D528)</f>
        <v>14</v>
      </c>
      <c r="I514" s="1" t="n">
        <f aca="false">COUNT(D515:D528)*2</f>
        <v>28</v>
      </c>
    </row>
    <row r="515" customFormat="false" ht="84" hidden="false" customHeight="true" outlineLevel="0" collapsed="false">
      <c r="A515" s="100" t="s">
        <v>1089</v>
      </c>
      <c r="B515" s="17" t="s">
        <v>1090</v>
      </c>
      <c r="C515" s="103" t="s">
        <v>1091</v>
      </c>
      <c r="D515" s="22" t="n">
        <v>1</v>
      </c>
      <c r="E515" s="22" t="s">
        <v>21</v>
      </c>
      <c r="F515" s="19" t="s">
        <v>1092</v>
      </c>
      <c r="G515" s="20"/>
    </row>
    <row r="516" customFormat="false" ht="86.4" hidden="false" customHeight="false" outlineLevel="0" collapsed="false">
      <c r="A516" s="100"/>
      <c r="B516" s="77"/>
      <c r="C516" s="47" t="s">
        <v>1093</v>
      </c>
      <c r="D516" s="22" t="n">
        <v>1</v>
      </c>
      <c r="E516" s="22" t="s">
        <v>21</v>
      </c>
      <c r="F516" s="19" t="s">
        <v>1094</v>
      </c>
      <c r="G516" s="20"/>
    </row>
    <row r="517" customFormat="false" ht="28.8" hidden="false" customHeight="false" outlineLevel="0" collapsed="false">
      <c r="A517" s="100"/>
      <c r="B517" s="77"/>
      <c r="C517" s="17" t="s">
        <v>1095</v>
      </c>
      <c r="D517" s="22" t="n">
        <v>1</v>
      </c>
      <c r="E517" s="22" t="s">
        <v>21</v>
      </c>
      <c r="F517" s="15" t="s">
        <v>1096</v>
      </c>
      <c r="G517" s="20"/>
    </row>
    <row r="518" customFormat="false" ht="57.6" hidden="false" customHeight="false" outlineLevel="0" collapsed="false">
      <c r="A518" s="100"/>
      <c r="B518" s="77"/>
      <c r="C518" s="17" t="s">
        <v>1097</v>
      </c>
      <c r="D518" s="22" t="n">
        <v>1</v>
      </c>
      <c r="E518" s="22" t="s">
        <v>21</v>
      </c>
      <c r="F518" s="47" t="s">
        <v>1098</v>
      </c>
      <c r="G518" s="20"/>
    </row>
    <row r="519" customFormat="false" ht="43.2" hidden="false" customHeight="false" outlineLevel="0" collapsed="false">
      <c r="A519" s="100"/>
      <c r="B519" s="77"/>
      <c r="C519" s="47" t="s">
        <v>1099</v>
      </c>
      <c r="D519" s="22" t="n">
        <v>1</v>
      </c>
      <c r="E519" s="22" t="s">
        <v>21</v>
      </c>
      <c r="F519" s="19" t="s">
        <v>1100</v>
      </c>
      <c r="G519" s="20"/>
    </row>
    <row r="520" customFormat="false" ht="28.8" hidden="false" customHeight="false" outlineLevel="0" collapsed="false">
      <c r="A520" s="100"/>
      <c r="B520" s="77"/>
      <c r="C520" s="104" t="s">
        <v>1101</v>
      </c>
      <c r="D520" s="22" t="n">
        <v>1</v>
      </c>
      <c r="E520" s="22" t="s">
        <v>21</v>
      </c>
      <c r="F520" s="19"/>
      <c r="G520" s="20"/>
    </row>
    <row r="521" customFormat="false" ht="57.6" hidden="false" customHeight="false" outlineLevel="0" collapsed="false">
      <c r="A521" s="100" t="s">
        <v>1102</v>
      </c>
      <c r="B521" s="17" t="s">
        <v>1103</v>
      </c>
      <c r="C521" s="105" t="s">
        <v>1104</v>
      </c>
      <c r="D521" s="22" t="n">
        <v>1</v>
      </c>
      <c r="E521" s="106" t="s">
        <v>320</v>
      </c>
      <c r="F521" s="17" t="s">
        <v>1105</v>
      </c>
      <c r="G521" s="20"/>
    </row>
    <row r="522" customFormat="false" ht="43.2" hidden="false" customHeight="false" outlineLevel="0" collapsed="false">
      <c r="A522" s="100"/>
      <c r="B522" s="77"/>
      <c r="C522" s="105" t="s">
        <v>1106</v>
      </c>
      <c r="D522" s="22" t="n">
        <v>1</v>
      </c>
      <c r="E522" s="106" t="s">
        <v>320</v>
      </c>
      <c r="F522" s="17" t="s">
        <v>1107</v>
      </c>
      <c r="G522" s="20"/>
    </row>
    <row r="523" customFormat="false" ht="43.2" hidden="false" customHeight="false" outlineLevel="0" collapsed="false">
      <c r="A523" s="100"/>
      <c r="B523" s="77"/>
      <c r="C523" s="24" t="s">
        <v>1108</v>
      </c>
      <c r="D523" s="22" t="n">
        <v>1</v>
      </c>
      <c r="E523" s="106" t="s">
        <v>320</v>
      </c>
      <c r="F523" s="17" t="s">
        <v>1109</v>
      </c>
      <c r="G523" s="20"/>
    </row>
    <row r="524" customFormat="false" ht="57.6" hidden="false" customHeight="false" outlineLevel="0" collapsed="false">
      <c r="A524" s="100"/>
      <c r="B524" s="77"/>
      <c r="C524" s="107" t="s">
        <v>1110</v>
      </c>
      <c r="D524" s="22" t="n">
        <v>1</v>
      </c>
      <c r="E524" s="106" t="s">
        <v>320</v>
      </c>
      <c r="F524" s="35" t="s">
        <v>1111</v>
      </c>
      <c r="G524" s="20"/>
    </row>
    <row r="525" customFormat="false" ht="28.8" hidden="false" customHeight="false" outlineLevel="0" collapsed="false">
      <c r="A525" s="100"/>
      <c r="B525" s="77"/>
      <c r="C525" s="47" t="s">
        <v>1112</v>
      </c>
      <c r="D525" s="22" t="n">
        <v>1</v>
      </c>
      <c r="E525" s="106" t="s">
        <v>320</v>
      </c>
      <c r="F525" s="22"/>
      <c r="G525" s="20"/>
    </row>
    <row r="526" customFormat="false" ht="14.4" hidden="false" customHeight="false" outlineLevel="0" collapsed="false">
      <c r="A526" s="100"/>
      <c r="B526" s="77"/>
      <c r="C526" s="47" t="s">
        <v>1113</v>
      </c>
      <c r="D526" s="22" t="n">
        <v>1</v>
      </c>
      <c r="E526" s="106" t="s">
        <v>320</v>
      </c>
      <c r="F526" s="22"/>
      <c r="G526" s="20"/>
    </row>
    <row r="527" customFormat="false" ht="28.8" hidden="false" customHeight="false" outlineLevel="0" collapsed="false">
      <c r="A527" s="100"/>
      <c r="B527" s="77"/>
      <c r="C527" s="19" t="s">
        <v>1114</v>
      </c>
      <c r="D527" s="22" t="n">
        <v>1</v>
      </c>
      <c r="E527" s="106" t="s">
        <v>320</v>
      </c>
      <c r="F527" s="19"/>
      <c r="G527" s="20"/>
    </row>
    <row r="528" customFormat="false" ht="43.2" hidden="false" customHeight="false" outlineLevel="0" collapsed="false">
      <c r="A528" s="100"/>
      <c r="B528" s="77"/>
      <c r="C528" s="19" t="s">
        <v>1115</v>
      </c>
      <c r="D528" s="22" t="n">
        <v>1</v>
      </c>
      <c r="E528" s="106" t="s">
        <v>320</v>
      </c>
      <c r="F528" s="19" t="s">
        <v>1116</v>
      </c>
      <c r="G528" s="20"/>
    </row>
    <row r="529" customFormat="false" ht="39.9" hidden="false" customHeight="true" outlineLevel="0" collapsed="false">
      <c r="A529" s="108" t="s">
        <v>1117</v>
      </c>
      <c r="B529" s="82" t="s">
        <v>1118</v>
      </c>
      <c r="C529" s="82"/>
      <c r="D529" s="82"/>
      <c r="E529" s="82"/>
      <c r="F529" s="82"/>
      <c r="G529" s="82"/>
    </row>
    <row r="530" customFormat="false" ht="43.2" hidden="false" customHeight="false" outlineLevel="0" collapsed="false">
      <c r="A530" s="100" t="s">
        <v>1119</v>
      </c>
      <c r="B530" s="17" t="s">
        <v>1120</v>
      </c>
      <c r="C530" s="19" t="s">
        <v>1121</v>
      </c>
      <c r="D530" s="69" t="n">
        <v>1</v>
      </c>
      <c r="E530" s="22" t="s">
        <v>137</v>
      </c>
      <c r="F530" s="20"/>
      <c r="G530" s="20"/>
      <c r="H530" s="1" t="n">
        <f aca="false">SUM(D530:D546)</f>
        <v>17</v>
      </c>
      <c r="I530" s="1" t="n">
        <f aca="false">COUNT(D530:D546)*2</f>
        <v>34</v>
      </c>
    </row>
    <row r="531" customFormat="false" ht="28.8" hidden="false" customHeight="false" outlineLevel="0" collapsed="false">
      <c r="A531" s="100"/>
      <c r="B531" s="17"/>
      <c r="C531" s="19" t="s">
        <v>1122</v>
      </c>
      <c r="D531" s="69" t="n">
        <v>1</v>
      </c>
      <c r="E531" s="22" t="s">
        <v>137</v>
      </c>
      <c r="F531" s="20"/>
      <c r="G531" s="20"/>
    </row>
    <row r="532" customFormat="false" ht="14.4" hidden="false" customHeight="false" outlineLevel="0" collapsed="false">
      <c r="A532" s="100"/>
      <c r="B532" s="17"/>
      <c r="C532" s="37" t="s">
        <v>1123</v>
      </c>
      <c r="D532" s="69" t="n">
        <v>1</v>
      </c>
      <c r="E532" s="22" t="s">
        <v>137</v>
      </c>
      <c r="F532" s="20"/>
      <c r="G532" s="20"/>
    </row>
    <row r="533" customFormat="false" ht="28.8" hidden="false" customHeight="false" outlineLevel="0" collapsed="false">
      <c r="A533" s="100"/>
      <c r="B533" s="17"/>
      <c r="C533" s="37" t="s">
        <v>1124</v>
      </c>
      <c r="D533" s="69" t="n">
        <v>1</v>
      </c>
      <c r="E533" s="22" t="s">
        <v>137</v>
      </c>
      <c r="F533" s="20" t="s">
        <v>1125</v>
      </c>
      <c r="G533" s="20"/>
    </row>
    <row r="534" customFormat="false" ht="28.8" hidden="false" customHeight="false" outlineLevel="0" collapsed="false">
      <c r="A534" s="100"/>
      <c r="B534" s="17"/>
      <c r="C534" s="37" t="s">
        <v>1126</v>
      </c>
      <c r="D534" s="69" t="n">
        <v>1</v>
      </c>
      <c r="E534" s="22" t="s">
        <v>137</v>
      </c>
      <c r="F534" s="20"/>
      <c r="G534" s="20"/>
    </row>
    <row r="535" customFormat="false" ht="43.2" hidden="false" customHeight="false" outlineLevel="0" collapsed="false">
      <c r="A535" s="100" t="s">
        <v>1127</v>
      </c>
      <c r="B535" s="17" t="s">
        <v>1128</v>
      </c>
      <c r="C535" s="24" t="s">
        <v>1129</v>
      </c>
      <c r="D535" s="69" t="n">
        <v>1</v>
      </c>
      <c r="E535" s="22" t="s">
        <v>320</v>
      </c>
      <c r="F535" s="47" t="s">
        <v>1130</v>
      </c>
      <c r="G535" s="20"/>
    </row>
    <row r="536" customFormat="false" ht="43.2" hidden="false" customHeight="false" outlineLevel="0" collapsed="false">
      <c r="A536" s="100"/>
      <c r="B536" s="77"/>
      <c r="C536" s="24" t="s">
        <v>1131</v>
      </c>
      <c r="D536" s="69" t="n">
        <v>1</v>
      </c>
      <c r="E536" s="22" t="s">
        <v>320</v>
      </c>
      <c r="F536" s="47" t="s">
        <v>1132</v>
      </c>
      <c r="G536" s="20"/>
    </row>
    <row r="537" customFormat="false" ht="57.6" hidden="false" customHeight="false" outlineLevel="0" collapsed="false">
      <c r="A537" s="100" t="s">
        <v>1133</v>
      </c>
      <c r="B537" s="17" t="s">
        <v>1134</v>
      </c>
      <c r="C537" s="24" t="s">
        <v>1135</v>
      </c>
      <c r="D537" s="69" t="n">
        <v>1</v>
      </c>
      <c r="E537" s="22" t="s">
        <v>44</v>
      </c>
      <c r="F537" s="22"/>
      <c r="G537" s="20"/>
    </row>
    <row r="538" customFormat="false" ht="28.8" hidden="false" customHeight="false" outlineLevel="0" collapsed="false">
      <c r="A538" s="100"/>
      <c r="B538" s="77"/>
      <c r="C538" s="24" t="s">
        <v>1136</v>
      </c>
      <c r="D538" s="69" t="n">
        <v>1</v>
      </c>
      <c r="E538" s="22" t="s">
        <v>44</v>
      </c>
      <c r="F538" s="22"/>
      <c r="G538" s="20"/>
    </row>
    <row r="539" customFormat="false" ht="28.8" hidden="false" customHeight="false" outlineLevel="0" collapsed="false">
      <c r="A539" s="100"/>
      <c r="B539" s="77"/>
      <c r="C539" s="17" t="s">
        <v>1137</v>
      </c>
      <c r="D539" s="69" t="n">
        <v>1</v>
      </c>
      <c r="E539" s="22" t="s">
        <v>44</v>
      </c>
      <c r="F539" s="22"/>
      <c r="G539" s="20"/>
    </row>
    <row r="540" customFormat="false" ht="28.8" hidden="false" customHeight="false" outlineLevel="0" collapsed="false">
      <c r="A540" s="100"/>
      <c r="B540" s="77"/>
      <c r="C540" s="24" t="s">
        <v>1138</v>
      </c>
      <c r="D540" s="69" t="n">
        <v>1</v>
      </c>
      <c r="E540" s="22" t="s">
        <v>320</v>
      </c>
      <c r="F540" s="47" t="s">
        <v>1139</v>
      </c>
      <c r="G540" s="20"/>
    </row>
    <row r="541" customFormat="false" ht="57.6" hidden="false" customHeight="false" outlineLevel="0" collapsed="false">
      <c r="A541" s="100"/>
      <c r="B541" s="77"/>
      <c r="C541" s="24" t="s">
        <v>1140</v>
      </c>
      <c r="D541" s="69" t="n">
        <v>1</v>
      </c>
      <c r="E541" s="22" t="s">
        <v>320</v>
      </c>
      <c r="F541" s="47" t="s">
        <v>1141</v>
      </c>
      <c r="G541" s="20"/>
    </row>
    <row r="542" customFormat="false" ht="28.8" hidden="false" customHeight="false" outlineLevel="0" collapsed="false">
      <c r="A542" s="100"/>
      <c r="B542" s="77"/>
      <c r="C542" s="24" t="s">
        <v>1142</v>
      </c>
      <c r="D542" s="69" t="n">
        <v>1</v>
      </c>
      <c r="E542" s="22" t="s">
        <v>320</v>
      </c>
      <c r="F542" s="47"/>
      <c r="G542" s="20"/>
    </row>
    <row r="543" customFormat="false" ht="28.8" hidden="false" customHeight="false" outlineLevel="0" collapsed="false">
      <c r="A543" s="100"/>
      <c r="B543" s="77"/>
      <c r="C543" s="24" t="s">
        <v>1143</v>
      </c>
      <c r="D543" s="69" t="n">
        <v>1</v>
      </c>
      <c r="E543" s="22" t="s">
        <v>44</v>
      </c>
      <c r="F543" s="47"/>
      <c r="G543" s="20"/>
    </row>
    <row r="544" customFormat="false" ht="14.4" hidden="false" customHeight="false" outlineLevel="0" collapsed="false">
      <c r="A544" s="100"/>
      <c r="B544" s="77"/>
      <c r="C544" s="24" t="s">
        <v>1144</v>
      </c>
      <c r="D544" s="69" t="n">
        <v>1</v>
      </c>
      <c r="E544" s="22" t="s">
        <v>137</v>
      </c>
      <c r="F544" s="47"/>
      <c r="G544" s="20"/>
    </row>
    <row r="545" customFormat="false" ht="43.2" hidden="false" customHeight="false" outlineLevel="0" collapsed="false">
      <c r="A545" s="100" t="s">
        <v>1145</v>
      </c>
      <c r="B545" s="17" t="s">
        <v>1146</v>
      </c>
      <c r="C545" s="19" t="s">
        <v>1147</v>
      </c>
      <c r="D545" s="69" t="n">
        <v>1</v>
      </c>
      <c r="E545" s="22" t="s">
        <v>320</v>
      </c>
      <c r="F545" s="20"/>
      <c r="G545" s="20"/>
    </row>
    <row r="546" customFormat="false" ht="201.6" hidden="false" customHeight="false" outlineLevel="0" collapsed="false">
      <c r="A546" s="100" t="s">
        <v>1148</v>
      </c>
      <c r="B546" s="17" t="s">
        <v>1149</v>
      </c>
      <c r="C546" s="77" t="s">
        <v>1150</v>
      </c>
      <c r="D546" s="69" t="n">
        <v>1</v>
      </c>
      <c r="E546" s="22" t="s">
        <v>137</v>
      </c>
      <c r="F546" s="77" t="s">
        <v>1151</v>
      </c>
      <c r="G546" s="20"/>
    </row>
    <row r="547" customFormat="false" ht="39.9" hidden="false" customHeight="true" outlineLevel="0" collapsed="false">
      <c r="A547" s="100" t="s">
        <v>1152</v>
      </c>
      <c r="B547" s="82" t="s">
        <v>1153</v>
      </c>
      <c r="C547" s="82"/>
      <c r="D547" s="82"/>
      <c r="E547" s="82"/>
      <c r="F547" s="82"/>
      <c r="G547" s="82"/>
      <c r="H547" s="1" t="n">
        <f aca="false">SUM(D548:D562)</f>
        <v>15</v>
      </c>
      <c r="I547" s="1" t="n">
        <f aca="false">COUNT(D548:D562)*2</f>
        <v>30</v>
      </c>
    </row>
    <row r="548" customFormat="false" ht="46.8" hidden="false" customHeight="false" outlineLevel="0" collapsed="false">
      <c r="A548" s="100" t="s">
        <v>1154</v>
      </c>
      <c r="B548" s="46" t="s">
        <v>1155</v>
      </c>
      <c r="C548" s="19" t="s">
        <v>1156</v>
      </c>
      <c r="D548" s="69" t="n">
        <v>1</v>
      </c>
      <c r="E548" s="22" t="s">
        <v>137</v>
      </c>
      <c r="F548" s="20"/>
      <c r="G548" s="20"/>
    </row>
    <row r="549" customFormat="false" ht="28.8" hidden="false" customHeight="false" outlineLevel="0" collapsed="false">
      <c r="A549" s="100"/>
      <c r="B549" s="46"/>
      <c r="C549" s="19" t="s">
        <v>1157</v>
      </c>
      <c r="D549" s="69" t="n">
        <v>1</v>
      </c>
      <c r="E549" s="22" t="s">
        <v>137</v>
      </c>
      <c r="F549" s="20"/>
      <c r="G549" s="20"/>
    </row>
    <row r="550" customFormat="false" ht="28.8" hidden="false" customHeight="false" outlineLevel="0" collapsed="false">
      <c r="A550" s="100"/>
      <c r="B550" s="46"/>
      <c r="C550" s="19" t="s">
        <v>1158</v>
      </c>
      <c r="D550" s="69" t="n">
        <v>1</v>
      </c>
      <c r="E550" s="22" t="s">
        <v>320</v>
      </c>
      <c r="F550" s="20"/>
      <c r="G550" s="20"/>
    </row>
    <row r="551" customFormat="false" ht="43.2" hidden="false" customHeight="false" outlineLevel="0" collapsed="false">
      <c r="A551" s="100"/>
      <c r="B551" s="46"/>
      <c r="C551" s="19" t="s">
        <v>1159</v>
      </c>
      <c r="D551" s="69" t="n">
        <v>1</v>
      </c>
      <c r="E551" s="22" t="s">
        <v>137</v>
      </c>
      <c r="F551" s="20"/>
      <c r="G551" s="20"/>
    </row>
    <row r="552" customFormat="false" ht="57.6" hidden="false" customHeight="false" outlineLevel="0" collapsed="false">
      <c r="A552" s="100"/>
      <c r="B552" s="77" t="s">
        <v>1160</v>
      </c>
      <c r="C552" s="24" t="s">
        <v>1161</v>
      </c>
      <c r="D552" s="69" t="n">
        <v>1</v>
      </c>
      <c r="E552" s="22" t="s">
        <v>137</v>
      </c>
      <c r="F552" s="20"/>
      <c r="G552" s="20"/>
    </row>
    <row r="553" customFormat="false" ht="31.2" hidden="false" customHeight="false" outlineLevel="0" collapsed="false">
      <c r="A553" s="100" t="s">
        <v>1162</v>
      </c>
      <c r="B553" s="46" t="s">
        <v>1163</v>
      </c>
      <c r="C553" s="24" t="s">
        <v>1164</v>
      </c>
      <c r="D553" s="69" t="n">
        <v>1</v>
      </c>
      <c r="E553" s="22" t="s">
        <v>137</v>
      </c>
      <c r="F553" s="19" t="s">
        <v>1165</v>
      </c>
      <c r="G553" s="20"/>
    </row>
    <row r="554" customFormat="false" ht="57.6" hidden="false" customHeight="false" outlineLevel="0" collapsed="false">
      <c r="A554" s="100"/>
      <c r="B554" s="46"/>
      <c r="C554" s="24" t="s">
        <v>1166</v>
      </c>
      <c r="D554" s="69" t="n">
        <v>1</v>
      </c>
      <c r="E554" s="22" t="s">
        <v>137</v>
      </c>
      <c r="F554" s="19" t="s">
        <v>1167</v>
      </c>
      <c r="G554" s="20"/>
    </row>
    <row r="555" customFormat="false" ht="28.8" hidden="false" customHeight="false" outlineLevel="0" collapsed="false">
      <c r="A555" s="100"/>
      <c r="B555" s="46"/>
      <c r="C555" s="24" t="s">
        <v>1168</v>
      </c>
      <c r="D555" s="69" t="n">
        <v>1</v>
      </c>
      <c r="E555" s="22" t="s">
        <v>320</v>
      </c>
      <c r="F555" s="24" t="s">
        <v>1169</v>
      </c>
      <c r="G555" s="20"/>
    </row>
    <row r="556" customFormat="false" ht="28.8" hidden="false" customHeight="false" outlineLevel="0" collapsed="false">
      <c r="A556" s="100"/>
      <c r="B556" s="46"/>
      <c r="C556" s="36" t="s">
        <v>1170</v>
      </c>
      <c r="D556" s="69" t="n">
        <v>1</v>
      </c>
      <c r="E556" s="22" t="s">
        <v>516</v>
      </c>
      <c r="F556" s="24"/>
      <c r="G556" s="20"/>
    </row>
    <row r="557" customFormat="false" ht="43.2" hidden="false" customHeight="false" outlineLevel="0" collapsed="false">
      <c r="A557" s="100"/>
      <c r="B557" s="46"/>
      <c r="C557" s="24" t="s">
        <v>1171</v>
      </c>
      <c r="D557" s="69" t="n">
        <v>1</v>
      </c>
      <c r="E557" s="22" t="s">
        <v>320</v>
      </c>
      <c r="F557" s="19" t="s">
        <v>1172</v>
      </c>
      <c r="G557" s="20"/>
    </row>
    <row r="558" customFormat="false" ht="72" hidden="false" customHeight="false" outlineLevel="0" collapsed="false">
      <c r="A558" s="100"/>
      <c r="B558" s="46"/>
      <c r="C558" s="24" t="s">
        <v>1173</v>
      </c>
      <c r="D558" s="69" t="n">
        <v>1</v>
      </c>
      <c r="E558" s="22" t="s">
        <v>516</v>
      </c>
      <c r="F558" s="19" t="s">
        <v>1174</v>
      </c>
      <c r="G558" s="20"/>
    </row>
    <row r="559" customFormat="false" ht="46.8" hidden="false" customHeight="false" outlineLevel="0" collapsed="false">
      <c r="A559" s="100" t="s">
        <v>1175</v>
      </c>
      <c r="B559" s="46" t="s">
        <v>1176</v>
      </c>
      <c r="C559" s="1" t="s">
        <v>1177</v>
      </c>
      <c r="D559" s="69" t="n">
        <v>1</v>
      </c>
      <c r="E559" s="109" t="s">
        <v>516</v>
      </c>
      <c r="F559" s="20"/>
      <c r="G559" s="20"/>
    </row>
    <row r="560" customFormat="false" ht="28.8" hidden="false" customHeight="false" outlineLevel="0" collapsed="false">
      <c r="A560" s="100"/>
      <c r="B560" s="46"/>
      <c r="C560" s="17" t="s">
        <v>1178</v>
      </c>
      <c r="D560" s="69" t="n">
        <v>1</v>
      </c>
      <c r="E560" s="109" t="s">
        <v>21</v>
      </c>
      <c r="F560" s="20"/>
      <c r="G560" s="20"/>
    </row>
    <row r="561" customFormat="false" ht="28.8" hidden="false" customHeight="false" outlineLevel="0" collapsed="false">
      <c r="A561" s="100"/>
      <c r="B561" s="46"/>
      <c r="C561" s="79" t="s">
        <v>1179</v>
      </c>
      <c r="D561" s="69" t="n">
        <v>1</v>
      </c>
      <c r="E561" s="22" t="s">
        <v>21</v>
      </c>
      <c r="F561" s="20"/>
      <c r="G561" s="20"/>
    </row>
    <row r="562" customFormat="false" ht="28.8" hidden="false" customHeight="false" outlineLevel="0" collapsed="false">
      <c r="A562" s="100"/>
      <c r="B562" s="46"/>
      <c r="C562" s="94" t="s">
        <v>1180</v>
      </c>
      <c r="D562" s="69" t="n">
        <v>1</v>
      </c>
      <c r="E562" s="22" t="s">
        <v>44</v>
      </c>
      <c r="F562" s="20"/>
      <c r="G562" s="20"/>
    </row>
    <row r="563" customFormat="false" ht="18" hidden="false" customHeight="false" outlineLevel="0" collapsed="false">
      <c r="A563" s="27"/>
      <c r="B563" s="28" t="s">
        <v>1181</v>
      </c>
      <c r="C563" s="28"/>
      <c r="D563" s="28"/>
      <c r="E563" s="28"/>
      <c r="F563" s="28"/>
      <c r="G563" s="28"/>
      <c r="H563" s="1" t="n">
        <f aca="false">H564+H568+H571+H576+H601+H605+H613+H618</f>
        <v>46</v>
      </c>
      <c r="I563" s="1" t="n">
        <f aca="false">I564+I568+I571+I576+I601+I605+I613+I618</f>
        <v>92</v>
      </c>
    </row>
    <row r="564" customFormat="false" ht="39.9" hidden="false" customHeight="true" outlineLevel="0" collapsed="false">
      <c r="A564" s="45" t="s">
        <v>1182</v>
      </c>
      <c r="B564" s="82" t="s">
        <v>1183</v>
      </c>
      <c r="C564" s="82"/>
      <c r="D564" s="82"/>
      <c r="E564" s="82"/>
      <c r="F564" s="82"/>
      <c r="G564" s="82"/>
      <c r="H564" s="1" t="n">
        <f aca="false">SUM(D565)</f>
        <v>1</v>
      </c>
      <c r="I564" s="1" t="n">
        <f aca="false">COUNT(D565)*2</f>
        <v>2</v>
      </c>
    </row>
    <row r="565" customFormat="false" ht="62.4" hidden="false" customHeight="false" outlineLevel="0" collapsed="false">
      <c r="A565" s="45" t="s">
        <v>1184</v>
      </c>
      <c r="B565" s="14" t="s">
        <v>1185</v>
      </c>
      <c r="C565" s="110" t="s">
        <v>1186</v>
      </c>
      <c r="D565" s="15" t="n">
        <v>1</v>
      </c>
      <c r="E565" s="16" t="s">
        <v>44</v>
      </c>
      <c r="F565" s="15"/>
      <c r="G565" s="15"/>
    </row>
    <row r="566" customFormat="false" ht="28.8" hidden="true" customHeight="false" outlineLevel="0" collapsed="false">
      <c r="A566" s="40" t="s">
        <v>1187</v>
      </c>
      <c r="B566" s="17" t="s">
        <v>1188</v>
      </c>
      <c r="C566" s="15"/>
      <c r="D566" s="15"/>
      <c r="E566" s="16"/>
      <c r="F566" s="15"/>
      <c r="G566" s="15"/>
    </row>
    <row r="567" customFormat="false" ht="39.9" hidden="false" customHeight="true" outlineLevel="0" collapsed="false">
      <c r="A567" s="45" t="s">
        <v>1189</v>
      </c>
      <c r="B567" s="82" t="s">
        <v>1190</v>
      </c>
      <c r="C567" s="82"/>
      <c r="D567" s="82"/>
      <c r="E567" s="82"/>
      <c r="F567" s="82"/>
      <c r="G567" s="82"/>
    </row>
    <row r="568" customFormat="false" ht="31.2" hidden="false" customHeight="false" outlineLevel="0" collapsed="false">
      <c r="A568" s="45" t="s">
        <v>1191</v>
      </c>
      <c r="B568" s="14" t="s">
        <v>1192</v>
      </c>
      <c r="C568" s="19" t="s">
        <v>1193</v>
      </c>
      <c r="D568" s="15" t="n">
        <v>1</v>
      </c>
      <c r="E568" s="16" t="s">
        <v>472</v>
      </c>
      <c r="F568" s="15"/>
      <c r="G568" s="15"/>
      <c r="H568" s="1" t="n">
        <f aca="false">SUM(D568)</f>
        <v>1</v>
      </c>
      <c r="I568" s="1" t="n">
        <f aca="false">COUNT(D568)*2</f>
        <v>2</v>
      </c>
    </row>
    <row r="569" customFormat="false" ht="46.8" hidden="true" customHeight="false" outlineLevel="0" collapsed="false">
      <c r="A569" s="40" t="s">
        <v>1194</v>
      </c>
      <c r="B569" s="14" t="s">
        <v>1195</v>
      </c>
      <c r="C569" s="36"/>
      <c r="D569" s="15"/>
      <c r="E569" s="16"/>
      <c r="F569" s="15"/>
      <c r="G569" s="15"/>
    </row>
    <row r="570" customFormat="false" ht="62.4" hidden="true" customHeight="false" outlineLevel="0" collapsed="false">
      <c r="A570" s="40" t="s">
        <v>1196</v>
      </c>
      <c r="B570" s="14" t="s">
        <v>1197</v>
      </c>
      <c r="C570" s="36"/>
      <c r="D570" s="15"/>
      <c r="E570" s="16"/>
      <c r="F570" s="15"/>
      <c r="G570" s="15"/>
    </row>
    <row r="571" customFormat="false" ht="39.9" hidden="false" customHeight="true" outlineLevel="0" collapsed="false">
      <c r="A571" s="45" t="s">
        <v>1198</v>
      </c>
      <c r="B571" s="82" t="s">
        <v>1199</v>
      </c>
      <c r="C571" s="82"/>
      <c r="D571" s="82"/>
      <c r="E571" s="82"/>
      <c r="F571" s="82"/>
      <c r="G571" s="82"/>
      <c r="H571" s="1" t="n">
        <f aca="false">SUM(D572:D575)</f>
        <v>3</v>
      </c>
      <c r="I571" s="1" t="n">
        <f aca="false">COUNT(D572:D575)*2</f>
        <v>6</v>
      </c>
    </row>
    <row r="572" customFormat="false" ht="72" hidden="false" customHeight="false" outlineLevel="0" collapsed="false">
      <c r="A572" s="11" t="s">
        <v>1200</v>
      </c>
      <c r="B572" s="14" t="s">
        <v>1201</v>
      </c>
      <c r="C572" s="111" t="s">
        <v>1202</v>
      </c>
      <c r="D572" s="15" t="n">
        <v>1</v>
      </c>
      <c r="E572" s="16" t="s">
        <v>44</v>
      </c>
      <c r="F572" s="15"/>
      <c r="G572" s="15"/>
    </row>
    <row r="573" customFormat="false" ht="62.4" hidden="true" customHeight="false" outlineLevel="0" collapsed="false">
      <c r="A573" s="13" t="s">
        <v>1203</v>
      </c>
      <c r="B573" s="14" t="s">
        <v>1204</v>
      </c>
      <c r="C573" s="15"/>
      <c r="D573" s="15"/>
      <c r="E573" s="16"/>
      <c r="F573" s="15"/>
      <c r="G573" s="15"/>
    </row>
    <row r="574" customFormat="false" ht="62.4" hidden="false" customHeight="false" outlineLevel="0" collapsed="false">
      <c r="A574" s="11" t="s">
        <v>1205</v>
      </c>
      <c r="B574" s="48" t="s">
        <v>1206</v>
      </c>
      <c r="C574" s="46" t="s">
        <v>1207</v>
      </c>
      <c r="D574" s="15" t="n">
        <v>1</v>
      </c>
      <c r="E574" s="16" t="s">
        <v>44</v>
      </c>
      <c r="F574" s="15"/>
      <c r="G574" s="15"/>
    </row>
    <row r="575" customFormat="false" ht="31.2" hidden="false" customHeight="false" outlineLevel="0" collapsed="false">
      <c r="A575" s="11"/>
      <c r="C575" s="46" t="s">
        <v>1208</v>
      </c>
      <c r="D575" s="15" t="n">
        <v>1</v>
      </c>
      <c r="E575" s="16" t="s">
        <v>516</v>
      </c>
      <c r="F575" s="15"/>
      <c r="G575" s="15"/>
    </row>
    <row r="576" customFormat="false" ht="39.9" hidden="false" customHeight="true" outlineLevel="0" collapsed="false">
      <c r="A576" s="45" t="s">
        <v>1209</v>
      </c>
      <c r="B576" s="82" t="s">
        <v>1210</v>
      </c>
      <c r="C576" s="82"/>
      <c r="D576" s="82"/>
      <c r="E576" s="82"/>
      <c r="F576" s="82"/>
      <c r="G576" s="82"/>
      <c r="H576" s="1" t="n">
        <f aca="false">SUM(D577:D600)</f>
        <v>24</v>
      </c>
      <c r="I576" s="1" t="n">
        <f aca="false">COUNT(D577:D600)*2</f>
        <v>48</v>
      </c>
    </row>
    <row r="577" customFormat="false" ht="46.8" hidden="false" customHeight="false" outlineLevel="0" collapsed="false">
      <c r="A577" s="11" t="s">
        <v>1211</v>
      </c>
      <c r="B577" s="14" t="s">
        <v>1212</v>
      </c>
      <c r="C577" s="35" t="s">
        <v>1213</v>
      </c>
      <c r="D577" s="15" t="n">
        <v>1</v>
      </c>
      <c r="E577" s="16" t="s">
        <v>472</v>
      </c>
      <c r="F577" s="15"/>
      <c r="G577" s="15"/>
    </row>
    <row r="578" customFormat="false" ht="28.8" hidden="false" customHeight="false" outlineLevel="0" collapsed="false">
      <c r="A578" s="11"/>
      <c r="B578" s="46"/>
      <c r="C578" s="24" t="s">
        <v>1214</v>
      </c>
      <c r="D578" s="15" t="n">
        <v>1</v>
      </c>
      <c r="E578" s="16" t="s">
        <v>297</v>
      </c>
      <c r="F578" s="15"/>
      <c r="G578" s="15"/>
    </row>
    <row r="579" customFormat="false" ht="46.8" hidden="false" customHeight="false" outlineLevel="0" collapsed="false">
      <c r="A579" s="11" t="s">
        <v>1215</v>
      </c>
      <c r="B579" s="14" t="s">
        <v>1216</v>
      </c>
      <c r="C579" s="35" t="s">
        <v>1217</v>
      </c>
      <c r="D579" s="15" t="n">
        <v>1</v>
      </c>
      <c r="E579" s="16" t="s">
        <v>472</v>
      </c>
      <c r="F579" s="15"/>
      <c r="G579" s="15"/>
    </row>
    <row r="580" customFormat="false" ht="28.8" hidden="false" customHeight="false" outlineLevel="0" collapsed="false">
      <c r="A580" s="11"/>
      <c r="B580" s="14"/>
      <c r="C580" s="19" t="s">
        <v>1218</v>
      </c>
      <c r="D580" s="15" t="n">
        <v>1</v>
      </c>
      <c r="E580" s="16" t="s">
        <v>472</v>
      </c>
      <c r="F580" s="15"/>
      <c r="G580" s="15"/>
    </row>
    <row r="581" customFormat="false" ht="28.8" hidden="false" customHeight="false" outlineLevel="0" collapsed="false">
      <c r="A581" s="11"/>
      <c r="B581" s="14"/>
      <c r="C581" s="19" t="s">
        <v>1219</v>
      </c>
      <c r="D581" s="15" t="n">
        <v>1</v>
      </c>
      <c r="E581" s="16" t="s">
        <v>472</v>
      </c>
      <c r="F581" s="15"/>
      <c r="G581" s="15"/>
    </row>
    <row r="582" customFormat="false" ht="28.8" hidden="false" customHeight="false" outlineLevel="0" collapsed="false">
      <c r="A582" s="11"/>
      <c r="B582" s="14"/>
      <c r="C582" s="19" t="s">
        <v>1220</v>
      </c>
      <c r="D582" s="15" t="n">
        <v>1</v>
      </c>
      <c r="E582" s="16" t="s">
        <v>472</v>
      </c>
      <c r="F582" s="15"/>
      <c r="G582" s="15"/>
    </row>
    <row r="583" customFormat="false" ht="43.2" hidden="false" customHeight="false" outlineLevel="0" collapsed="false">
      <c r="A583" s="11"/>
      <c r="B583" s="14"/>
      <c r="C583" s="19" t="s">
        <v>1221</v>
      </c>
      <c r="D583" s="15" t="n">
        <v>1</v>
      </c>
      <c r="E583" s="16" t="s">
        <v>472</v>
      </c>
      <c r="F583" s="15"/>
      <c r="G583" s="15"/>
    </row>
    <row r="584" customFormat="false" ht="43.2" hidden="false" customHeight="false" outlineLevel="0" collapsed="false">
      <c r="A584" s="11"/>
      <c r="B584" s="14"/>
      <c r="C584" s="19" t="s">
        <v>1222</v>
      </c>
      <c r="D584" s="15" t="n">
        <v>1</v>
      </c>
      <c r="E584" s="16" t="s">
        <v>472</v>
      </c>
      <c r="F584" s="15"/>
      <c r="G584" s="15"/>
    </row>
    <row r="585" customFormat="false" ht="28.8" hidden="false" customHeight="false" outlineLevel="0" collapsed="false">
      <c r="A585" s="11"/>
      <c r="B585" s="14"/>
      <c r="C585" s="19" t="s">
        <v>1223</v>
      </c>
      <c r="D585" s="15" t="n">
        <v>1</v>
      </c>
      <c r="E585" s="16" t="s">
        <v>472</v>
      </c>
      <c r="F585" s="15"/>
      <c r="G585" s="15"/>
    </row>
    <row r="586" customFormat="false" ht="43.2" hidden="false" customHeight="false" outlineLevel="0" collapsed="false">
      <c r="A586" s="11"/>
      <c r="B586" s="14"/>
      <c r="C586" s="19" t="s">
        <v>1224</v>
      </c>
      <c r="D586" s="15" t="n">
        <v>1</v>
      </c>
      <c r="E586" s="16" t="s">
        <v>472</v>
      </c>
      <c r="F586" s="15"/>
      <c r="G586" s="15"/>
    </row>
    <row r="587" customFormat="false" ht="43.2" hidden="false" customHeight="false" outlineLevel="0" collapsed="false">
      <c r="A587" s="11"/>
      <c r="B587" s="14"/>
      <c r="C587" s="19" t="s">
        <v>1225</v>
      </c>
      <c r="D587" s="15" t="n">
        <v>1</v>
      </c>
      <c r="E587" s="16" t="s">
        <v>472</v>
      </c>
      <c r="F587" s="15"/>
      <c r="G587" s="15"/>
    </row>
    <row r="588" customFormat="false" ht="28.8" hidden="false" customHeight="false" outlineLevel="0" collapsed="false">
      <c r="A588" s="11"/>
      <c r="B588" s="14"/>
      <c r="C588" s="19" t="s">
        <v>1226</v>
      </c>
      <c r="D588" s="15" t="n">
        <v>1</v>
      </c>
      <c r="E588" s="16" t="s">
        <v>472</v>
      </c>
      <c r="F588" s="15"/>
      <c r="G588" s="15"/>
    </row>
    <row r="589" customFormat="false" ht="43.2" hidden="false" customHeight="false" outlineLevel="0" collapsed="false">
      <c r="A589" s="11"/>
      <c r="B589" s="14"/>
      <c r="C589" s="19" t="s">
        <v>1227</v>
      </c>
      <c r="D589" s="15" t="n">
        <v>1</v>
      </c>
      <c r="E589" s="16" t="s">
        <v>472</v>
      </c>
      <c r="F589" s="15"/>
      <c r="G589" s="15"/>
    </row>
    <row r="590" customFormat="false" ht="43.2" hidden="false" customHeight="false" outlineLevel="0" collapsed="false">
      <c r="A590" s="11"/>
      <c r="B590" s="14"/>
      <c r="C590" s="19" t="s">
        <v>1228</v>
      </c>
      <c r="D590" s="15" t="n">
        <v>1</v>
      </c>
      <c r="E590" s="16" t="s">
        <v>472</v>
      </c>
      <c r="F590" s="15"/>
      <c r="G590" s="15"/>
    </row>
    <row r="591" customFormat="false" ht="43.2" hidden="false" customHeight="false" outlineLevel="0" collapsed="false">
      <c r="A591" s="11"/>
      <c r="B591" s="14"/>
      <c r="C591" s="37" t="s">
        <v>1229</v>
      </c>
      <c r="D591" s="15" t="n">
        <v>1</v>
      </c>
      <c r="E591" s="16" t="s">
        <v>472</v>
      </c>
      <c r="F591" s="15"/>
      <c r="G591" s="15"/>
    </row>
    <row r="592" customFormat="false" ht="43.2" hidden="false" customHeight="false" outlineLevel="0" collapsed="false">
      <c r="A592" s="11"/>
      <c r="B592" s="14"/>
      <c r="C592" s="19" t="s">
        <v>1230</v>
      </c>
      <c r="D592" s="15" t="n">
        <v>1</v>
      </c>
      <c r="E592" s="16" t="s">
        <v>472</v>
      </c>
      <c r="F592" s="15"/>
      <c r="G592" s="15"/>
    </row>
    <row r="593" customFormat="false" ht="28.8" hidden="false" customHeight="false" outlineLevel="0" collapsed="false">
      <c r="A593" s="11"/>
      <c r="B593" s="14"/>
      <c r="C593" s="19" t="s">
        <v>1231</v>
      </c>
      <c r="D593" s="15" t="n">
        <v>1</v>
      </c>
      <c r="E593" s="16" t="s">
        <v>472</v>
      </c>
      <c r="F593" s="15"/>
      <c r="G593" s="15"/>
    </row>
    <row r="594" customFormat="false" ht="57.6" hidden="false" customHeight="false" outlineLevel="0" collapsed="false">
      <c r="A594" s="11"/>
      <c r="B594" s="14"/>
      <c r="C594" s="53" t="s">
        <v>1232</v>
      </c>
      <c r="D594" s="15" t="n">
        <v>1</v>
      </c>
      <c r="E594" s="16" t="s">
        <v>472</v>
      </c>
      <c r="F594" s="15"/>
      <c r="G594" s="15"/>
    </row>
    <row r="595" customFormat="false" ht="28.8" hidden="false" customHeight="false" outlineLevel="0" collapsed="false">
      <c r="A595" s="11"/>
      <c r="B595" s="14"/>
      <c r="C595" s="19" t="s">
        <v>1233</v>
      </c>
      <c r="D595" s="15" t="n">
        <v>1</v>
      </c>
      <c r="E595" s="16" t="s">
        <v>472</v>
      </c>
      <c r="F595" s="15"/>
      <c r="G595" s="15"/>
    </row>
    <row r="596" customFormat="false" ht="28.8" hidden="false" customHeight="false" outlineLevel="0" collapsed="false">
      <c r="A596" s="11"/>
      <c r="B596" s="14"/>
      <c r="C596" s="19" t="s">
        <v>1234</v>
      </c>
      <c r="D596" s="15" t="n">
        <v>1</v>
      </c>
      <c r="E596" s="16" t="s">
        <v>472</v>
      </c>
      <c r="F596" s="15"/>
      <c r="G596" s="15"/>
    </row>
    <row r="597" customFormat="false" ht="28.8" hidden="false" customHeight="false" outlineLevel="0" collapsed="false">
      <c r="A597" s="11"/>
      <c r="B597" s="14"/>
      <c r="C597" s="19" t="s">
        <v>1235</v>
      </c>
      <c r="D597" s="15" t="n">
        <v>1</v>
      </c>
      <c r="E597" s="16" t="s">
        <v>472</v>
      </c>
      <c r="F597" s="15"/>
      <c r="G597" s="15"/>
    </row>
    <row r="598" customFormat="false" ht="28.8" hidden="false" customHeight="false" outlineLevel="0" collapsed="false">
      <c r="A598" s="11"/>
      <c r="B598" s="14"/>
      <c r="C598" s="112" t="s">
        <v>1236</v>
      </c>
      <c r="D598" s="15" t="n">
        <v>1</v>
      </c>
      <c r="E598" s="16" t="s">
        <v>472</v>
      </c>
      <c r="F598" s="15"/>
      <c r="G598" s="15"/>
    </row>
    <row r="599" customFormat="false" ht="31.2" hidden="false" customHeight="false" outlineLevel="0" collapsed="false">
      <c r="A599" s="11" t="s">
        <v>1237</v>
      </c>
      <c r="B599" s="14" t="s">
        <v>1238</v>
      </c>
      <c r="C599" s="19" t="s">
        <v>1239</v>
      </c>
      <c r="D599" s="15" t="n">
        <v>1</v>
      </c>
      <c r="E599" s="16" t="s">
        <v>44</v>
      </c>
      <c r="F599" s="15"/>
      <c r="G599" s="15"/>
    </row>
    <row r="600" customFormat="false" ht="244.8" hidden="false" customHeight="false" outlineLevel="0" collapsed="false">
      <c r="A600" s="11" t="s">
        <v>1240</v>
      </c>
      <c r="B600" s="14" t="s">
        <v>1241</v>
      </c>
      <c r="C600" s="36" t="s">
        <v>1242</v>
      </c>
      <c r="D600" s="15" t="n">
        <v>1</v>
      </c>
      <c r="E600" s="16" t="s">
        <v>137</v>
      </c>
      <c r="F600" s="19" t="s">
        <v>1243</v>
      </c>
      <c r="G600" s="15"/>
    </row>
    <row r="601" customFormat="false" ht="39.9" hidden="false" customHeight="true" outlineLevel="0" collapsed="false">
      <c r="A601" s="45" t="s">
        <v>1244</v>
      </c>
      <c r="B601" s="82" t="s">
        <v>1245</v>
      </c>
      <c r="C601" s="82"/>
      <c r="D601" s="82"/>
      <c r="E601" s="82"/>
      <c r="F601" s="82"/>
      <c r="G601" s="82"/>
      <c r="H601" s="1" t="n">
        <f aca="false">SUM(D602:D604)</f>
        <v>3</v>
      </c>
      <c r="I601" s="1" t="n">
        <f aca="false">COUNT(D602:D604)*2</f>
        <v>6</v>
      </c>
    </row>
    <row r="602" customFormat="false" ht="31.2" hidden="false" customHeight="false" outlineLevel="0" collapsed="false">
      <c r="A602" s="11" t="s">
        <v>1246</v>
      </c>
      <c r="B602" s="14" t="s">
        <v>1247</v>
      </c>
      <c r="C602" s="19" t="s">
        <v>1248</v>
      </c>
      <c r="D602" s="15" t="n">
        <v>1</v>
      </c>
      <c r="E602" s="16" t="s">
        <v>44</v>
      </c>
      <c r="F602" s="15"/>
      <c r="G602" s="15"/>
    </row>
    <row r="603" customFormat="false" ht="46.8" hidden="false" customHeight="false" outlineLevel="0" collapsed="false">
      <c r="A603" s="11" t="s">
        <v>1249</v>
      </c>
      <c r="B603" s="14" t="s">
        <v>1250</v>
      </c>
      <c r="C603" s="47" t="s">
        <v>1251</v>
      </c>
      <c r="D603" s="15" t="n">
        <v>1</v>
      </c>
      <c r="E603" s="16" t="s">
        <v>44</v>
      </c>
      <c r="F603" s="15"/>
      <c r="G603" s="15"/>
    </row>
    <row r="604" customFormat="false" ht="46.8" hidden="false" customHeight="false" outlineLevel="0" collapsed="false">
      <c r="A604" s="11" t="s">
        <v>1252</v>
      </c>
      <c r="B604" s="14" t="s">
        <v>1253</v>
      </c>
      <c r="C604" s="24" t="s">
        <v>1254</v>
      </c>
      <c r="D604" s="15" t="n">
        <v>1</v>
      </c>
      <c r="E604" s="16" t="s">
        <v>44</v>
      </c>
      <c r="F604" s="15"/>
      <c r="G604" s="15"/>
    </row>
    <row r="605" customFormat="false" ht="39.9" hidden="false" customHeight="true" outlineLevel="0" collapsed="false">
      <c r="A605" s="45" t="s">
        <v>1255</v>
      </c>
      <c r="B605" s="82" t="s">
        <v>1256</v>
      </c>
      <c r="C605" s="82"/>
      <c r="D605" s="82"/>
      <c r="E605" s="82"/>
      <c r="F605" s="82"/>
      <c r="G605" s="82"/>
      <c r="H605" s="1" t="n">
        <f aca="false">SUM(D606:D612)</f>
        <v>7</v>
      </c>
      <c r="I605" s="1" t="n">
        <f aca="false">COUNT(D606:D612)*2</f>
        <v>14</v>
      </c>
    </row>
    <row r="606" customFormat="false" ht="31.2" hidden="false" customHeight="false" outlineLevel="0" collapsed="false">
      <c r="A606" s="11" t="s">
        <v>1257</v>
      </c>
      <c r="B606" s="14" t="s">
        <v>1258</v>
      </c>
      <c r="C606" s="47" t="s">
        <v>1259</v>
      </c>
      <c r="D606" s="15" t="n">
        <v>1</v>
      </c>
      <c r="E606" s="16" t="s">
        <v>477</v>
      </c>
      <c r="F606" s="15"/>
      <c r="G606" s="15"/>
    </row>
    <row r="607" customFormat="false" ht="46.8" hidden="false" customHeight="false" outlineLevel="0" collapsed="false">
      <c r="A607" s="11" t="s">
        <v>1260</v>
      </c>
      <c r="B607" s="71" t="s">
        <v>1261</v>
      </c>
      <c r="C607" s="47" t="s">
        <v>1262</v>
      </c>
      <c r="D607" s="15" t="n">
        <v>1</v>
      </c>
      <c r="E607" s="16" t="s">
        <v>477</v>
      </c>
      <c r="F607" s="15"/>
      <c r="G607" s="15"/>
    </row>
    <row r="608" customFormat="false" ht="28.8" hidden="false" customHeight="false" outlineLevel="0" collapsed="false">
      <c r="A608" s="11"/>
      <c r="B608" s="46"/>
      <c r="C608" s="113" t="s">
        <v>1263</v>
      </c>
      <c r="D608" s="15" t="n">
        <v>1</v>
      </c>
      <c r="E608" s="16" t="s">
        <v>477</v>
      </c>
      <c r="F608" s="15"/>
      <c r="G608" s="15"/>
    </row>
    <row r="609" customFormat="false" ht="28.8" hidden="false" customHeight="false" outlineLevel="0" collapsed="false">
      <c r="A609" s="11"/>
      <c r="B609" s="46"/>
      <c r="C609" s="47" t="s">
        <v>1264</v>
      </c>
      <c r="D609" s="15" t="n">
        <v>1</v>
      </c>
      <c r="E609" s="16" t="s">
        <v>477</v>
      </c>
      <c r="F609" s="15"/>
      <c r="G609" s="15"/>
    </row>
    <row r="610" customFormat="false" ht="46.8" hidden="false" customHeight="false" outlineLevel="0" collapsed="false">
      <c r="A610" s="11" t="s">
        <v>1265</v>
      </c>
      <c r="B610" s="48" t="s">
        <v>1266</v>
      </c>
      <c r="C610" s="35" t="s">
        <v>1267</v>
      </c>
      <c r="D610" s="15" t="n">
        <v>1</v>
      </c>
      <c r="E610" s="16" t="s">
        <v>477</v>
      </c>
      <c r="F610" s="15"/>
      <c r="G610" s="15"/>
    </row>
    <row r="611" customFormat="false" ht="46.8" hidden="false" customHeight="false" outlineLevel="0" collapsed="false">
      <c r="A611" s="11" t="s">
        <v>1268</v>
      </c>
      <c r="B611" s="14" t="s">
        <v>1269</v>
      </c>
      <c r="C611" s="20" t="s">
        <v>1270</v>
      </c>
      <c r="D611" s="15" t="n">
        <v>1</v>
      </c>
      <c r="E611" s="16" t="s">
        <v>477</v>
      </c>
      <c r="F611" s="15"/>
      <c r="G611" s="15"/>
    </row>
    <row r="612" customFormat="false" ht="62.4" hidden="false" customHeight="false" outlineLevel="0" collapsed="false">
      <c r="A612" s="11" t="s">
        <v>1271</v>
      </c>
      <c r="B612" s="71" t="s">
        <v>1272</v>
      </c>
      <c r="C612" s="47" t="s">
        <v>1273</v>
      </c>
      <c r="D612" s="15" t="n">
        <v>1</v>
      </c>
      <c r="E612" s="16" t="s">
        <v>477</v>
      </c>
      <c r="F612" s="15"/>
      <c r="G612" s="15"/>
    </row>
    <row r="613" customFormat="false" ht="39.9" hidden="false" customHeight="true" outlineLevel="0" collapsed="false">
      <c r="A613" s="45" t="s">
        <v>1274</v>
      </c>
      <c r="B613" s="82" t="s">
        <v>1275</v>
      </c>
      <c r="C613" s="82"/>
      <c r="D613" s="82"/>
      <c r="E613" s="82"/>
      <c r="F613" s="82"/>
      <c r="G613" s="82"/>
      <c r="H613" s="1" t="n">
        <f aca="false">SUM(D615:D617)</f>
        <v>3</v>
      </c>
      <c r="I613" s="1" t="n">
        <f aca="false">COUNT(D615:D617)*2</f>
        <v>6</v>
      </c>
    </row>
    <row r="614" customFormat="false" ht="31.2" hidden="true" customHeight="false" outlineLevel="0" collapsed="false">
      <c r="A614" s="13" t="s">
        <v>1276</v>
      </c>
      <c r="B614" s="14" t="s">
        <v>1277</v>
      </c>
      <c r="C614" s="15"/>
      <c r="D614" s="15"/>
      <c r="E614" s="16"/>
      <c r="F614" s="15"/>
      <c r="G614" s="15"/>
    </row>
    <row r="615" customFormat="false" ht="62.4" hidden="false" customHeight="false" outlineLevel="0" collapsed="false">
      <c r="A615" s="11" t="s">
        <v>1278</v>
      </c>
      <c r="B615" s="71" t="s">
        <v>1279</v>
      </c>
      <c r="C615" s="19" t="s">
        <v>1280</v>
      </c>
      <c r="D615" s="15" t="n">
        <v>1</v>
      </c>
      <c r="E615" s="16" t="s">
        <v>477</v>
      </c>
      <c r="F615" s="15"/>
      <c r="G615" s="15"/>
    </row>
    <row r="616" customFormat="false" ht="46.8" hidden="false" customHeight="false" outlineLevel="0" collapsed="false">
      <c r="A616" s="11" t="s">
        <v>1281</v>
      </c>
      <c r="B616" s="18" t="s">
        <v>1282</v>
      </c>
      <c r="C616" s="47" t="s">
        <v>1283</v>
      </c>
      <c r="D616" s="15" t="n">
        <v>1</v>
      </c>
      <c r="E616" s="16" t="s">
        <v>516</v>
      </c>
      <c r="F616" s="15"/>
      <c r="G616" s="15"/>
    </row>
    <row r="617" customFormat="false" ht="46.8" hidden="false" customHeight="false" outlineLevel="0" collapsed="false">
      <c r="A617" s="11" t="s">
        <v>1284</v>
      </c>
      <c r="B617" s="14" t="s">
        <v>1285</v>
      </c>
      <c r="C617" s="24" t="s">
        <v>1286</v>
      </c>
      <c r="D617" s="15" t="n">
        <v>1</v>
      </c>
      <c r="E617" s="16" t="s">
        <v>44</v>
      </c>
      <c r="F617" s="15"/>
      <c r="G617" s="15"/>
    </row>
    <row r="618" customFormat="false" ht="39.9" hidden="false" customHeight="true" outlineLevel="0" collapsed="false">
      <c r="A618" s="45" t="s">
        <v>1287</v>
      </c>
      <c r="B618" s="82" t="s">
        <v>1288</v>
      </c>
      <c r="C618" s="82"/>
      <c r="D618" s="82"/>
      <c r="E618" s="82"/>
      <c r="F618" s="82"/>
      <c r="G618" s="82"/>
      <c r="H618" s="1" t="n">
        <f aca="false">SUM(D619:D622)</f>
        <v>4</v>
      </c>
      <c r="I618" s="1" t="n">
        <f aca="false">COUNT(D619:D622)*2</f>
        <v>8</v>
      </c>
    </row>
    <row r="619" customFormat="false" ht="46.8" hidden="false" customHeight="false" outlineLevel="0" collapsed="false">
      <c r="A619" s="11" t="s">
        <v>1289</v>
      </c>
      <c r="B619" s="18" t="s">
        <v>1290</v>
      </c>
      <c r="C619" s="15" t="s">
        <v>1291</v>
      </c>
      <c r="D619" s="15" t="n">
        <v>1</v>
      </c>
      <c r="E619" s="16" t="s">
        <v>44</v>
      </c>
      <c r="F619" s="15"/>
      <c r="G619" s="15"/>
    </row>
    <row r="620" customFormat="false" ht="15.6" hidden="false" customHeight="false" outlineLevel="0" collapsed="false">
      <c r="A620" s="74"/>
      <c r="B620" s="114"/>
      <c r="C620" s="15" t="s">
        <v>1292</v>
      </c>
      <c r="D620" s="15" t="n">
        <v>1</v>
      </c>
      <c r="E620" s="16" t="s">
        <v>21</v>
      </c>
      <c r="F620" s="15"/>
      <c r="G620" s="15"/>
    </row>
    <row r="621" customFormat="false" ht="14.4" hidden="false" customHeight="false" outlineLevel="0" collapsed="false">
      <c r="A621" s="74"/>
      <c r="B621" s="15"/>
      <c r="C621" s="15" t="s">
        <v>1293</v>
      </c>
      <c r="D621" s="15" t="n">
        <v>1</v>
      </c>
      <c r="E621" s="16" t="s">
        <v>21</v>
      </c>
      <c r="F621" s="15"/>
      <c r="G621" s="15"/>
    </row>
    <row r="622" customFormat="false" ht="46.8" hidden="false" customHeight="false" outlineLevel="0" collapsed="false">
      <c r="A622" s="11" t="s">
        <v>1294</v>
      </c>
      <c r="B622" s="18" t="s">
        <v>1295</v>
      </c>
      <c r="C622" s="15" t="s">
        <v>1296</v>
      </c>
      <c r="D622" s="15" t="n">
        <v>1</v>
      </c>
      <c r="E622" s="16" t="s">
        <v>44</v>
      </c>
      <c r="F622" s="15"/>
      <c r="G622" s="15"/>
    </row>
    <row r="623" customFormat="false" ht="18" hidden="false" customHeight="false" outlineLevel="0" collapsed="false">
      <c r="A623" s="27"/>
      <c r="B623" s="28" t="s">
        <v>1297</v>
      </c>
      <c r="C623" s="28"/>
      <c r="D623" s="28"/>
      <c r="E623" s="28"/>
      <c r="F623" s="28"/>
      <c r="G623" s="28"/>
      <c r="H623" s="1" t="n">
        <f aca="false">H624+H632+H640+H652</f>
        <v>24</v>
      </c>
      <c r="I623" s="1" t="n">
        <f aca="false">I624+I632+I640+I652</f>
        <v>48</v>
      </c>
    </row>
    <row r="624" customFormat="false" ht="39.9" hidden="false" customHeight="true" outlineLevel="0" collapsed="false">
      <c r="A624" s="45" t="s">
        <v>1298</v>
      </c>
      <c r="B624" s="82" t="s">
        <v>1299</v>
      </c>
      <c r="C624" s="82"/>
      <c r="D624" s="82"/>
      <c r="E624" s="82"/>
      <c r="F624" s="82"/>
      <c r="G624" s="82"/>
      <c r="H624" s="1" t="n">
        <f aca="false">SUM(D625:D630)</f>
        <v>6</v>
      </c>
      <c r="I624" s="1" t="n">
        <f aca="false">COUNT(D625:D630)*2</f>
        <v>12</v>
      </c>
    </row>
    <row r="625" customFormat="false" ht="57.6" hidden="false" customHeight="false" outlineLevel="0" collapsed="false">
      <c r="A625" s="45" t="s">
        <v>1300</v>
      </c>
      <c r="B625" s="17" t="s">
        <v>1301</v>
      </c>
      <c r="C625" s="19" t="s">
        <v>1302</v>
      </c>
      <c r="D625" s="69" t="n">
        <v>1</v>
      </c>
      <c r="E625" s="22" t="s">
        <v>472</v>
      </c>
      <c r="F625" s="19" t="s">
        <v>1303</v>
      </c>
      <c r="G625" s="20"/>
    </row>
    <row r="626" customFormat="false" ht="28.8" hidden="false" customHeight="false" outlineLevel="0" collapsed="false">
      <c r="A626" s="45"/>
      <c r="B626" s="17"/>
      <c r="C626" s="115" t="s">
        <v>1304</v>
      </c>
      <c r="D626" s="69" t="n">
        <v>1</v>
      </c>
      <c r="E626" s="22" t="s">
        <v>472</v>
      </c>
      <c r="F626" s="17"/>
      <c r="G626" s="20"/>
    </row>
    <row r="627" customFormat="false" ht="14.4" hidden="false" customHeight="false" outlineLevel="0" collapsed="false">
      <c r="A627" s="45"/>
      <c r="B627" s="17"/>
      <c r="C627" s="17" t="s">
        <v>1305</v>
      </c>
      <c r="D627" s="69" t="n">
        <v>1</v>
      </c>
      <c r="E627" s="22" t="s">
        <v>472</v>
      </c>
      <c r="F627" s="17"/>
      <c r="G627" s="20"/>
    </row>
    <row r="628" customFormat="false" ht="28.8" hidden="false" customHeight="false" outlineLevel="0" collapsed="false">
      <c r="A628" s="45" t="s">
        <v>1306</v>
      </c>
      <c r="B628" s="17" t="s">
        <v>1307</v>
      </c>
      <c r="C628" s="19" t="s">
        <v>1308</v>
      </c>
      <c r="D628" s="69" t="n">
        <v>1</v>
      </c>
      <c r="E628" s="22" t="s">
        <v>472</v>
      </c>
      <c r="F628" s="20"/>
      <c r="G628" s="20"/>
    </row>
    <row r="629" customFormat="false" ht="14.4" hidden="false" customHeight="false" outlineLevel="0" collapsed="false">
      <c r="A629" s="45"/>
      <c r="B629" s="17"/>
      <c r="C629" s="19" t="s">
        <v>1309</v>
      </c>
      <c r="D629" s="69" t="n">
        <v>1</v>
      </c>
      <c r="E629" s="22" t="s">
        <v>472</v>
      </c>
      <c r="F629" s="20"/>
      <c r="G629" s="20"/>
    </row>
    <row r="630" customFormat="false" ht="14.4" hidden="false" customHeight="false" outlineLevel="0" collapsed="false">
      <c r="A630" s="45"/>
      <c r="B630" s="17"/>
      <c r="C630" s="95" t="s">
        <v>1310</v>
      </c>
      <c r="D630" s="69" t="n">
        <v>1</v>
      </c>
      <c r="E630" s="22" t="s">
        <v>472</v>
      </c>
      <c r="F630" s="20"/>
      <c r="G630" s="20"/>
    </row>
    <row r="631" customFormat="false" ht="43.2" hidden="true" customHeight="false" outlineLevel="0" collapsed="false">
      <c r="A631" s="40" t="s">
        <v>1311</v>
      </c>
      <c r="B631" s="17" t="s">
        <v>1312</v>
      </c>
      <c r="C631" s="17"/>
      <c r="D631" s="69"/>
      <c r="E631" s="22"/>
      <c r="F631" s="20"/>
      <c r="G631" s="20"/>
    </row>
    <row r="632" customFormat="false" ht="39.9" hidden="false" customHeight="true" outlineLevel="0" collapsed="false">
      <c r="A632" s="45" t="s">
        <v>1313</v>
      </c>
      <c r="B632" s="82" t="s">
        <v>1314</v>
      </c>
      <c r="C632" s="82"/>
      <c r="D632" s="82"/>
      <c r="E632" s="82"/>
      <c r="F632" s="82"/>
      <c r="G632" s="82"/>
      <c r="H632" s="1" t="n">
        <f aca="false">SUM(D633:D638)</f>
        <v>6</v>
      </c>
      <c r="I632" s="1" t="n">
        <f aca="false">COUNT(D633:D638)*2</f>
        <v>12</v>
      </c>
    </row>
    <row r="633" customFormat="false" ht="57.6" hidden="false" customHeight="false" outlineLevel="0" collapsed="false">
      <c r="A633" s="45" t="s">
        <v>1315</v>
      </c>
      <c r="B633" s="17" t="s">
        <v>1316</v>
      </c>
      <c r="C633" s="19" t="s">
        <v>1317</v>
      </c>
      <c r="D633" s="69" t="n">
        <v>1</v>
      </c>
      <c r="E633" s="22" t="s">
        <v>472</v>
      </c>
      <c r="F633" s="19" t="s">
        <v>1318</v>
      </c>
      <c r="G633" s="20"/>
    </row>
    <row r="634" customFormat="false" ht="14.4" hidden="false" customHeight="false" outlineLevel="0" collapsed="false">
      <c r="A634" s="45"/>
      <c r="B634" s="17"/>
      <c r="C634" s="19" t="s">
        <v>1319</v>
      </c>
      <c r="D634" s="69" t="n">
        <v>1</v>
      </c>
      <c r="E634" s="22" t="s">
        <v>472</v>
      </c>
      <c r="F634" s="20"/>
      <c r="G634" s="20"/>
    </row>
    <row r="635" customFormat="false" ht="14.4" hidden="false" customHeight="false" outlineLevel="0" collapsed="false">
      <c r="A635" s="45"/>
      <c r="B635" s="17"/>
      <c r="C635" s="19" t="s">
        <v>1320</v>
      </c>
      <c r="D635" s="69" t="n">
        <v>1</v>
      </c>
      <c r="E635" s="22" t="s">
        <v>472</v>
      </c>
      <c r="F635" s="20"/>
      <c r="G635" s="20"/>
    </row>
    <row r="636" customFormat="false" ht="14.4" hidden="false" customHeight="false" outlineLevel="0" collapsed="false">
      <c r="A636" s="45"/>
      <c r="B636" s="17"/>
      <c r="C636" s="17" t="s">
        <v>1321</v>
      </c>
      <c r="D636" s="69" t="n">
        <v>1</v>
      </c>
      <c r="E636" s="22" t="s">
        <v>472</v>
      </c>
      <c r="F636" s="20"/>
      <c r="G636" s="20"/>
    </row>
    <row r="637" customFormat="false" ht="14.4" hidden="false" customHeight="false" outlineLevel="0" collapsed="false">
      <c r="A637" s="45"/>
      <c r="B637" s="17"/>
      <c r="C637" s="17" t="s">
        <v>1322</v>
      </c>
      <c r="D637" s="69" t="n">
        <v>1</v>
      </c>
      <c r="E637" s="22" t="s">
        <v>472</v>
      </c>
      <c r="F637" s="20" t="s">
        <v>1323</v>
      </c>
      <c r="G637" s="20"/>
    </row>
    <row r="638" customFormat="false" ht="14.4" hidden="false" customHeight="false" outlineLevel="0" collapsed="false">
      <c r="A638" s="45"/>
      <c r="B638" s="17"/>
      <c r="C638" s="17" t="s">
        <v>1324</v>
      </c>
      <c r="D638" s="69" t="n">
        <v>1</v>
      </c>
      <c r="E638" s="22" t="s">
        <v>472</v>
      </c>
      <c r="F638" s="20"/>
      <c r="G638" s="20"/>
    </row>
    <row r="639" customFormat="false" ht="43.2" hidden="true" customHeight="false" outlineLevel="0" collapsed="false">
      <c r="A639" s="40" t="s">
        <v>1325</v>
      </c>
      <c r="B639" s="17" t="s">
        <v>1326</v>
      </c>
      <c r="C639" s="17"/>
      <c r="D639" s="69"/>
      <c r="E639" s="22"/>
      <c r="F639" s="20"/>
      <c r="G639" s="20"/>
    </row>
    <row r="640" customFormat="false" ht="39.9" hidden="false" customHeight="true" outlineLevel="0" collapsed="false">
      <c r="A640" s="45" t="s">
        <v>1327</v>
      </c>
      <c r="B640" s="82" t="s">
        <v>1328</v>
      </c>
      <c r="C640" s="82"/>
      <c r="D640" s="82"/>
      <c r="E640" s="82"/>
      <c r="F640" s="82"/>
      <c r="G640" s="82"/>
      <c r="H640" s="1" t="n">
        <f aca="false">SUM(D641:D650)</f>
        <v>10</v>
      </c>
      <c r="I640" s="1" t="n">
        <f aca="false">COUNT(D641:D650)*2</f>
        <v>20</v>
      </c>
    </row>
    <row r="641" customFormat="false" ht="28.8" hidden="false" customHeight="false" outlineLevel="0" collapsed="false">
      <c r="A641" s="45" t="s">
        <v>1329</v>
      </c>
      <c r="B641" s="17" t="s">
        <v>1330</v>
      </c>
      <c r="C641" s="116" t="s">
        <v>1331</v>
      </c>
      <c r="D641" s="69" t="n">
        <v>1</v>
      </c>
      <c r="E641" s="22" t="s">
        <v>472</v>
      </c>
      <c r="F641" s="20"/>
      <c r="G641" s="20"/>
    </row>
    <row r="642" customFormat="false" ht="57.6" hidden="false" customHeight="false" outlineLevel="0" collapsed="false">
      <c r="A642" s="45"/>
      <c r="B642" s="17"/>
      <c r="C642" s="19" t="s">
        <v>1332</v>
      </c>
      <c r="D642" s="69" t="n">
        <v>1</v>
      </c>
      <c r="E642" s="22" t="s">
        <v>472</v>
      </c>
      <c r="F642" s="20"/>
      <c r="G642" s="20"/>
    </row>
    <row r="643" customFormat="false" ht="57.6" hidden="false" customHeight="false" outlineLevel="0" collapsed="false">
      <c r="A643" s="45"/>
      <c r="B643" s="17"/>
      <c r="C643" s="19" t="s">
        <v>1333</v>
      </c>
      <c r="D643" s="69" t="n">
        <v>1</v>
      </c>
      <c r="E643" s="22" t="s">
        <v>472</v>
      </c>
      <c r="F643" s="20"/>
      <c r="G643" s="20"/>
    </row>
    <row r="644" customFormat="false" ht="216" hidden="false" customHeight="false" outlineLevel="0" collapsed="false">
      <c r="A644" s="45"/>
      <c r="B644" s="17"/>
      <c r="C644" s="117" t="s">
        <v>1334</v>
      </c>
      <c r="D644" s="69" t="n">
        <v>1</v>
      </c>
      <c r="E644" s="22" t="s">
        <v>472</v>
      </c>
      <c r="F644" s="37" t="s">
        <v>1335</v>
      </c>
      <c r="G644" s="20"/>
    </row>
    <row r="645" customFormat="false" ht="43.2" hidden="false" customHeight="false" outlineLevel="0" collapsed="false">
      <c r="A645" s="45"/>
      <c r="B645" s="17"/>
      <c r="C645" s="118" t="s">
        <v>1336</v>
      </c>
      <c r="D645" s="69" t="n">
        <v>1</v>
      </c>
      <c r="E645" s="22" t="s">
        <v>472</v>
      </c>
      <c r="F645" s="36"/>
      <c r="G645" s="20"/>
    </row>
    <row r="646" customFormat="false" ht="14.4" hidden="false" customHeight="false" outlineLevel="0" collapsed="false">
      <c r="A646" s="45"/>
      <c r="B646" s="17"/>
      <c r="C646" s="115" t="s">
        <v>1337</v>
      </c>
      <c r="D646" s="69" t="n">
        <v>1</v>
      </c>
      <c r="E646" s="22" t="s">
        <v>472</v>
      </c>
      <c r="F646" s="20"/>
      <c r="G646" s="20"/>
    </row>
    <row r="647" customFormat="false" ht="14.4" hidden="false" customHeight="false" outlineLevel="0" collapsed="false">
      <c r="A647" s="45"/>
      <c r="B647" s="17"/>
      <c r="C647" s="19" t="s">
        <v>1338</v>
      </c>
      <c r="D647" s="69" t="n">
        <v>1</v>
      </c>
      <c r="E647" s="22" t="s">
        <v>472</v>
      </c>
      <c r="F647" s="20"/>
      <c r="G647" s="20"/>
    </row>
    <row r="648" customFormat="false" ht="57.6" hidden="false" customHeight="false" outlineLevel="0" collapsed="false">
      <c r="A648" s="45"/>
      <c r="B648" s="17"/>
      <c r="C648" s="19" t="s">
        <v>1339</v>
      </c>
      <c r="D648" s="69" t="n">
        <v>1</v>
      </c>
      <c r="E648" s="22" t="s">
        <v>472</v>
      </c>
      <c r="F648" s="19" t="s">
        <v>1340</v>
      </c>
      <c r="G648" s="20"/>
    </row>
    <row r="649" customFormat="false" ht="15" hidden="false" customHeight="false" outlineLevel="0" collapsed="false">
      <c r="A649" s="45"/>
      <c r="B649" s="17"/>
      <c r="C649" s="35" t="s">
        <v>1341</v>
      </c>
      <c r="D649" s="69" t="n">
        <v>1</v>
      </c>
      <c r="E649" s="22" t="s">
        <v>472</v>
      </c>
      <c r="F649" s="20"/>
      <c r="G649" s="20"/>
    </row>
    <row r="650" customFormat="false" ht="28.8" hidden="false" customHeight="false" outlineLevel="0" collapsed="false">
      <c r="A650" s="45"/>
      <c r="B650" s="17"/>
      <c r="C650" s="119" t="s">
        <v>1342</v>
      </c>
      <c r="D650" s="69" t="n">
        <v>1</v>
      </c>
      <c r="E650" s="22" t="s">
        <v>472</v>
      </c>
      <c r="F650" s="20"/>
      <c r="G650" s="20"/>
    </row>
    <row r="651" customFormat="false" ht="43.2" hidden="true" customHeight="false" outlineLevel="0" collapsed="false">
      <c r="A651" s="40" t="s">
        <v>1343</v>
      </c>
      <c r="B651" s="17" t="s">
        <v>1344</v>
      </c>
      <c r="C651" s="19"/>
      <c r="D651" s="69"/>
      <c r="E651" s="22"/>
      <c r="F651" s="20"/>
      <c r="G651" s="20"/>
    </row>
    <row r="652" customFormat="false" ht="39.9" hidden="false" customHeight="true" outlineLevel="0" collapsed="false">
      <c r="A652" s="45" t="s">
        <v>1345</v>
      </c>
      <c r="B652" s="82" t="s">
        <v>1346</v>
      </c>
      <c r="C652" s="82"/>
      <c r="D652" s="82"/>
      <c r="E652" s="82"/>
      <c r="F652" s="82"/>
      <c r="G652" s="82"/>
      <c r="H652" s="1" t="n">
        <f aca="false">SUM(D653:D654)</f>
        <v>2</v>
      </c>
      <c r="I652" s="1" t="n">
        <f aca="false">COUNT(D653:D654)*2</f>
        <v>4</v>
      </c>
    </row>
    <row r="653" customFormat="false" ht="28.8" hidden="false" customHeight="false" outlineLevel="0" collapsed="false">
      <c r="A653" s="45" t="s">
        <v>1347</v>
      </c>
      <c r="B653" s="17" t="s">
        <v>1348</v>
      </c>
      <c r="C653" s="17" t="s">
        <v>1349</v>
      </c>
      <c r="D653" s="69" t="n">
        <v>1</v>
      </c>
      <c r="E653" s="22" t="s">
        <v>472</v>
      </c>
      <c r="F653" s="20"/>
      <c r="G653" s="20"/>
    </row>
    <row r="654" customFormat="false" ht="14.4" hidden="false" customHeight="false" outlineLevel="0" collapsed="false">
      <c r="A654" s="45"/>
      <c r="B654" s="17"/>
      <c r="C654" s="17" t="s">
        <v>1350</v>
      </c>
      <c r="D654" s="69" t="n">
        <v>1</v>
      </c>
      <c r="E654" s="22" t="s">
        <v>472</v>
      </c>
      <c r="F654" s="20"/>
      <c r="G654" s="20"/>
    </row>
    <row r="655" customFormat="false" ht="43.2" hidden="true" customHeight="false" outlineLevel="0" collapsed="false">
      <c r="A655" s="40" t="s">
        <v>1351</v>
      </c>
      <c r="B655" s="17" t="s">
        <v>1352</v>
      </c>
      <c r="C655" s="17"/>
      <c r="D655" s="69"/>
      <c r="E655" s="22"/>
      <c r="F655" s="20"/>
      <c r="G655" s="20"/>
    </row>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G655"/>
  <mergeCells count="80">
    <mergeCell ref="A1:G1"/>
    <mergeCell ref="A2:G2"/>
    <mergeCell ref="B4:G4"/>
    <mergeCell ref="B5:G5"/>
    <mergeCell ref="B24:G24"/>
    <mergeCell ref="B36:G36"/>
    <mergeCell ref="B40:G40"/>
    <mergeCell ref="B52:G52"/>
    <mergeCell ref="B60:G60"/>
    <mergeCell ref="B63:G63"/>
    <mergeCell ref="B64:G64"/>
    <mergeCell ref="B79:G79"/>
    <mergeCell ref="B85:G85"/>
    <mergeCell ref="B90:G90"/>
    <mergeCell ref="B98:G98"/>
    <mergeCell ref="B112:G112"/>
    <mergeCell ref="B113:G113"/>
    <mergeCell ref="B140:G140"/>
    <mergeCell ref="B155:G155"/>
    <mergeCell ref="B163:G163"/>
    <mergeCell ref="B179:G179"/>
    <mergeCell ref="B191:G191"/>
    <mergeCell ref="B205:G205"/>
    <mergeCell ref="B206:G206"/>
    <mergeCell ref="B215:G215"/>
    <mergeCell ref="B232:G232"/>
    <mergeCell ref="B246:G246"/>
    <mergeCell ref="B259:G259"/>
    <mergeCell ref="B265:G265"/>
    <mergeCell ref="B270:G270"/>
    <mergeCell ref="B276:G276"/>
    <mergeCell ref="B279:G279"/>
    <mergeCell ref="B282:G282"/>
    <mergeCell ref="B286:G286"/>
    <mergeCell ref="B291:G291"/>
    <mergeCell ref="B295:G295"/>
    <mergeCell ref="B296:G296"/>
    <mergeCell ref="B305:G305"/>
    <mergeCell ref="B314:G314"/>
    <mergeCell ref="B324:G324"/>
    <mergeCell ref="B334:G334"/>
    <mergeCell ref="B337:G337"/>
    <mergeCell ref="B343:G343"/>
    <mergeCell ref="B357:G357"/>
    <mergeCell ref="B366:G366"/>
    <mergeCell ref="B379:G379"/>
    <mergeCell ref="B383:G383"/>
    <mergeCell ref="B396:G396"/>
    <mergeCell ref="B400:G400"/>
    <mergeCell ref="B415:G415"/>
    <mergeCell ref="B419:G419"/>
    <mergeCell ref="B424:G424"/>
    <mergeCell ref="B434:G434"/>
    <mergeCell ref="B441:G441"/>
    <mergeCell ref="B446:G446"/>
    <mergeCell ref="B452:G452"/>
    <mergeCell ref="B460:G460"/>
    <mergeCell ref="B467:G467"/>
    <mergeCell ref="B472:G472"/>
    <mergeCell ref="B483:F483"/>
    <mergeCell ref="B484:G484"/>
    <mergeCell ref="B492:G492"/>
    <mergeCell ref="B505:G505"/>
    <mergeCell ref="B514:G514"/>
    <mergeCell ref="B529:G529"/>
    <mergeCell ref="B547:G547"/>
    <mergeCell ref="B563:G563"/>
    <mergeCell ref="B564:G564"/>
    <mergeCell ref="B567:G567"/>
    <mergeCell ref="B571:G571"/>
    <mergeCell ref="B576:G576"/>
    <mergeCell ref="B601:G601"/>
    <mergeCell ref="B605:G605"/>
    <mergeCell ref="B613:G613"/>
    <mergeCell ref="B618:G618"/>
    <mergeCell ref="B623:G623"/>
    <mergeCell ref="B624:G624"/>
    <mergeCell ref="B632:G632"/>
    <mergeCell ref="B640:G640"/>
    <mergeCell ref="B652:G652"/>
  </mergeCells>
  <dataValidations count="1">
    <dataValidation allowBlank="true" operator="between" showDropDown="false" showErrorMessage="true" showInputMessage="true" sqref="D1:D655" type="list">
      <formula1>#REF!</formula1>
      <formula2>0</formula2>
    </dataValidation>
  </dataValidations>
  <printOptions headings="false" gridLines="false" gridLinesSet="true" horizontalCentered="false" verticalCentered="false"/>
  <pageMargins left="0.708333333333333" right="0.708333333333333" top="0.748611111111111" bottom="0.748611111111111" header="0.315277777777778" footer="0.31527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&amp;LChecklist No. 6&amp;CSNCU&amp;RVersion - NHSRC /3.0</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LibreOffice/5.2.2.2$MacOSX_X86_64 LibreOffice_project/8f96e87c890bf8fa77463cd4b640a2312823f3ad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2013-11-19T23:38:23Z</dcterms:created>
  <dc:creator>DR. NIKHIL</dc:creator>
  <dc:description/>
  <dc:language>en-US</dc:language>
  <cp:lastModifiedBy/>
  <dcterms:modified xsi:type="dcterms:W3CDTF">2017-05-20T13:53:33Z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