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sHN10to23/Plates/"/>
    </mc:Choice>
  </mc:AlternateContent>
  <xr:revisionPtr revIDLastSave="0" documentId="13_ncr:1_{51678166-EE81-E446-86B5-16580F406A31}" xr6:coauthVersionLast="47" xr6:coauthVersionMax="47" xr10:uidLastSave="{00000000-0000-0000-0000-000000000000}"/>
  <bookViews>
    <workbookView xWindow="2260" yWindow="500" windowWidth="35840" windowHeight="20400" tabRatio="500" firstSheet="4" activeTab="16" xr2:uid="{00000000-000D-0000-FFFF-FFFF00000000}"/>
  </bookViews>
  <sheets>
    <sheet name="YPDON_InocCalc" sheetId="20" r:id="rId1"/>
    <sheet name="OG_Plate1" sheetId="11" r:id="rId2"/>
    <sheet name="OG_Plate2" sheetId="13" r:id="rId3"/>
    <sheet name="OG_Plate3_950rpm" sheetId="21" r:id="rId4"/>
    <sheet name="OG_Plate4_950rpm" sheetId="22" r:id="rId5"/>
    <sheet name="Prod_Plate1" sheetId="12" r:id="rId6"/>
    <sheet name="Prod_Plate2" sheetId="14" r:id="rId7"/>
    <sheet name="Prod_Plate3" sheetId="23" r:id="rId8"/>
    <sheet name="Prod_Plate4" sheetId="24" r:id="rId9"/>
    <sheet name="Prod_Plate1_D2" sheetId="26" r:id="rId10"/>
    <sheet name="Prod_Plate2_D2" sheetId="27" r:id="rId11"/>
    <sheet name="Prod_Plate3_D2" sheetId="28" r:id="rId12"/>
    <sheet name="Prod_Plate4_D2" sheetId="29" r:id="rId13"/>
    <sheet name="Prod_Plate1_D3" sheetId="30" r:id="rId14"/>
    <sheet name="Prod_Plate2_D3" sheetId="31" r:id="rId15"/>
    <sheet name="Prod_Plate3_D3" sheetId="32" r:id="rId16"/>
    <sheet name="Prod_Plate4_D3" sheetId="33" r:id="rId17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33" l="1"/>
  <c r="B51" i="33"/>
  <c r="G50" i="33"/>
  <c r="O50" i="33" s="1"/>
  <c r="F50" i="33"/>
  <c r="N50" i="33" s="1"/>
  <c r="E50" i="33"/>
  <c r="M50" i="33" s="1"/>
  <c r="C50" i="33"/>
  <c r="K50" i="33" s="1"/>
  <c r="G46" i="33"/>
  <c r="G53" i="33" s="1"/>
  <c r="O53" i="33" s="1"/>
  <c r="F46" i="33"/>
  <c r="F53" i="33" s="1"/>
  <c r="N53" i="33" s="1"/>
  <c r="E46" i="33"/>
  <c r="E53" i="33" s="1"/>
  <c r="M53" i="33" s="1"/>
  <c r="D46" i="33"/>
  <c r="D53" i="33" s="1"/>
  <c r="L53" i="33" s="1"/>
  <c r="C46" i="33"/>
  <c r="C53" i="33" s="1"/>
  <c r="K53" i="33" s="1"/>
  <c r="B46" i="33"/>
  <c r="B53" i="33" s="1"/>
  <c r="J53" i="33" s="1"/>
  <c r="G45" i="33"/>
  <c r="G52" i="33" s="1"/>
  <c r="O52" i="33" s="1"/>
  <c r="F45" i="33"/>
  <c r="F52" i="33" s="1"/>
  <c r="N52" i="33" s="1"/>
  <c r="E45" i="33"/>
  <c r="E52" i="33" s="1"/>
  <c r="M52" i="33" s="1"/>
  <c r="D45" i="33"/>
  <c r="D52" i="33" s="1"/>
  <c r="L52" i="33" s="1"/>
  <c r="C45" i="33"/>
  <c r="C52" i="33" s="1"/>
  <c r="K52" i="33" s="1"/>
  <c r="B45" i="33"/>
  <c r="B52" i="33" s="1"/>
  <c r="J52" i="33" s="1"/>
  <c r="G44" i="33"/>
  <c r="G51" i="33" s="1"/>
  <c r="O51" i="33" s="1"/>
  <c r="F44" i="33"/>
  <c r="F51" i="33" s="1"/>
  <c r="N51" i="33" s="1"/>
  <c r="E44" i="33"/>
  <c r="E51" i="33" s="1"/>
  <c r="M51" i="33" s="1"/>
  <c r="D44" i="33"/>
  <c r="D51" i="33" s="1"/>
  <c r="L51" i="33" s="1"/>
  <c r="C44" i="33"/>
  <c r="C51" i="33" s="1"/>
  <c r="K51" i="33" s="1"/>
  <c r="B44" i="33"/>
  <c r="G43" i="33"/>
  <c r="F43" i="33"/>
  <c r="E43" i="33"/>
  <c r="D43" i="33"/>
  <c r="D50" i="33" s="1"/>
  <c r="L50" i="33" s="1"/>
  <c r="C43" i="33"/>
  <c r="B43" i="33"/>
  <c r="B50" i="33" s="1"/>
  <c r="J50" i="33" s="1"/>
  <c r="G53" i="32"/>
  <c r="O53" i="32" s="1"/>
  <c r="F53" i="32"/>
  <c r="N53" i="32" s="1"/>
  <c r="B50" i="32"/>
  <c r="J50" i="32" s="1"/>
  <c r="G46" i="32"/>
  <c r="F46" i="32"/>
  <c r="E46" i="32"/>
  <c r="E53" i="32" s="1"/>
  <c r="M53" i="32" s="1"/>
  <c r="D46" i="32"/>
  <c r="D53" i="32" s="1"/>
  <c r="L53" i="32" s="1"/>
  <c r="C46" i="32"/>
  <c r="C53" i="32" s="1"/>
  <c r="K53" i="32" s="1"/>
  <c r="B46" i="32"/>
  <c r="B53" i="32" s="1"/>
  <c r="J53" i="32" s="1"/>
  <c r="G45" i="32"/>
  <c r="G52" i="32" s="1"/>
  <c r="O52" i="32" s="1"/>
  <c r="F45" i="32"/>
  <c r="F52" i="32" s="1"/>
  <c r="N52" i="32" s="1"/>
  <c r="E45" i="32"/>
  <c r="E52" i="32" s="1"/>
  <c r="M52" i="32" s="1"/>
  <c r="D45" i="32"/>
  <c r="D52" i="32" s="1"/>
  <c r="L52" i="32" s="1"/>
  <c r="C45" i="32"/>
  <c r="C52" i="32" s="1"/>
  <c r="K52" i="32" s="1"/>
  <c r="B45" i="32"/>
  <c r="B52" i="32" s="1"/>
  <c r="J52" i="32" s="1"/>
  <c r="G44" i="32"/>
  <c r="G51" i="32" s="1"/>
  <c r="O51" i="32" s="1"/>
  <c r="F44" i="32"/>
  <c r="F51" i="32" s="1"/>
  <c r="N51" i="32" s="1"/>
  <c r="E44" i="32"/>
  <c r="E51" i="32" s="1"/>
  <c r="M51" i="32" s="1"/>
  <c r="D44" i="32"/>
  <c r="D51" i="32" s="1"/>
  <c r="L51" i="32" s="1"/>
  <c r="C44" i="32"/>
  <c r="C51" i="32" s="1"/>
  <c r="K51" i="32" s="1"/>
  <c r="B44" i="32"/>
  <c r="B51" i="32" s="1"/>
  <c r="J51" i="32" s="1"/>
  <c r="G43" i="32"/>
  <c r="G50" i="32" s="1"/>
  <c r="O50" i="32" s="1"/>
  <c r="F43" i="32"/>
  <c r="F50" i="32" s="1"/>
  <c r="N50" i="32" s="1"/>
  <c r="E43" i="32"/>
  <c r="E50" i="32" s="1"/>
  <c r="M50" i="32" s="1"/>
  <c r="D43" i="32"/>
  <c r="D50" i="32" s="1"/>
  <c r="L50" i="32" s="1"/>
  <c r="C43" i="32"/>
  <c r="C50" i="32" s="1"/>
  <c r="K50" i="32" s="1"/>
  <c r="B43" i="32"/>
  <c r="B53" i="31"/>
  <c r="J53" i="31" s="1"/>
  <c r="F51" i="31"/>
  <c r="N51" i="31" s="1"/>
  <c r="C51" i="31"/>
  <c r="K51" i="31" s="1"/>
  <c r="B51" i="31"/>
  <c r="J51" i="31" s="1"/>
  <c r="G50" i="31"/>
  <c r="O50" i="31" s="1"/>
  <c r="F50" i="31"/>
  <c r="N50" i="31" s="1"/>
  <c r="E50" i="31"/>
  <c r="M50" i="31" s="1"/>
  <c r="G46" i="31"/>
  <c r="G53" i="31" s="1"/>
  <c r="O53" i="31" s="1"/>
  <c r="F46" i="31"/>
  <c r="F53" i="31" s="1"/>
  <c r="N53" i="31" s="1"/>
  <c r="E46" i="31"/>
  <c r="E53" i="31" s="1"/>
  <c r="M53" i="31" s="1"/>
  <c r="D46" i="31"/>
  <c r="D53" i="31" s="1"/>
  <c r="L53" i="31" s="1"/>
  <c r="C46" i="31"/>
  <c r="C53" i="31" s="1"/>
  <c r="K53" i="31" s="1"/>
  <c r="B46" i="31"/>
  <c r="G45" i="31"/>
  <c r="G52" i="31" s="1"/>
  <c r="O52" i="31" s="1"/>
  <c r="F45" i="31"/>
  <c r="F52" i="31" s="1"/>
  <c r="N52" i="31" s="1"/>
  <c r="E45" i="31"/>
  <c r="E52" i="31" s="1"/>
  <c r="M52" i="31" s="1"/>
  <c r="D45" i="31"/>
  <c r="D52" i="31" s="1"/>
  <c r="L52" i="31" s="1"/>
  <c r="C45" i="31"/>
  <c r="C52" i="31" s="1"/>
  <c r="K52" i="31" s="1"/>
  <c r="B45" i="31"/>
  <c r="B52" i="31" s="1"/>
  <c r="J52" i="31" s="1"/>
  <c r="G44" i="31"/>
  <c r="G51" i="31" s="1"/>
  <c r="O51" i="31" s="1"/>
  <c r="F44" i="31"/>
  <c r="E44" i="31"/>
  <c r="E51" i="31" s="1"/>
  <c r="M51" i="31" s="1"/>
  <c r="D44" i="31"/>
  <c r="D51" i="31" s="1"/>
  <c r="L51" i="31" s="1"/>
  <c r="C44" i="31"/>
  <c r="B44" i="31"/>
  <c r="G43" i="31"/>
  <c r="F43" i="31"/>
  <c r="E43" i="31"/>
  <c r="D43" i="31"/>
  <c r="D50" i="31" s="1"/>
  <c r="L50" i="31" s="1"/>
  <c r="C43" i="31"/>
  <c r="C50" i="31" s="1"/>
  <c r="K50" i="31" s="1"/>
  <c r="B43" i="31"/>
  <c r="B50" i="31" s="1"/>
  <c r="J50" i="31" s="1"/>
  <c r="F53" i="30"/>
  <c r="N53" i="30" s="1"/>
  <c r="E53" i="30"/>
  <c r="M53" i="30" s="1"/>
  <c r="D53" i="30"/>
  <c r="L53" i="30" s="1"/>
  <c r="C53" i="30"/>
  <c r="K53" i="30" s="1"/>
  <c r="B51" i="30"/>
  <c r="J51" i="30" s="1"/>
  <c r="G50" i="30"/>
  <c r="O50" i="30" s="1"/>
  <c r="F50" i="30"/>
  <c r="N50" i="30" s="1"/>
  <c r="E50" i="30"/>
  <c r="M50" i="30" s="1"/>
  <c r="D50" i="30"/>
  <c r="L50" i="30" s="1"/>
  <c r="C50" i="30"/>
  <c r="K50" i="30" s="1"/>
  <c r="B50" i="30"/>
  <c r="J50" i="30" s="1"/>
  <c r="G46" i="30"/>
  <c r="G53" i="30" s="1"/>
  <c r="O53" i="30" s="1"/>
  <c r="F46" i="30"/>
  <c r="E46" i="30"/>
  <c r="D46" i="30"/>
  <c r="C46" i="30"/>
  <c r="B46" i="30"/>
  <c r="B53" i="30" s="1"/>
  <c r="J53" i="30" s="1"/>
  <c r="G45" i="30"/>
  <c r="G52" i="30" s="1"/>
  <c r="O52" i="30" s="1"/>
  <c r="F45" i="30"/>
  <c r="F52" i="30" s="1"/>
  <c r="N52" i="30" s="1"/>
  <c r="E45" i="30"/>
  <c r="E52" i="30" s="1"/>
  <c r="M52" i="30" s="1"/>
  <c r="D45" i="30"/>
  <c r="D52" i="30" s="1"/>
  <c r="L52" i="30" s="1"/>
  <c r="C45" i="30"/>
  <c r="C52" i="30" s="1"/>
  <c r="K52" i="30" s="1"/>
  <c r="B45" i="30"/>
  <c r="B52" i="30" s="1"/>
  <c r="J52" i="30" s="1"/>
  <c r="G44" i="30"/>
  <c r="G51" i="30" s="1"/>
  <c r="O51" i="30" s="1"/>
  <c r="F44" i="30"/>
  <c r="F51" i="30" s="1"/>
  <c r="N51" i="30" s="1"/>
  <c r="E44" i="30"/>
  <c r="E51" i="30" s="1"/>
  <c r="M51" i="30" s="1"/>
  <c r="D44" i="30"/>
  <c r="D51" i="30" s="1"/>
  <c r="L51" i="30" s="1"/>
  <c r="C44" i="30"/>
  <c r="C51" i="30" s="1"/>
  <c r="K51" i="30" s="1"/>
  <c r="B44" i="30"/>
  <c r="G43" i="30"/>
  <c r="F43" i="30"/>
  <c r="E43" i="30"/>
  <c r="D43" i="30"/>
  <c r="C43" i="30"/>
  <c r="B43" i="30"/>
  <c r="G51" i="29"/>
  <c r="O51" i="29" s="1"/>
  <c r="B50" i="29"/>
  <c r="J50" i="29" s="1"/>
  <c r="G46" i="29"/>
  <c r="G53" i="29" s="1"/>
  <c r="O53" i="29" s="1"/>
  <c r="F46" i="29"/>
  <c r="F53" i="29" s="1"/>
  <c r="N53" i="29" s="1"/>
  <c r="E46" i="29"/>
  <c r="E53" i="29" s="1"/>
  <c r="M53" i="29" s="1"/>
  <c r="D46" i="29"/>
  <c r="D53" i="29" s="1"/>
  <c r="L53" i="29" s="1"/>
  <c r="C46" i="29"/>
  <c r="C53" i="29" s="1"/>
  <c r="K53" i="29" s="1"/>
  <c r="B46" i="29"/>
  <c r="B53" i="29" s="1"/>
  <c r="J53" i="29" s="1"/>
  <c r="G45" i="29"/>
  <c r="G52" i="29" s="1"/>
  <c r="O52" i="29" s="1"/>
  <c r="F45" i="29"/>
  <c r="F52" i="29" s="1"/>
  <c r="N52" i="29" s="1"/>
  <c r="E45" i="29"/>
  <c r="E52" i="29" s="1"/>
  <c r="M52" i="29" s="1"/>
  <c r="D45" i="29"/>
  <c r="D52" i="29" s="1"/>
  <c r="L52" i="29" s="1"/>
  <c r="C45" i="29"/>
  <c r="C52" i="29" s="1"/>
  <c r="K52" i="29" s="1"/>
  <c r="B45" i="29"/>
  <c r="B52" i="29" s="1"/>
  <c r="J52" i="29" s="1"/>
  <c r="G44" i="29"/>
  <c r="F44" i="29"/>
  <c r="F51" i="29" s="1"/>
  <c r="N51" i="29" s="1"/>
  <c r="E44" i="29"/>
  <c r="E51" i="29" s="1"/>
  <c r="M51" i="29" s="1"/>
  <c r="D44" i="29"/>
  <c r="D51" i="29" s="1"/>
  <c r="L51" i="29" s="1"/>
  <c r="C44" i="29"/>
  <c r="C51" i="29" s="1"/>
  <c r="K51" i="29" s="1"/>
  <c r="B44" i="29"/>
  <c r="B51" i="29" s="1"/>
  <c r="J51" i="29" s="1"/>
  <c r="G43" i="29"/>
  <c r="G50" i="29" s="1"/>
  <c r="O50" i="29" s="1"/>
  <c r="F43" i="29"/>
  <c r="F50" i="29" s="1"/>
  <c r="N50" i="29" s="1"/>
  <c r="E43" i="29"/>
  <c r="E50" i="29" s="1"/>
  <c r="M50" i="29" s="1"/>
  <c r="D43" i="29"/>
  <c r="D50" i="29" s="1"/>
  <c r="L50" i="29" s="1"/>
  <c r="C43" i="29"/>
  <c r="C50" i="29" s="1"/>
  <c r="K50" i="29" s="1"/>
  <c r="B43" i="29"/>
  <c r="F51" i="28"/>
  <c r="N51" i="28" s="1"/>
  <c r="C51" i="28"/>
  <c r="K51" i="28" s="1"/>
  <c r="B51" i="28"/>
  <c r="J51" i="28" s="1"/>
  <c r="G50" i="28"/>
  <c r="O50" i="28" s="1"/>
  <c r="F50" i="28"/>
  <c r="N50" i="28" s="1"/>
  <c r="E50" i="28"/>
  <c r="M50" i="28" s="1"/>
  <c r="G46" i="28"/>
  <c r="G53" i="28" s="1"/>
  <c r="O53" i="28" s="1"/>
  <c r="F46" i="28"/>
  <c r="F53" i="28" s="1"/>
  <c r="N53" i="28" s="1"/>
  <c r="E46" i="28"/>
  <c r="E53" i="28" s="1"/>
  <c r="M53" i="28" s="1"/>
  <c r="D46" i="28"/>
  <c r="D53" i="28" s="1"/>
  <c r="L53" i="28" s="1"/>
  <c r="C46" i="28"/>
  <c r="C53" i="28" s="1"/>
  <c r="K53" i="28" s="1"/>
  <c r="B46" i="28"/>
  <c r="B53" i="28" s="1"/>
  <c r="J53" i="28" s="1"/>
  <c r="G45" i="28"/>
  <c r="G52" i="28" s="1"/>
  <c r="O52" i="28" s="1"/>
  <c r="F45" i="28"/>
  <c r="F52" i="28" s="1"/>
  <c r="N52" i="28" s="1"/>
  <c r="E45" i="28"/>
  <c r="E52" i="28" s="1"/>
  <c r="M52" i="28" s="1"/>
  <c r="D45" i="28"/>
  <c r="D52" i="28" s="1"/>
  <c r="L52" i="28" s="1"/>
  <c r="C45" i="28"/>
  <c r="C52" i="28" s="1"/>
  <c r="K52" i="28" s="1"/>
  <c r="B45" i="28"/>
  <c r="B52" i="28" s="1"/>
  <c r="J52" i="28" s="1"/>
  <c r="G44" i="28"/>
  <c r="G51" i="28" s="1"/>
  <c r="O51" i="28" s="1"/>
  <c r="F44" i="28"/>
  <c r="E44" i="28"/>
  <c r="E51" i="28" s="1"/>
  <c r="M51" i="28" s="1"/>
  <c r="D44" i="28"/>
  <c r="D51" i="28" s="1"/>
  <c r="L51" i="28" s="1"/>
  <c r="C44" i="28"/>
  <c r="B44" i="28"/>
  <c r="G43" i="28"/>
  <c r="F43" i="28"/>
  <c r="E43" i="28"/>
  <c r="D43" i="28"/>
  <c r="D50" i="28" s="1"/>
  <c r="L50" i="28" s="1"/>
  <c r="C43" i="28"/>
  <c r="C50" i="28" s="1"/>
  <c r="K50" i="28" s="1"/>
  <c r="B43" i="28"/>
  <c r="B50" i="28" s="1"/>
  <c r="J50" i="28" s="1"/>
  <c r="F53" i="27"/>
  <c r="N53" i="27" s="1"/>
  <c r="E53" i="27"/>
  <c r="M53" i="27" s="1"/>
  <c r="D53" i="27"/>
  <c r="L53" i="27" s="1"/>
  <c r="C53" i="27"/>
  <c r="K53" i="27" s="1"/>
  <c r="B51" i="27"/>
  <c r="J51" i="27" s="1"/>
  <c r="G50" i="27"/>
  <c r="O50" i="27" s="1"/>
  <c r="F50" i="27"/>
  <c r="N50" i="27" s="1"/>
  <c r="E50" i="27"/>
  <c r="M50" i="27" s="1"/>
  <c r="D50" i="27"/>
  <c r="L50" i="27" s="1"/>
  <c r="C50" i="27"/>
  <c r="K50" i="27" s="1"/>
  <c r="B50" i="27"/>
  <c r="J50" i="27" s="1"/>
  <c r="G46" i="27"/>
  <c r="G53" i="27" s="1"/>
  <c r="O53" i="27" s="1"/>
  <c r="F46" i="27"/>
  <c r="E46" i="27"/>
  <c r="D46" i="27"/>
  <c r="C46" i="27"/>
  <c r="B46" i="27"/>
  <c r="B53" i="27" s="1"/>
  <c r="J53" i="27" s="1"/>
  <c r="G45" i="27"/>
  <c r="G52" i="27" s="1"/>
  <c r="O52" i="27" s="1"/>
  <c r="F45" i="27"/>
  <c r="F52" i="27" s="1"/>
  <c r="N52" i="27" s="1"/>
  <c r="E45" i="27"/>
  <c r="E52" i="27" s="1"/>
  <c r="M52" i="27" s="1"/>
  <c r="D45" i="27"/>
  <c r="D52" i="27" s="1"/>
  <c r="L52" i="27" s="1"/>
  <c r="C45" i="27"/>
  <c r="C52" i="27" s="1"/>
  <c r="K52" i="27" s="1"/>
  <c r="B45" i="27"/>
  <c r="B52" i="27" s="1"/>
  <c r="J52" i="27" s="1"/>
  <c r="G44" i="27"/>
  <c r="G51" i="27" s="1"/>
  <c r="O51" i="27" s="1"/>
  <c r="F44" i="27"/>
  <c r="F51" i="27" s="1"/>
  <c r="N51" i="27" s="1"/>
  <c r="E44" i="27"/>
  <c r="E51" i="27" s="1"/>
  <c r="M51" i="27" s="1"/>
  <c r="D44" i="27"/>
  <c r="D51" i="27" s="1"/>
  <c r="L51" i="27" s="1"/>
  <c r="C44" i="27"/>
  <c r="C51" i="27" s="1"/>
  <c r="K51" i="27" s="1"/>
  <c r="B44" i="27"/>
  <c r="G43" i="27"/>
  <c r="F43" i="27"/>
  <c r="E43" i="27"/>
  <c r="D43" i="27"/>
  <c r="C43" i="27"/>
  <c r="B43" i="27"/>
  <c r="G53" i="26"/>
  <c r="O53" i="26" s="1"/>
  <c r="F53" i="26"/>
  <c r="N53" i="26" s="1"/>
  <c r="D53" i="26"/>
  <c r="L53" i="26" s="1"/>
  <c r="G51" i="26"/>
  <c r="O51" i="26" s="1"/>
  <c r="C50" i="26"/>
  <c r="K50" i="26" s="1"/>
  <c r="B50" i="26"/>
  <c r="J50" i="26" s="1"/>
  <c r="G46" i="26"/>
  <c r="F46" i="26"/>
  <c r="E46" i="26"/>
  <c r="E53" i="26" s="1"/>
  <c r="M53" i="26" s="1"/>
  <c r="D46" i="26"/>
  <c r="C46" i="26"/>
  <c r="C53" i="26" s="1"/>
  <c r="K53" i="26" s="1"/>
  <c r="B46" i="26"/>
  <c r="B53" i="26" s="1"/>
  <c r="J53" i="26" s="1"/>
  <c r="G45" i="26"/>
  <c r="G52" i="26" s="1"/>
  <c r="O52" i="26" s="1"/>
  <c r="F45" i="26"/>
  <c r="F52" i="26" s="1"/>
  <c r="N52" i="26" s="1"/>
  <c r="E45" i="26"/>
  <c r="E52" i="26" s="1"/>
  <c r="M52" i="26" s="1"/>
  <c r="D45" i="26"/>
  <c r="D52" i="26" s="1"/>
  <c r="L52" i="26" s="1"/>
  <c r="C45" i="26"/>
  <c r="C52" i="26" s="1"/>
  <c r="K52" i="26" s="1"/>
  <c r="B45" i="26"/>
  <c r="B52" i="26" s="1"/>
  <c r="J52" i="26" s="1"/>
  <c r="G44" i="26"/>
  <c r="F44" i="26"/>
  <c r="F51" i="26" s="1"/>
  <c r="N51" i="26" s="1"/>
  <c r="E44" i="26"/>
  <c r="E51" i="26" s="1"/>
  <c r="M51" i="26" s="1"/>
  <c r="D44" i="26"/>
  <c r="D51" i="26" s="1"/>
  <c r="L51" i="26" s="1"/>
  <c r="C44" i="26"/>
  <c r="C51" i="26" s="1"/>
  <c r="K51" i="26" s="1"/>
  <c r="B44" i="26"/>
  <c r="B51" i="26" s="1"/>
  <c r="J51" i="26" s="1"/>
  <c r="G43" i="26"/>
  <c r="G50" i="26" s="1"/>
  <c r="O50" i="26" s="1"/>
  <c r="F43" i="26"/>
  <c r="F50" i="26" s="1"/>
  <c r="N50" i="26" s="1"/>
  <c r="E43" i="26"/>
  <c r="E50" i="26" s="1"/>
  <c r="M50" i="26" s="1"/>
  <c r="D43" i="26"/>
  <c r="D50" i="26" s="1"/>
  <c r="L50" i="26" s="1"/>
  <c r="C43" i="26"/>
  <c r="B43" i="26"/>
  <c r="C53" i="24"/>
  <c r="K53" i="24" s="1"/>
  <c r="B53" i="24"/>
  <c r="J53" i="24" s="1"/>
  <c r="G52" i="24"/>
  <c r="O52" i="24" s="1"/>
  <c r="F50" i="24"/>
  <c r="N50" i="24" s="1"/>
  <c r="E50" i="24"/>
  <c r="M50" i="24" s="1"/>
  <c r="D50" i="24"/>
  <c r="L50" i="24" s="1"/>
  <c r="C50" i="24"/>
  <c r="K50" i="24" s="1"/>
  <c r="B50" i="24"/>
  <c r="J50" i="24" s="1"/>
  <c r="G46" i="24"/>
  <c r="G53" i="24" s="1"/>
  <c r="O53" i="24" s="1"/>
  <c r="F46" i="24"/>
  <c r="F53" i="24" s="1"/>
  <c r="N53" i="24" s="1"/>
  <c r="E46" i="24"/>
  <c r="E53" i="24" s="1"/>
  <c r="M53" i="24" s="1"/>
  <c r="D46" i="24"/>
  <c r="D53" i="24" s="1"/>
  <c r="L53" i="24" s="1"/>
  <c r="C46" i="24"/>
  <c r="B46" i="24"/>
  <c r="G45" i="24"/>
  <c r="F45" i="24"/>
  <c r="F52" i="24" s="1"/>
  <c r="N52" i="24" s="1"/>
  <c r="E45" i="24"/>
  <c r="E52" i="24" s="1"/>
  <c r="M52" i="24" s="1"/>
  <c r="D45" i="24"/>
  <c r="D52" i="24" s="1"/>
  <c r="L52" i="24" s="1"/>
  <c r="C45" i="24"/>
  <c r="C52" i="24" s="1"/>
  <c r="K52" i="24" s="1"/>
  <c r="B45" i="24"/>
  <c r="B52" i="24" s="1"/>
  <c r="J52" i="24" s="1"/>
  <c r="G44" i="24"/>
  <c r="G51" i="24" s="1"/>
  <c r="O51" i="24" s="1"/>
  <c r="F44" i="24"/>
  <c r="F51" i="24" s="1"/>
  <c r="N51" i="24" s="1"/>
  <c r="E44" i="24"/>
  <c r="E51" i="24" s="1"/>
  <c r="M51" i="24" s="1"/>
  <c r="D44" i="24"/>
  <c r="D51" i="24" s="1"/>
  <c r="L51" i="24" s="1"/>
  <c r="C44" i="24"/>
  <c r="C51" i="24" s="1"/>
  <c r="K51" i="24" s="1"/>
  <c r="B44" i="24"/>
  <c r="B51" i="24" s="1"/>
  <c r="J51" i="24" s="1"/>
  <c r="G43" i="24"/>
  <c r="G50" i="24" s="1"/>
  <c r="O50" i="24" s="1"/>
  <c r="F43" i="24"/>
  <c r="E43" i="24"/>
  <c r="D43" i="24"/>
  <c r="C43" i="24"/>
  <c r="B43" i="24"/>
  <c r="G51" i="23"/>
  <c r="O51" i="23" s="1"/>
  <c r="F51" i="23"/>
  <c r="N51" i="23" s="1"/>
  <c r="C51" i="23"/>
  <c r="K51" i="23" s="1"/>
  <c r="G46" i="23"/>
  <c r="G53" i="23" s="1"/>
  <c r="O53" i="23" s="1"/>
  <c r="F46" i="23"/>
  <c r="F53" i="23" s="1"/>
  <c r="N53" i="23" s="1"/>
  <c r="E46" i="23"/>
  <c r="E53" i="23" s="1"/>
  <c r="M53" i="23" s="1"/>
  <c r="D46" i="23"/>
  <c r="D53" i="23" s="1"/>
  <c r="L53" i="23" s="1"/>
  <c r="C46" i="23"/>
  <c r="C53" i="23" s="1"/>
  <c r="K53" i="23" s="1"/>
  <c r="B46" i="23"/>
  <c r="B53" i="23" s="1"/>
  <c r="J53" i="23" s="1"/>
  <c r="G45" i="23"/>
  <c r="G52" i="23" s="1"/>
  <c r="O52" i="23" s="1"/>
  <c r="F45" i="23"/>
  <c r="F52" i="23" s="1"/>
  <c r="N52" i="23" s="1"/>
  <c r="E45" i="23"/>
  <c r="E52" i="23" s="1"/>
  <c r="M52" i="23" s="1"/>
  <c r="D45" i="23"/>
  <c r="D52" i="23" s="1"/>
  <c r="L52" i="23" s="1"/>
  <c r="C45" i="23"/>
  <c r="C52" i="23" s="1"/>
  <c r="K52" i="23" s="1"/>
  <c r="B45" i="23"/>
  <c r="B52" i="23" s="1"/>
  <c r="J52" i="23" s="1"/>
  <c r="G44" i="23"/>
  <c r="F44" i="23"/>
  <c r="E44" i="23"/>
  <c r="E51" i="23" s="1"/>
  <c r="M51" i="23" s="1"/>
  <c r="D44" i="23"/>
  <c r="D51" i="23" s="1"/>
  <c r="L51" i="23" s="1"/>
  <c r="C44" i="23"/>
  <c r="B44" i="23"/>
  <c r="B51" i="23" s="1"/>
  <c r="J51" i="23" s="1"/>
  <c r="G43" i="23"/>
  <c r="G50" i="23" s="1"/>
  <c r="O50" i="23" s="1"/>
  <c r="F43" i="23"/>
  <c r="F50" i="23" s="1"/>
  <c r="N50" i="23" s="1"/>
  <c r="E43" i="23"/>
  <c r="E50" i="23" s="1"/>
  <c r="M50" i="23" s="1"/>
  <c r="D43" i="23"/>
  <c r="D50" i="23" s="1"/>
  <c r="L50" i="23" s="1"/>
  <c r="C43" i="23"/>
  <c r="C50" i="23" s="1"/>
  <c r="K50" i="23" s="1"/>
  <c r="B43" i="23"/>
  <c r="B50" i="23" s="1"/>
  <c r="J50" i="23" s="1"/>
  <c r="G53" i="22"/>
  <c r="O53" i="22" s="1"/>
  <c r="C51" i="22"/>
  <c r="K51" i="22" s="1"/>
  <c r="B51" i="22"/>
  <c r="J51" i="22" s="1"/>
  <c r="G50" i="22"/>
  <c r="O50" i="22" s="1"/>
  <c r="F50" i="22"/>
  <c r="N50" i="22" s="1"/>
  <c r="E50" i="22"/>
  <c r="M50" i="22" s="1"/>
  <c r="D50" i="22"/>
  <c r="L50" i="22" s="1"/>
  <c r="C50" i="22"/>
  <c r="K50" i="22" s="1"/>
  <c r="G46" i="22"/>
  <c r="F46" i="22"/>
  <c r="F53" i="22" s="1"/>
  <c r="N53" i="22" s="1"/>
  <c r="E46" i="22"/>
  <c r="E53" i="22" s="1"/>
  <c r="M53" i="22" s="1"/>
  <c r="D46" i="22"/>
  <c r="D53" i="22" s="1"/>
  <c r="L53" i="22" s="1"/>
  <c r="C46" i="22"/>
  <c r="C53" i="22" s="1"/>
  <c r="K53" i="22" s="1"/>
  <c r="B46" i="22"/>
  <c r="B53" i="22" s="1"/>
  <c r="J53" i="22" s="1"/>
  <c r="G45" i="22"/>
  <c r="G52" i="22" s="1"/>
  <c r="O52" i="22" s="1"/>
  <c r="F45" i="22"/>
  <c r="F52" i="22" s="1"/>
  <c r="N52" i="22" s="1"/>
  <c r="E45" i="22"/>
  <c r="E52" i="22" s="1"/>
  <c r="M52" i="22" s="1"/>
  <c r="D45" i="22"/>
  <c r="D52" i="22" s="1"/>
  <c r="L52" i="22" s="1"/>
  <c r="C45" i="22"/>
  <c r="C52" i="22" s="1"/>
  <c r="K52" i="22" s="1"/>
  <c r="B45" i="22"/>
  <c r="B52" i="22" s="1"/>
  <c r="J52" i="22" s="1"/>
  <c r="G44" i="22"/>
  <c r="G51" i="22" s="1"/>
  <c r="O51" i="22" s="1"/>
  <c r="F44" i="22"/>
  <c r="F51" i="22" s="1"/>
  <c r="N51" i="22" s="1"/>
  <c r="E44" i="22"/>
  <c r="E51" i="22" s="1"/>
  <c r="M51" i="22" s="1"/>
  <c r="D44" i="22"/>
  <c r="D51" i="22" s="1"/>
  <c r="L51" i="22" s="1"/>
  <c r="C44" i="22"/>
  <c r="B44" i="22"/>
  <c r="G43" i="22"/>
  <c r="F43" i="22"/>
  <c r="E43" i="22"/>
  <c r="D43" i="22"/>
  <c r="C43" i="22"/>
  <c r="B43" i="22"/>
  <c r="B50" i="22" s="1"/>
  <c r="J50" i="22" s="1"/>
  <c r="G53" i="21"/>
  <c r="O53" i="21" s="1"/>
  <c r="D53" i="21"/>
  <c r="L53" i="21" s="1"/>
  <c r="C52" i="21"/>
  <c r="K52" i="21" s="1"/>
  <c r="B52" i="21"/>
  <c r="J52" i="21" s="1"/>
  <c r="G51" i="21"/>
  <c r="O51" i="21" s="1"/>
  <c r="F51" i="21"/>
  <c r="N51" i="21" s="1"/>
  <c r="G46" i="21"/>
  <c r="F46" i="21"/>
  <c r="F53" i="21" s="1"/>
  <c r="N53" i="21" s="1"/>
  <c r="E46" i="21"/>
  <c r="E53" i="21" s="1"/>
  <c r="M53" i="21" s="1"/>
  <c r="D46" i="21"/>
  <c r="C46" i="21"/>
  <c r="C53" i="21" s="1"/>
  <c r="K53" i="21" s="1"/>
  <c r="B46" i="21"/>
  <c r="B53" i="21" s="1"/>
  <c r="J53" i="21" s="1"/>
  <c r="G45" i="21"/>
  <c r="G52" i="21" s="1"/>
  <c r="O52" i="21" s="1"/>
  <c r="F45" i="21"/>
  <c r="F52" i="21" s="1"/>
  <c r="N52" i="21" s="1"/>
  <c r="E45" i="21"/>
  <c r="E52" i="21" s="1"/>
  <c r="M52" i="21" s="1"/>
  <c r="D45" i="21"/>
  <c r="D52" i="21" s="1"/>
  <c r="L52" i="21" s="1"/>
  <c r="C45" i="21"/>
  <c r="B45" i="21"/>
  <c r="G44" i="21"/>
  <c r="F44" i="21"/>
  <c r="E44" i="21"/>
  <c r="E51" i="21" s="1"/>
  <c r="M51" i="21" s="1"/>
  <c r="D44" i="21"/>
  <c r="D51" i="21" s="1"/>
  <c r="L51" i="21" s="1"/>
  <c r="C44" i="21"/>
  <c r="C51" i="21" s="1"/>
  <c r="K51" i="21" s="1"/>
  <c r="B44" i="21"/>
  <c r="B51" i="21" s="1"/>
  <c r="J51" i="21" s="1"/>
  <c r="G43" i="21"/>
  <c r="G50" i="21" s="1"/>
  <c r="O50" i="21" s="1"/>
  <c r="F43" i="21"/>
  <c r="F50" i="21" s="1"/>
  <c r="N50" i="21" s="1"/>
  <c r="E43" i="21"/>
  <c r="E50" i="21" s="1"/>
  <c r="M50" i="21" s="1"/>
  <c r="D43" i="21"/>
  <c r="D50" i="21" s="1"/>
  <c r="L50" i="21" s="1"/>
  <c r="C43" i="21"/>
  <c r="C50" i="21" s="1"/>
  <c r="K50" i="21" s="1"/>
  <c r="B43" i="21"/>
  <c r="B50" i="21" s="1"/>
  <c r="J50" i="21" s="1"/>
  <c r="E11" i="20"/>
  <c r="E8" i="20"/>
  <c r="E7" i="20"/>
  <c r="E9" i="20" l="1"/>
  <c r="E14" i="20"/>
  <c r="E12" i="20"/>
  <c r="E5" i="20"/>
  <c r="E10" i="20"/>
  <c r="E15" i="20"/>
  <c r="E13" i="20"/>
  <c r="E6" i="20"/>
  <c r="E4" i="20"/>
  <c r="B43" i="12"/>
  <c r="B50" i="12" s="1"/>
  <c r="J50" i="12" s="1"/>
  <c r="C43" i="12"/>
  <c r="C50" i="12" s="1"/>
  <c r="K50" i="12" s="1"/>
  <c r="D43" i="12"/>
  <c r="D50" i="12" s="1"/>
  <c r="L50" i="12" s="1"/>
  <c r="E43" i="12"/>
  <c r="E50" i="12" s="1"/>
  <c r="M50" i="12" s="1"/>
  <c r="F43" i="12"/>
  <c r="F50" i="12" s="1"/>
  <c r="N50" i="12" s="1"/>
  <c r="G43" i="12"/>
  <c r="G50" i="12" s="1"/>
  <c r="O50" i="12" s="1"/>
  <c r="B44" i="12"/>
  <c r="B51" i="12" s="1"/>
  <c r="J51" i="12" s="1"/>
  <c r="C44" i="12"/>
  <c r="C51" i="12" s="1"/>
  <c r="K51" i="12" s="1"/>
  <c r="D44" i="12"/>
  <c r="D51" i="12" s="1"/>
  <c r="L51" i="12" s="1"/>
  <c r="E44" i="12"/>
  <c r="E51" i="12" s="1"/>
  <c r="M51" i="12" s="1"/>
  <c r="F44" i="12"/>
  <c r="F51" i="12" s="1"/>
  <c r="N51" i="12" s="1"/>
  <c r="G44" i="12"/>
  <c r="G51" i="12" s="1"/>
  <c r="O51" i="12" s="1"/>
  <c r="B45" i="12"/>
  <c r="B52" i="12" s="1"/>
  <c r="J52" i="12" s="1"/>
  <c r="C45" i="12"/>
  <c r="C52" i="12" s="1"/>
  <c r="K52" i="12" s="1"/>
  <c r="D45" i="12"/>
  <c r="D52" i="12" s="1"/>
  <c r="L52" i="12" s="1"/>
  <c r="E45" i="12"/>
  <c r="E52" i="12" s="1"/>
  <c r="M52" i="12" s="1"/>
  <c r="F45" i="12"/>
  <c r="F52" i="12" s="1"/>
  <c r="N52" i="12" s="1"/>
  <c r="G45" i="12"/>
  <c r="G52" i="12" s="1"/>
  <c r="O52" i="12" s="1"/>
  <c r="B46" i="12"/>
  <c r="B53" i="12" s="1"/>
  <c r="J53" i="12" s="1"/>
  <c r="C46" i="12"/>
  <c r="C53" i="12" s="1"/>
  <c r="K53" i="12" s="1"/>
  <c r="D46" i="12"/>
  <c r="D53" i="12" s="1"/>
  <c r="L53" i="12" s="1"/>
  <c r="E46" i="12"/>
  <c r="E53" i="12" s="1"/>
  <c r="M53" i="12" s="1"/>
  <c r="F46" i="12"/>
  <c r="F53" i="12" s="1"/>
  <c r="N53" i="12" s="1"/>
  <c r="G46" i="12"/>
  <c r="G53" i="12" s="1"/>
  <c r="O53" i="12" s="1"/>
  <c r="G46" i="14"/>
  <c r="G53" i="14" s="1"/>
  <c r="O53" i="14" s="1"/>
  <c r="F46" i="14"/>
  <c r="F53" i="14" s="1"/>
  <c r="N53" i="14" s="1"/>
  <c r="E46" i="14"/>
  <c r="E53" i="14" s="1"/>
  <c r="M53" i="14" s="1"/>
  <c r="D46" i="14"/>
  <c r="D53" i="14" s="1"/>
  <c r="L53" i="14" s="1"/>
  <c r="C46" i="14"/>
  <c r="C53" i="14" s="1"/>
  <c r="K53" i="14" s="1"/>
  <c r="B46" i="14"/>
  <c r="B53" i="14" s="1"/>
  <c r="J53" i="14" s="1"/>
  <c r="G45" i="14"/>
  <c r="G52" i="14" s="1"/>
  <c r="O52" i="14" s="1"/>
  <c r="F45" i="14"/>
  <c r="F52" i="14" s="1"/>
  <c r="N52" i="14" s="1"/>
  <c r="E45" i="14"/>
  <c r="E52" i="14" s="1"/>
  <c r="M52" i="14" s="1"/>
  <c r="D45" i="14"/>
  <c r="D52" i="14" s="1"/>
  <c r="L52" i="14" s="1"/>
  <c r="C45" i="14"/>
  <c r="C52" i="14" s="1"/>
  <c r="K52" i="14" s="1"/>
  <c r="B45" i="14"/>
  <c r="B52" i="14" s="1"/>
  <c r="J52" i="14" s="1"/>
  <c r="G44" i="14"/>
  <c r="G51" i="14" s="1"/>
  <c r="O51" i="14" s="1"/>
  <c r="F44" i="14"/>
  <c r="F51" i="14" s="1"/>
  <c r="N51" i="14" s="1"/>
  <c r="E44" i="14"/>
  <c r="E51" i="14" s="1"/>
  <c r="M51" i="14" s="1"/>
  <c r="D44" i="14"/>
  <c r="D51" i="14" s="1"/>
  <c r="L51" i="14" s="1"/>
  <c r="C44" i="14"/>
  <c r="C51" i="14" s="1"/>
  <c r="K51" i="14" s="1"/>
  <c r="B44" i="14"/>
  <c r="B51" i="14" s="1"/>
  <c r="J51" i="14" s="1"/>
  <c r="G43" i="14"/>
  <c r="G50" i="14" s="1"/>
  <c r="O50" i="14" s="1"/>
  <c r="F43" i="14"/>
  <c r="F50" i="14" s="1"/>
  <c r="N50" i="14" s="1"/>
  <c r="E43" i="14"/>
  <c r="E50" i="14" s="1"/>
  <c r="M50" i="14" s="1"/>
  <c r="D43" i="14"/>
  <c r="D50" i="14" s="1"/>
  <c r="L50" i="14" s="1"/>
  <c r="C43" i="14"/>
  <c r="C50" i="14" s="1"/>
  <c r="K50" i="14" s="1"/>
  <c r="B43" i="14"/>
  <c r="B50" i="14" s="1"/>
  <c r="J50" i="14" s="1"/>
  <c r="G46" i="13"/>
  <c r="G53" i="13" s="1"/>
  <c r="O53" i="13" s="1"/>
  <c r="F46" i="13"/>
  <c r="F53" i="13" s="1"/>
  <c r="N53" i="13" s="1"/>
  <c r="E46" i="13"/>
  <c r="E53" i="13" s="1"/>
  <c r="M53" i="13" s="1"/>
  <c r="D46" i="13"/>
  <c r="D53" i="13" s="1"/>
  <c r="L53" i="13" s="1"/>
  <c r="C46" i="13"/>
  <c r="C53" i="13" s="1"/>
  <c r="K53" i="13" s="1"/>
  <c r="B46" i="13"/>
  <c r="B53" i="13" s="1"/>
  <c r="J53" i="13" s="1"/>
  <c r="G45" i="13"/>
  <c r="G52" i="13" s="1"/>
  <c r="O52" i="13" s="1"/>
  <c r="F45" i="13"/>
  <c r="F52" i="13" s="1"/>
  <c r="N52" i="13" s="1"/>
  <c r="E45" i="13"/>
  <c r="E52" i="13" s="1"/>
  <c r="M52" i="13" s="1"/>
  <c r="D45" i="13"/>
  <c r="D52" i="13" s="1"/>
  <c r="L52" i="13" s="1"/>
  <c r="C45" i="13"/>
  <c r="C52" i="13" s="1"/>
  <c r="K52" i="13" s="1"/>
  <c r="B45" i="13"/>
  <c r="B52" i="13" s="1"/>
  <c r="J52" i="13" s="1"/>
  <c r="G44" i="13"/>
  <c r="G51" i="13" s="1"/>
  <c r="O51" i="13" s="1"/>
  <c r="F44" i="13"/>
  <c r="F51" i="13" s="1"/>
  <c r="N51" i="13" s="1"/>
  <c r="E44" i="13"/>
  <c r="E51" i="13" s="1"/>
  <c r="M51" i="13" s="1"/>
  <c r="D44" i="13"/>
  <c r="D51" i="13" s="1"/>
  <c r="L51" i="13" s="1"/>
  <c r="C44" i="13"/>
  <c r="C51" i="13" s="1"/>
  <c r="K51" i="13" s="1"/>
  <c r="B44" i="13"/>
  <c r="B51" i="13" s="1"/>
  <c r="J51" i="13" s="1"/>
  <c r="G43" i="13"/>
  <c r="G50" i="13" s="1"/>
  <c r="O50" i="13" s="1"/>
  <c r="F43" i="13"/>
  <c r="F50" i="13" s="1"/>
  <c r="N50" i="13" s="1"/>
  <c r="E43" i="13"/>
  <c r="E50" i="13" s="1"/>
  <c r="M50" i="13" s="1"/>
  <c r="D43" i="13"/>
  <c r="D50" i="13" s="1"/>
  <c r="L50" i="13" s="1"/>
  <c r="C43" i="13"/>
  <c r="C50" i="13" s="1"/>
  <c r="K50" i="13" s="1"/>
  <c r="B43" i="13"/>
  <c r="B50" i="13" s="1"/>
  <c r="J50" i="13" s="1"/>
  <c r="G46" i="11"/>
  <c r="G53" i="11" s="1"/>
  <c r="F46" i="11"/>
  <c r="F53" i="11" s="1"/>
  <c r="E46" i="11"/>
  <c r="E53" i="11" s="1"/>
  <c r="D46" i="11"/>
  <c r="D53" i="11" s="1"/>
  <c r="C46" i="11"/>
  <c r="C53" i="11" s="1"/>
  <c r="B46" i="11"/>
  <c r="B53" i="11" s="1"/>
  <c r="G45" i="11"/>
  <c r="G52" i="11" s="1"/>
  <c r="F45" i="11"/>
  <c r="F52" i="11" s="1"/>
  <c r="E45" i="11"/>
  <c r="E52" i="11" s="1"/>
  <c r="D45" i="11"/>
  <c r="D52" i="11" s="1"/>
  <c r="C45" i="11"/>
  <c r="C52" i="11" s="1"/>
  <c r="B45" i="11"/>
  <c r="B52" i="11" s="1"/>
  <c r="G44" i="11"/>
  <c r="G51" i="11" s="1"/>
  <c r="F44" i="11"/>
  <c r="F51" i="11" s="1"/>
  <c r="E44" i="11"/>
  <c r="E51" i="11" s="1"/>
  <c r="D44" i="11"/>
  <c r="D51" i="11" s="1"/>
  <c r="C44" i="11"/>
  <c r="C51" i="11" s="1"/>
  <c r="B44" i="11"/>
  <c r="B51" i="11" s="1"/>
  <c r="G43" i="11"/>
  <c r="G50" i="11" s="1"/>
  <c r="F43" i="11"/>
  <c r="F50" i="11" s="1"/>
  <c r="E43" i="11"/>
  <c r="E50" i="11" s="1"/>
  <c r="D43" i="11"/>
  <c r="D50" i="11" s="1"/>
  <c r="C43" i="11"/>
  <c r="C50" i="11" s="1"/>
  <c r="B43" i="11"/>
  <c r="B50" i="11" s="1"/>
  <c r="N52" i="11" l="1"/>
  <c r="K50" i="11"/>
  <c r="L50" i="11"/>
  <c r="N51" i="11"/>
  <c r="M50" i="11"/>
  <c r="N50" i="11"/>
  <c r="J52" i="11"/>
  <c r="O50" i="11"/>
  <c r="K52" i="11"/>
  <c r="L52" i="11"/>
  <c r="M52" i="11"/>
  <c r="J50" i="11"/>
  <c r="L53" i="11"/>
  <c r="M53" i="11"/>
  <c r="N53" i="11"/>
  <c r="O53" i="11"/>
  <c r="K53" i="11" l="1"/>
  <c r="O52" i="11"/>
  <c r="O51" i="11"/>
  <c r="K51" i="11"/>
  <c r="L51" i="11"/>
  <c r="J51" i="11"/>
  <c r="J53" i="11"/>
  <c r="M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B3B23303-D7E5-9843-990F-87C191F03F1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8E866EE-F054-3E40-A15E-6E71CB5496C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0F2B90EB-B4A0-FB43-AA29-9AEA3ACE9CF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E13780FF-D36F-1A4D-A5BB-519DE527E38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15665F80-72A2-1543-9E4D-823CE8546A6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3AA061A0-0890-5D46-90F1-7A4F20A235A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D4DA373-DC34-0E4C-828C-036A8D12071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B3496545-3737-4146-93DD-1B275E93A90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BD5E04A3-5B18-6145-99BA-E694F4ADE76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B8F54446-F153-6D4C-896E-0465FC9F72F5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5B094AA5-D5EB-0640-B817-C4138536E2A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C7562786-21D0-DF4C-A473-7C53AA90683F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B7EE1659-0036-BB46-9DCD-582C973459D5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73976E5-0F53-8A4B-A29A-BE467F46610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2B23C76-66FF-384B-A6E4-1872B79EA3C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0393729-B632-7E40-8F89-F2F0685E2217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3BF7F4BA-E3AE-ED41-A3D4-B3357B5BB29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D27D54D6-2984-FC43-9279-2A672BAB0B25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B62D0403-E0F6-6642-A4C4-D215710B17B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504B4C2-0145-E94C-A8B6-2F90C52B65B5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D404A1E4-3F22-C443-AA8C-154CDABB7C8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AB8C88B-34A3-5145-B194-0B9511A0FB7A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6C98D24E-253C-D34D-B5C2-8300EAAC8E0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D7456E1-3552-B745-A98B-57B1F73E6A1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8ABACED9-3B4C-2F49-AC60-B20F6BDA7A5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EDDC5237-D042-7B41-BA04-6A3C9FAE39F6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1D1D99F8-3E66-954C-A815-5DA91E11078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4241C104-1637-DE49-88E8-CBD3415072F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F6F38A68-602E-C547-9F73-7CFC773A159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91D6835D-0D18-6842-BF99-976881E6ED9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<sst xmlns="http://schemas.openxmlformats.org/spreadsheetml/2006/main" count="831" uniqueCount="97">
  <si>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</si>
  <si>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</si>
  <si>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</si>
  <si>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</si>
  <si>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</si>
  <si>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</si>
  <si>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</si>
  <si>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</si>
  <si>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</si>
  <si>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</si>
  <si>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</si>
  <si>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</si>
  <si>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</si>
  <si>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</si>
  <si>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</si>
  <si>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</si>
  <si>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</si>
  <si>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</si>
  <si>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</si>
  <si>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</si>
  <si>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</si>
  <si>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</si>
  <si>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</si>
  <si>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</si>
  <si>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</si>
  <si>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</si>
  <si>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</si>
  <si>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</si>
  <si>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</si>
  <si>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</si>
  <si>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</si>
  <si>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</si>
  <si>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</si>
  <si>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</si>
  <si>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</si>
  <si>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</si>
  <si>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</si>
  <si>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</si>
  <si>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</si>
  <si>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</si>
  <si>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</si>
  <si>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</si>
  <si>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</si>
  <si>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</si>
  <si>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</si>
  <si>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</si>
  <si>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sHN22</t>
  </si>
  <si>
    <t>S1312</t>
  </si>
  <si>
    <t>sHN17</t>
  </si>
  <si>
    <t>sHN18</t>
  </si>
  <si>
    <t>sHN19</t>
  </si>
  <si>
    <t>sHN20</t>
  </si>
  <si>
    <t>sHN21</t>
  </si>
  <si>
    <t>sHN23</t>
  </si>
  <si>
    <t>YPD O/N - OD</t>
  </si>
  <si>
    <t>3 mL plate [uL]</t>
  </si>
  <si>
    <t>Actual  for 3 mL plate</t>
  </si>
  <si>
    <t>sHN58</t>
  </si>
  <si>
    <t>sHN59</t>
  </si>
  <si>
    <t>sHN61</t>
  </si>
  <si>
    <t>sHN62</t>
  </si>
  <si>
    <t>6:35:10 PM</t>
  </si>
  <si>
    <t>Corning 96 Flat Bottom Transparent Polystyrene Cat. No.: 3635 [COR96fc UV transparent.pdfx]</t>
  </si>
  <si>
    <t>11/16/2024 6:35:25 PM</t>
  </si>
  <si>
    <t>Temperature: 22 °C</t>
  </si>
  <si>
    <t>6:37:29 PM</t>
  </si>
  <si>
    <t>11/16/2024 6:37:44 PM</t>
  </si>
  <si>
    <t>6:39:49 PM</t>
  </si>
  <si>
    <t>11/16/2024 6:40:04 PM</t>
  </si>
  <si>
    <t>Temperature: 21.9 °C</t>
  </si>
  <si>
    <t>6:42:07 PM</t>
  </si>
  <si>
    <t>11/16/2024 6:42:22 PM</t>
  </si>
  <si>
    <t>7:38:06 PM</t>
  </si>
  <si>
    <t>11/17/2024 7:38:21 PM</t>
  </si>
  <si>
    <t>7:40:04 PM</t>
  </si>
  <si>
    <t>11/17/2024 7:40:19 PM</t>
  </si>
  <si>
    <t>7:42:43 PM</t>
  </si>
  <si>
    <t>11/17/2024 7:42:58 PM</t>
  </si>
  <si>
    <t>7:44:46 PM</t>
  </si>
  <si>
    <t>11/17/2024 7:45:01 PM</t>
  </si>
  <si>
    <t>8:04:52 PM</t>
  </si>
  <si>
    <t>11/18/2024 8:05:07 PM</t>
  </si>
  <si>
    <t>Temperature: 22.1 °C</t>
  </si>
  <si>
    <t>8:06:56 PM</t>
  </si>
  <si>
    <t>11/18/2024 8:07:11 PM</t>
  </si>
  <si>
    <t>8:09:06 PM</t>
  </si>
  <si>
    <t>11/18/2024 8:09:21 PM</t>
  </si>
  <si>
    <t>8:10:57 PM</t>
  </si>
  <si>
    <t>11/18/2024 8:11:12 PM</t>
  </si>
  <si>
    <t>8:58:28 PM</t>
  </si>
  <si>
    <t>11/19/2024 8:58:43 PM</t>
  </si>
  <si>
    <t>9:01:25 PM</t>
  </si>
  <si>
    <t>11/19/2024 9:01:40 PM</t>
  </si>
  <si>
    <t>9:03:17 PM</t>
  </si>
  <si>
    <t>11/19/2024 9:03:32 PM</t>
  </si>
  <si>
    <t>9:05:12 PM</t>
  </si>
  <si>
    <t>11/19/2024 9:05:27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</si>
</sst>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9" fontId="7" fillId="2" borderId="0" applyBorder="0" applyProtection="0">
      <alignment horizontal="left" vertical="top" wrapText="1"/>
    </xf>
    <xf numFmtId="0" fontId="2" fillId="0" borderId="4" applyFont="0" applyFill="0" applyAlignment="0">
      <alignment horizontal="right"/>
    </xf>
    <xf numFmtId="164" fontId="2" fillId="0" borderId="5">
      <alignment horizontal="right"/>
    </xf>
    <xf numFmtId="0" fontId="2" fillId="0" borderId="6" applyNumberFormat="0" applyFont="0" applyFill="0" applyAlignment="0">
      <alignment horizontal="right"/>
    </xf>
    <xf numFmtId="0" fontId="1" fillId="0" borderId="0"/>
  </cellStyleXfs>
  <cellXfs count="24">
    <xf numFmtId="0" fontId="0" fillId="0" borderId="0" xfId="0"/>
    <xf numFmtId="0" fontId="0" fillId="0" borderId="3" xfId="0" applyBorder="1"/>
    <xf numFmtId="0" fontId="0" fillId="5" borderId="3" xfId="0" applyFill="1" applyBorder="1"/>
    <xf numFmtId="0" fontId="9" fillId="0" borderId="0" xfId="0" applyFont="1"/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8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0" fontId="0" fillId="0" borderId="8" xfId="0" applyBorder="1"/>
    <xf numFmtId="0" fontId="0" fillId="0" borderId="11" xfId="0" applyBorder="1"/>
    <xf numFmtId="0" fontId="0" fillId="6" borderId="9" xfId="0" applyFill="1" applyBorder="1"/>
    <xf numFmtId="0" fontId="0" fillId="6" borderId="12" xfId="0" applyFill="1" applyBorder="1"/>
    <xf numFmtId="0" fontId="0" fillId="6" borderId="10" xfId="0" applyFill="1" applyBorder="1"/>
    <xf numFmtId="0" fontId="0" fillId="7" borderId="1" xfId="0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FA99-40B4-2F43-8969-E8AA14DE40E8}">
  <dimension ref="B2:G20"/>
  <sheetViews>
    <sheetView workbookViewId="0">
      <selection activeCell="H1" sqref="H1:H1048576"/>
    </sheetView>
  </sheetViews>
  <sheetFormatPr baseColWidth="10" defaultColWidth="8.83203125" defaultRowHeight="16" x14ac:dyDescent="0.2"/>
  <cols>
    <col min="2" max="2" width="14.33203125" customWidth="1"/>
    <col min="3" max="5" width="13.83203125" customWidth="1"/>
    <col min="6" max="6" width="19.5" customWidth="1"/>
  </cols>
  <sheetData>
    <row r="2" spans="2:6" ht="17" thickBot="1" x14ac:dyDescent="0.25"/>
    <row r="3" spans="2:6" x14ac:dyDescent="0.2">
      <c r="B3" s="14"/>
      <c r="C3" s="19"/>
      <c r="D3" s="19" t="s">
        <v>54</v>
      </c>
      <c r="E3" s="19" t="s">
        <v>55</v>
      </c>
      <c r="F3" s="19" t="s">
        <v>56</v>
      </c>
    </row>
    <row r="4" spans="2:6" x14ac:dyDescent="0.2">
      <c r="B4" s="16" t="s">
        <v>48</v>
      </c>
      <c r="C4" s="1"/>
      <c r="D4" s="1"/>
      <c r="E4" s="1" t="e">
        <f xml:space="preserve"> 0.3/D4*1000</f>
        <v>#DIV/0!</v>
      </c>
      <c r="F4" s="1">
        <v>39</v>
      </c>
    </row>
    <row r="5" spans="2:6" x14ac:dyDescent="0.2">
      <c r="B5" s="16" t="s">
        <v>49</v>
      </c>
      <c r="C5" s="1"/>
      <c r="D5" s="1"/>
      <c r="E5" s="1" t="e">
        <f t="shared" ref="E5:E15" si="0" xml:space="preserve"> 0.3/D5*1000</f>
        <v>#DIV/0!</v>
      </c>
      <c r="F5" s="1">
        <v>33</v>
      </c>
    </row>
    <row r="6" spans="2:6" x14ac:dyDescent="0.2">
      <c r="B6" s="16" t="s">
        <v>50</v>
      </c>
      <c r="C6" s="1"/>
      <c r="D6" s="1"/>
      <c r="E6" s="1" t="e">
        <f t="shared" si="0"/>
        <v>#DIV/0!</v>
      </c>
      <c r="F6" s="1">
        <v>60</v>
      </c>
    </row>
    <row r="7" spans="2:6" x14ac:dyDescent="0.2">
      <c r="B7" s="16" t="s">
        <v>51</v>
      </c>
      <c r="C7" s="1"/>
      <c r="D7" s="1"/>
      <c r="E7" s="1" t="e">
        <f t="shared" si="0"/>
        <v>#DIV/0!</v>
      </c>
      <c r="F7" s="1">
        <v>60</v>
      </c>
    </row>
    <row r="8" spans="2:6" x14ac:dyDescent="0.2">
      <c r="B8" s="16" t="s">
        <v>52</v>
      </c>
      <c r="C8" s="1"/>
      <c r="D8" s="1"/>
      <c r="E8" s="1" t="e">
        <f t="shared" si="0"/>
        <v>#DIV/0!</v>
      </c>
      <c r="F8" s="1">
        <v>42</v>
      </c>
    </row>
    <row r="9" spans="2:6" x14ac:dyDescent="0.2">
      <c r="B9" s="16" t="s">
        <v>46</v>
      </c>
      <c r="C9" s="1"/>
      <c r="D9" s="1"/>
      <c r="E9" s="1" t="e">
        <f t="shared" si="0"/>
        <v>#DIV/0!</v>
      </c>
      <c r="F9" s="1">
        <v>27</v>
      </c>
    </row>
    <row r="10" spans="2:6" x14ac:dyDescent="0.2">
      <c r="B10" s="16" t="s">
        <v>53</v>
      </c>
      <c r="C10" s="1"/>
      <c r="D10" s="1"/>
      <c r="E10" s="1" t="e">
        <f t="shared" si="0"/>
        <v>#DIV/0!</v>
      </c>
      <c r="F10" s="1">
        <v>32</v>
      </c>
    </row>
    <row r="11" spans="2:6" x14ac:dyDescent="0.2">
      <c r="B11" s="17" t="s">
        <v>47</v>
      </c>
      <c r="C11" s="6"/>
      <c r="D11" s="6"/>
      <c r="E11" s="6" t="e">
        <f t="shared" si="0"/>
        <v>#DIV/0!</v>
      </c>
      <c r="F11" s="6">
        <v>32</v>
      </c>
    </row>
    <row r="12" spans="2:6" x14ac:dyDescent="0.2">
      <c r="B12" s="16" t="s">
        <v>57</v>
      </c>
      <c r="C12" s="1"/>
      <c r="D12" s="1"/>
      <c r="E12" s="1" t="e">
        <f t="shared" si="0"/>
        <v>#DIV/0!</v>
      </c>
      <c r="F12" s="1">
        <v>29</v>
      </c>
    </row>
    <row r="13" spans="2:6" x14ac:dyDescent="0.2">
      <c r="B13" s="16" t="s">
        <v>58</v>
      </c>
      <c r="C13" s="1"/>
      <c r="D13" s="1"/>
      <c r="E13" s="1" t="e">
        <f t="shared" si="0"/>
        <v>#DIV/0!</v>
      </c>
      <c r="F13" s="1">
        <v>36</v>
      </c>
    </row>
    <row r="14" spans="2:6" x14ac:dyDescent="0.2">
      <c r="B14" s="16" t="s">
        <v>59</v>
      </c>
      <c r="C14" s="1"/>
      <c r="D14" s="1"/>
      <c r="E14" s="1" t="e">
        <f t="shared" si="0"/>
        <v>#DIV/0!</v>
      </c>
      <c r="F14" s="1">
        <v>30</v>
      </c>
    </row>
    <row r="15" spans="2:6" ht="17" thickBot="1" x14ac:dyDescent="0.25">
      <c r="B15" s="18" t="s">
        <v>60</v>
      </c>
      <c r="C15" s="15"/>
      <c r="D15" s="15"/>
      <c r="E15" s="15" t="e">
        <f t="shared" si="0"/>
        <v>#DIV/0!</v>
      </c>
      <c r="F15" s="15">
        <v>28</v>
      </c>
    </row>
    <row r="18" spans="7:7" ht="19" x14ac:dyDescent="0.25">
      <c r="G18" s="20"/>
    </row>
    <row r="19" spans="7:7" x14ac:dyDescent="0.2">
      <c r="G19" s="21"/>
    </row>
    <row r="20" spans="7:7" x14ac:dyDescent="0.2">
      <c r="G20" s="21"/>
    </row>
  </sheetData>
  <mergeCells count="1">
    <mergeCell ref="G19:G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BED0-A469-2940-9E56-EDAC3D0701E4}">
  <dimension ref="A1:O60"/>
  <sheetViews>
    <sheetView topLeftCell="A23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45614</v>
      </c>
      <c r="N7" s="4"/>
      <c r="O7" s="5"/>
    </row>
    <row r="8" spans="1:15" x14ac:dyDescent="0.2">
      <c r="A8" t="s">
        <v>5</v>
      </c>
      <c r="B8" s="12" t="s">
        <v>80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81</v>
      </c>
      <c r="N28" s="4"/>
      <c r="O28" s="5"/>
    </row>
    <row r="29" spans="1:15" x14ac:dyDescent="0.2">
      <c r="N29" s="4"/>
      <c r="O29" s="5"/>
    </row>
    <row r="30" spans="1:15" x14ac:dyDescent="0.2">
      <c r="B30" t="s">
        <v>82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0.26060000061988831</v>
      </c>
      <c r="C32">
        <v>0.27540001273155212</v>
      </c>
      <c r="D32">
        <v>0.26809999346733093</v>
      </c>
      <c r="E32">
        <v>0.2621999979019165</v>
      </c>
      <c r="F32">
        <v>0.26350000500679016</v>
      </c>
      <c r="G32">
        <v>0.2971000075340271</v>
      </c>
      <c r="H32">
        <v>0.2856999933719635</v>
      </c>
      <c r="I32">
        <v>0.29460000991821289</v>
      </c>
      <c r="J32">
        <v>0.26809999346733093</v>
      </c>
      <c r="K32">
        <v>0.28540000319480896</v>
      </c>
      <c r="L32">
        <v>0.34189999103546143</v>
      </c>
      <c r="M32">
        <v>0.29330000281333923</v>
      </c>
      <c r="N32" s="4"/>
      <c r="O32" s="5"/>
    </row>
    <row r="33" spans="1:15" x14ac:dyDescent="0.2">
      <c r="A33" s="10" t="s">
        <v>26</v>
      </c>
      <c r="B33">
        <v>0.25850000977516174</v>
      </c>
      <c r="C33">
        <v>0.28009998798370361</v>
      </c>
      <c r="D33">
        <v>0.26530000567436218</v>
      </c>
      <c r="E33">
        <v>0.27070000767707825</v>
      </c>
      <c r="F33">
        <v>0.28360000252723694</v>
      </c>
      <c r="G33">
        <v>0.29019999504089355</v>
      </c>
      <c r="H33">
        <v>0.28459998965263367</v>
      </c>
      <c r="I33">
        <v>0.28960001468658447</v>
      </c>
      <c r="J33">
        <v>0.27979999780654907</v>
      </c>
      <c r="K33">
        <v>0.28369998931884766</v>
      </c>
      <c r="L33">
        <v>0.27309998869895935</v>
      </c>
      <c r="M33">
        <v>0.28479999303817749</v>
      </c>
      <c r="N33" s="4"/>
      <c r="O33" s="5"/>
    </row>
    <row r="34" spans="1:15" x14ac:dyDescent="0.2">
      <c r="A34" s="10" t="s">
        <v>27</v>
      </c>
      <c r="B34">
        <v>0.24850000441074371</v>
      </c>
      <c r="C34">
        <v>0.25769999623298645</v>
      </c>
      <c r="D34">
        <v>0.25949999690055847</v>
      </c>
      <c r="E34">
        <v>0.26280000805854797</v>
      </c>
      <c r="F34">
        <v>0.27329999208450317</v>
      </c>
      <c r="G34">
        <v>0.29510000348091125</v>
      </c>
      <c r="H34">
        <v>0.2671000063419342</v>
      </c>
      <c r="I34">
        <v>0.28970000147819519</v>
      </c>
      <c r="J34">
        <v>0.26669999957084656</v>
      </c>
      <c r="K34">
        <v>0.27340000867843628</v>
      </c>
      <c r="L34">
        <v>0.26019999384880066</v>
      </c>
      <c r="M34">
        <v>0.28139999508857727</v>
      </c>
      <c r="N34" s="4"/>
      <c r="O34" s="5"/>
    </row>
    <row r="35" spans="1:15" x14ac:dyDescent="0.2">
      <c r="A35" s="10" t="s">
        <v>28</v>
      </c>
      <c r="B35">
        <v>0.26919999718666077</v>
      </c>
      <c r="C35">
        <v>0.28720000386238098</v>
      </c>
      <c r="D35">
        <v>0.2621999979019165</v>
      </c>
      <c r="E35">
        <v>0.27219998836517334</v>
      </c>
      <c r="F35">
        <v>0.29409998655319214</v>
      </c>
      <c r="G35">
        <v>0.28600001335144043</v>
      </c>
      <c r="H35">
        <v>0.27219998836517334</v>
      </c>
      <c r="I35">
        <v>0.2833000123500824</v>
      </c>
      <c r="J35">
        <v>0.2752000093460083</v>
      </c>
      <c r="K35">
        <v>0.29150000214576721</v>
      </c>
      <c r="L35">
        <v>0.2653999924659729</v>
      </c>
      <c r="M35">
        <v>0.29249998927116394</v>
      </c>
      <c r="N35" s="4"/>
      <c r="O35" s="5"/>
    </row>
    <row r="36" spans="1:15" x14ac:dyDescent="0.2">
      <c r="A36" s="10" t="s">
        <v>29</v>
      </c>
      <c r="B36">
        <v>0.25949999690055847</v>
      </c>
      <c r="C36">
        <v>0.27129998803138733</v>
      </c>
      <c r="D36">
        <v>0.26730000972747803</v>
      </c>
      <c r="E36">
        <v>0.28119999170303345</v>
      </c>
      <c r="F36">
        <v>0.28709998726844788</v>
      </c>
      <c r="G36">
        <v>0.28310000896453857</v>
      </c>
      <c r="H36">
        <v>0.27480000257492065</v>
      </c>
      <c r="I36">
        <v>0.27669999003410339</v>
      </c>
      <c r="J36">
        <v>0.27250000834465027</v>
      </c>
      <c r="K36">
        <v>0.28960001468658447</v>
      </c>
      <c r="L36">
        <v>0.27120000123977661</v>
      </c>
      <c r="M36">
        <v>0.2671000063419342</v>
      </c>
      <c r="N36" s="4"/>
      <c r="O36" s="5"/>
    </row>
    <row r="37" spans="1:15" x14ac:dyDescent="0.2">
      <c r="A37" s="10" t="s">
        <v>30</v>
      </c>
      <c r="B37">
        <v>0.25180000066757202</v>
      </c>
      <c r="C37">
        <v>0.26649999618530273</v>
      </c>
      <c r="D37">
        <v>0.27070000767707825</v>
      </c>
      <c r="E37">
        <v>0.2849000096321106</v>
      </c>
      <c r="F37">
        <v>0.28439998626708984</v>
      </c>
      <c r="G37">
        <v>0.28049999475479126</v>
      </c>
      <c r="H37">
        <v>0.28119999170303345</v>
      </c>
      <c r="I37">
        <v>0.29899999499320984</v>
      </c>
      <c r="J37">
        <v>0.28819999098777771</v>
      </c>
      <c r="K37">
        <v>0.29890000820159912</v>
      </c>
      <c r="L37">
        <v>0.27849999070167542</v>
      </c>
      <c r="M37">
        <v>0.28240001201629639</v>
      </c>
      <c r="N37" s="4"/>
      <c r="O37" s="5"/>
    </row>
    <row r="38" spans="1:15" x14ac:dyDescent="0.2">
      <c r="A38" s="10" t="s">
        <v>31</v>
      </c>
      <c r="B38">
        <v>0.2720000147819519</v>
      </c>
      <c r="C38">
        <v>0.27459999918937683</v>
      </c>
      <c r="D38">
        <v>0.25440001487731934</v>
      </c>
      <c r="E38">
        <v>0.25519999861717224</v>
      </c>
      <c r="F38">
        <v>0.28510001301765442</v>
      </c>
      <c r="G38">
        <v>0.28600001335144043</v>
      </c>
      <c r="H38">
        <v>0.29010000824928284</v>
      </c>
      <c r="I38">
        <v>0.30709999799728394</v>
      </c>
      <c r="J38">
        <v>0.29260000586509705</v>
      </c>
      <c r="K38">
        <v>0.28400000929832458</v>
      </c>
      <c r="L38">
        <v>0.28369998931884766</v>
      </c>
      <c r="M38">
        <v>0.31430000066757202</v>
      </c>
      <c r="N38" s="4"/>
      <c r="O38" s="5"/>
    </row>
    <row r="39" spans="1:15" x14ac:dyDescent="0.2">
      <c r="A39" s="10" t="s">
        <v>32</v>
      </c>
      <c r="B39">
        <v>0.27329999208450317</v>
      </c>
      <c r="C39">
        <v>0.27619999647140503</v>
      </c>
      <c r="D39">
        <v>0.25119999051094055</v>
      </c>
      <c r="E39">
        <v>0.2476000040769577</v>
      </c>
      <c r="F39">
        <v>0.28760001063346863</v>
      </c>
      <c r="G39">
        <v>0.29269999265670776</v>
      </c>
      <c r="H39">
        <v>0.2937999963760376</v>
      </c>
      <c r="I39">
        <v>0.31940001249313354</v>
      </c>
      <c r="J39">
        <v>0.28229999542236328</v>
      </c>
      <c r="K39">
        <v>0.29620000720024109</v>
      </c>
      <c r="L39">
        <v>0.30529999732971191</v>
      </c>
      <c r="M39">
        <v>0.29929998517036438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0.26865000277757645</v>
      </c>
      <c r="C43" s="1">
        <f>AVERAGE(D32:E33)</f>
        <v>0.26657500118017197</v>
      </c>
      <c r="D43" s="1">
        <f>AVERAGE(F32:G33)</f>
        <v>0.28360000252723694</v>
      </c>
      <c r="E43" s="1">
        <f>AVERAGE(H32:I33)</f>
        <v>0.28862500190734863</v>
      </c>
      <c r="F43" s="1">
        <f>AVERAGE(J32:K33)</f>
        <v>0.27924999594688416</v>
      </c>
      <c r="G43" s="1">
        <f>AVERAGE(L32:M33)</f>
        <v>0.29827499389648438</v>
      </c>
    </row>
    <row r="44" spans="1:15" x14ac:dyDescent="0.2">
      <c r="B44" s="1">
        <f>AVERAGE(B34:C35)</f>
        <v>0.26565000042319298</v>
      </c>
      <c r="C44" s="1">
        <f>AVERAGE(D34:E35)</f>
        <v>0.26417499780654907</v>
      </c>
      <c r="D44" s="1">
        <f>AVERAGE(F34:G35)</f>
        <v>0.28712499886751175</v>
      </c>
      <c r="E44" s="1">
        <f>AVERAGE(H34:I35)</f>
        <v>0.27807500213384628</v>
      </c>
      <c r="F44" s="1">
        <f>AVERAGE(J34:K35)</f>
        <v>0.27670000493526459</v>
      </c>
      <c r="G44" s="1">
        <f>AVERAGE(L34:M35)</f>
        <v>0.27487499266862869</v>
      </c>
    </row>
    <row r="45" spans="1:15" x14ac:dyDescent="0.2">
      <c r="B45" s="1">
        <f>AVERAGE(B36:C37)</f>
        <v>0.26227499544620514</v>
      </c>
      <c r="C45" s="1">
        <f>AVERAGE(D36:E37)</f>
        <v>0.27602500468492508</v>
      </c>
      <c r="D45" s="1">
        <f>AVERAGE(F36:G37)</f>
        <v>0.28377499431371689</v>
      </c>
      <c r="E45" s="1">
        <f>AVERAGE(H36:I37)</f>
        <v>0.28292499482631683</v>
      </c>
      <c r="F45" s="1">
        <f>AVERAGE(J36:K37)</f>
        <v>0.28730000555515289</v>
      </c>
      <c r="G45" s="1">
        <f>AVERAGE(L36:M37)</f>
        <v>0.27480000257492065</v>
      </c>
    </row>
    <row r="46" spans="1:15" x14ac:dyDescent="0.2">
      <c r="B46" s="1">
        <f>AVERAGE(B38:C39)</f>
        <v>0.27402500063180923</v>
      </c>
      <c r="C46" s="1">
        <f>AVERAGE(D38:E39)</f>
        <v>0.25210000202059746</v>
      </c>
      <c r="D46" s="1">
        <f>AVERAGE(F38:G39)</f>
        <v>0.28785000741481781</v>
      </c>
      <c r="E46" s="1">
        <f>AVERAGE(H38:I39)</f>
        <v>0.30260000377893448</v>
      </c>
      <c r="F46" s="1">
        <f>AVERAGE(J38:K39)</f>
        <v>0.2887750044465065</v>
      </c>
      <c r="G46" s="1">
        <f>AVERAGE(L38:M39)</f>
        <v>0.30064999312162399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13.432500138878822</v>
      </c>
      <c r="C50" s="2">
        <f t="shared" si="0"/>
        <v>13.328750059008598</v>
      </c>
      <c r="D50" s="2">
        <f t="shared" si="0"/>
        <v>14.180000126361847</v>
      </c>
      <c r="E50" s="2">
        <f t="shared" si="0"/>
        <v>14.431250095367432</v>
      </c>
      <c r="F50" s="2">
        <f t="shared" si="0"/>
        <v>13.962499797344208</v>
      </c>
      <c r="G50" s="2">
        <f t="shared" si="0"/>
        <v>14.913749694824219</v>
      </c>
      <c r="J50" s="8">
        <f t="shared" ref="J50:O53" si="1">B50-$H$53</f>
        <v>11.292500138878822</v>
      </c>
      <c r="K50" s="8">
        <f t="shared" si="1"/>
        <v>11.188750059008598</v>
      </c>
      <c r="L50" s="8">
        <f t="shared" si="1"/>
        <v>12.040000126361846</v>
      </c>
      <c r="M50" s="8">
        <f t="shared" si="1"/>
        <v>12.291250095367431</v>
      </c>
      <c r="N50" s="8">
        <f t="shared" si="1"/>
        <v>11.822499797344207</v>
      </c>
      <c r="O50" s="8">
        <f t="shared" si="1"/>
        <v>12.773749694824218</v>
      </c>
    </row>
    <row r="51" spans="2:15" x14ac:dyDescent="0.2">
      <c r="B51" s="2">
        <f t="shared" si="0"/>
        <v>13.282500021159649</v>
      </c>
      <c r="C51" s="2">
        <f t="shared" si="0"/>
        <v>13.208749890327454</v>
      </c>
      <c r="D51" s="2">
        <f t="shared" si="0"/>
        <v>14.356249943375587</v>
      </c>
      <c r="E51" s="2">
        <f t="shared" si="0"/>
        <v>13.903750106692314</v>
      </c>
      <c r="F51" s="2">
        <f t="shared" si="0"/>
        <v>13.835000246763229</v>
      </c>
      <c r="G51" s="2">
        <f t="shared" si="0"/>
        <v>13.743749633431435</v>
      </c>
      <c r="J51" s="8">
        <f t="shared" si="1"/>
        <v>11.142500021159648</v>
      </c>
      <c r="K51" s="8">
        <f t="shared" si="1"/>
        <v>11.068749890327453</v>
      </c>
      <c r="L51" s="8">
        <f t="shared" si="1"/>
        <v>12.216249943375587</v>
      </c>
      <c r="M51" s="8">
        <f t="shared" si="1"/>
        <v>11.763750106692314</v>
      </c>
      <c r="N51" s="8">
        <f t="shared" si="1"/>
        <v>11.695000246763229</v>
      </c>
      <c r="O51" s="8">
        <f t="shared" si="1"/>
        <v>11.603749633431434</v>
      </c>
    </row>
    <row r="52" spans="2:15" x14ac:dyDescent="0.2">
      <c r="B52" s="2">
        <f>B45*50</f>
        <v>13.113749772310257</v>
      </c>
      <c r="C52" s="2">
        <f t="shared" si="0"/>
        <v>13.801250234246254</v>
      </c>
      <c r="D52" s="2">
        <f t="shared" si="0"/>
        <v>14.188749715685844</v>
      </c>
      <c r="E52" s="2">
        <f t="shared" si="0"/>
        <v>14.146249741315842</v>
      </c>
      <c r="F52" s="2">
        <f t="shared" si="0"/>
        <v>14.365000277757645</v>
      </c>
      <c r="G52" s="2">
        <f t="shared" si="0"/>
        <v>13.740000128746033</v>
      </c>
      <c r="J52" s="8">
        <f t="shared" si="1"/>
        <v>10.973749772310256</v>
      </c>
      <c r="K52" s="8">
        <f t="shared" si="1"/>
        <v>11.661250234246253</v>
      </c>
      <c r="L52" s="8">
        <f t="shared" si="1"/>
        <v>12.048749715685844</v>
      </c>
      <c r="M52" s="8">
        <f t="shared" si="1"/>
        <v>12.006249741315841</v>
      </c>
      <c r="N52" s="8">
        <f t="shared" si="1"/>
        <v>12.225000277757644</v>
      </c>
      <c r="O52" s="8">
        <f t="shared" si="1"/>
        <v>11.600000128746032</v>
      </c>
    </row>
    <row r="53" spans="2:15" x14ac:dyDescent="0.2">
      <c r="B53" s="2">
        <f t="shared" si="0"/>
        <v>13.701250031590462</v>
      </c>
      <c r="C53" s="2">
        <f t="shared" si="0"/>
        <v>12.605000101029873</v>
      </c>
      <c r="D53" s="2">
        <f t="shared" si="0"/>
        <v>14.392500370740891</v>
      </c>
      <c r="E53" s="2">
        <f t="shared" si="0"/>
        <v>15.130000188946724</v>
      </c>
      <c r="F53" s="2">
        <f t="shared" si="0"/>
        <v>14.438750222325325</v>
      </c>
      <c r="G53" s="2">
        <f t="shared" si="0"/>
        <v>15.0324996560812</v>
      </c>
      <c r="H53">
        <v>2.14</v>
      </c>
      <c r="J53" s="8">
        <f t="shared" si="1"/>
        <v>11.561250031590461</v>
      </c>
      <c r="K53" s="8">
        <f t="shared" si="1"/>
        <v>10.465000101029872</v>
      </c>
      <c r="L53" s="8">
        <f t="shared" si="1"/>
        <v>12.25250037074089</v>
      </c>
      <c r="M53" s="8">
        <f t="shared" si="1"/>
        <v>12.990000188946723</v>
      </c>
      <c r="N53" s="8">
        <f t="shared" si="1"/>
        <v>12.298750222325324</v>
      </c>
      <c r="O53" s="8">
        <f t="shared" si="1"/>
        <v>12.892499656081199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7A49-30ED-0D49-A8FD-4F889248A362}">
  <dimension ref="A1:O60"/>
  <sheetViews>
    <sheetView topLeftCell="A17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45614</v>
      </c>
      <c r="N7" s="4"/>
      <c r="O7" s="5"/>
    </row>
    <row r="8" spans="1:15" x14ac:dyDescent="0.2">
      <c r="A8" t="s">
        <v>5</v>
      </c>
      <c r="B8" s="12" t="s">
        <v>83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84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0.26809999346733093</v>
      </c>
      <c r="C32">
        <v>0.25499999523162842</v>
      </c>
      <c r="D32">
        <v>0.26289999485015869</v>
      </c>
      <c r="E32">
        <v>0.24560000002384186</v>
      </c>
      <c r="F32">
        <v>0.2824999988079071</v>
      </c>
      <c r="G32">
        <v>0.31299999356269836</v>
      </c>
      <c r="H32">
        <v>0.28999999165534973</v>
      </c>
      <c r="I32">
        <v>0.2824999988079071</v>
      </c>
      <c r="J32">
        <v>0.21819999814033508</v>
      </c>
      <c r="K32">
        <v>0.24019999802112579</v>
      </c>
      <c r="L32">
        <v>0.27369999885559082</v>
      </c>
      <c r="M32">
        <v>0.29240000247955322</v>
      </c>
      <c r="N32" s="4"/>
      <c r="O32" s="5"/>
    </row>
    <row r="33" spans="1:15" x14ac:dyDescent="0.2">
      <c r="A33" s="10" t="s">
        <v>26</v>
      </c>
      <c r="B33">
        <v>0.25949999690055847</v>
      </c>
      <c r="C33">
        <v>0.27340000867843628</v>
      </c>
      <c r="D33">
        <v>0.26789999008178711</v>
      </c>
      <c r="E33">
        <v>0.27900001406669617</v>
      </c>
      <c r="F33">
        <v>0.29019999504089355</v>
      </c>
      <c r="G33">
        <v>0.29559999704360962</v>
      </c>
      <c r="H33">
        <v>0.29820001125335693</v>
      </c>
      <c r="I33">
        <v>0.31549999117851257</v>
      </c>
      <c r="J33">
        <v>0.22640000283718109</v>
      </c>
      <c r="K33">
        <v>0.24410000443458557</v>
      </c>
      <c r="L33">
        <v>0.28589999675750732</v>
      </c>
      <c r="M33">
        <v>0.29859998822212219</v>
      </c>
      <c r="N33" s="4"/>
      <c r="O33" s="5"/>
    </row>
    <row r="34" spans="1:15" x14ac:dyDescent="0.2">
      <c r="A34" s="10" t="s">
        <v>27</v>
      </c>
      <c r="B34">
        <v>0.26750001311302185</v>
      </c>
      <c r="C34">
        <v>0.24930000305175781</v>
      </c>
      <c r="D34">
        <v>0.25290000438690186</v>
      </c>
      <c r="E34">
        <v>0.24269999563694</v>
      </c>
      <c r="F34">
        <v>0.28700000047683716</v>
      </c>
      <c r="G34">
        <v>0.26969999074935913</v>
      </c>
      <c r="H34">
        <v>0.29109999537467957</v>
      </c>
      <c r="I34">
        <v>0.29289999604225159</v>
      </c>
      <c r="J34">
        <v>0.26649999618530273</v>
      </c>
      <c r="K34">
        <v>0.29080000519752502</v>
      </c>
      <c r="L34">
        <v>0.28150001168251038</v>
      </c>
      <c r="M34">
        <v>0.29600000381469727</v>
      </c>
      <c r="N34" s="4"/>
      <c r="O34" s="5"/>
    </row>
    <row r="35" spans="1:15" x14ac:dyDescent="0.2">
      <c r="A35" s="10" t="s">
        <v>28</v>
      </c>
      <c r="B35">
        <v>0.25510001182556152</v>
      </c>
      <c r="C35">
        <v>0.26829999685287476</v>
      </c>
      <c r="D35">
        <v>0.25630000233650208</v>
      </c>
      <c r="E35">
        <v>0.27079999446868896</v>
      </c>
      <c r="F35">
        <v>0.2736000120639801</v>
      </c>
      <c r="G35">
        <v>0.29570001363754272</v>
      </c>
      <c r="H35">
        <v>0.30309998989105225</v>
      </c>
      <c r="I35">
        <v>0.30750000476837158</v>
      </c>
      <c r="J35">
        <v>0.28159999847412109</v>
      </c>
      <c r="K35">
        <v>0.29910001158714294</v>
      </c>
      <c r="L35">
        <v>0.29899999499320984</v>
      </c>
      <c r="M35">
        <v>0.31110000610351562</v>
      </c>
      <c r="N35" s="4"/>
      <c r="O35" s="5"/>
    </row>
    <row r="36" spans="1:15" x14ac:dyDescent="0.2">
      <c r="A36" s="10" t="s">
        <v>29</v>
      </c>
      <c r="B36">
        <v>0.2515999972820282</v>
      </c>
      <c r="C36">
        <v>0.2515999972820282</v>
      </c>
      <c r="D36">
        <v>0.23589999973773956</v>
      </c>
      <c r="E36">
        <v>0.26359999179840088</v>
      </c>
      <c r="F36">
        <v>0.25099998712539673</v>
      </c>
      <c r="G36">
        <v>0.24410000443458557</v>
      </c>
      <c r="H36">
        <v>4.0199998766183853E-2</v>
      </c>
      <c r="I36">
        <v>4.0199998766183853E-2</v>
      </c>
      <c r="J36">
        <v>3.9400000125169754E-2</v>
      </c>
      <c r="K36">
        <v>4.0800001472234726E-2</v>
      </c>
      <c r="L36">
        <v>3.9599999785423279E-2</v>
      </c>
      <c r="M36">
        <v>4.0800001472234726E-2</v>
      </c>
      <c r="N36" s="4"/>
      <c r="O36" s="5"/>
    </row>
    <row r="37" spans="1:15" x14ac:dyDescent="0.2">
      <c r="A37" s="10" t="s">
        <v>30</v>
      </c>
      <c r="B37">
        <v>0.26949998736381531</v>
      </c>
      <c r="C37">
        <v>0.25870001316070557</v>
      </c>
      <c r="D37">
        <v>0.25920000672340393</v>
      </c>
      <c r="E37">
        <v>0.27270001173019409</v>
      </c>
      <c r="F37">
        <v>0.25150001049041748</v>
      </c>
      <c r="G37">
        <v>0.25310000777244568</v>
      </c>
      <c r="H37">
        <v>3.970000147819519E-2</v>
      </c>
      <c r="I37">
        <v>4.0199998766183853E-2</v>
      </c>
      <c r="J37">
        <v>3.970000147819519E-2</v>
      </c>
      <c r="K37">
        <v>3.840000182390213E-2</v>
      </c>
      <c r="L37">
        <v>3.9799999445676804E-2</v>
      </c>
      <c r="M37">
        <v>4.0600001811981201E-2</v>
      </c>
      <c r="N37" s="4"/>
      <c r="O37" s="5"/>
    </row>
    <row r="38" spans="1:15" x14ac:dyDescent="0.2">
      <c r="A38" s="10" t="s">
        <v>31</v>
      </c>
      <c r="B38">
        <v>4.1600000113248825E-2</v>
      </c>
      <c r="C38">
        <v>4.050000011920929E-2</v>
      </c>
      <c r="D38">
        <v>4.1900001466274261E-2</v>
      </c>
      <c r="E38">
        <v>4.050000011920929E-2</v>
      </c>
      <c r="F38">
        <v>3.9999999105930328E-2</v>
      </c>
      <c r="G38">
        <v>3.8600001484155655E-2</v>
      </c>
      <c r="H38">
        <v>4.1000001132488251E-2</v>
      </c>
      <c r="I38">
        <v>3.9400000125169754E-2</v>
      </c>
      <c r="J38">
        <v>3.9500001817941666E-2</v>
      </c>
      <c r="K38">
        <v>3.7799999117851257E-2</v>
      </c>
      <c r="L38">
        <v>3.9299998432397842E-2</v>
      </c>
      <c r="M38">
        <v>3.8300000131130219E-2</v>
      </c>
      <c r="N38" s="4"/>
      <c r="O38" s="5"/>
    </row>
    <row r="39" spans="1:15" x14ac:dyDescent="0.2">
      <c r="A39" s="10" t="s">
        <v>32</v>
      </c>
      <c r="B39">
        <v>4.3000001460313797E-2</v>
      </c>
      <c r="C39">
        <v>4.2300000786781311E-2</v>
      </c>
      <c r="D39">
        <v>4.0800001472234726E-2</v>
      </c>
      <c r="E39">
        <v>4.2899999767541885E-2</v>
      </c>
      <c r="F39">
        <v>3.9500001817941666E-2</v>
      </c>
      <c r="G39">
        <v>4.1299998760223389E-2</v>
      </c>
      <c r="H39">
        <v>3.9200000464916229E-2</v>
      </c>
      <c r="I39">
        <v>3.7599999457597733E-2</v>
      </c>
      <c r="J39">
        <v>3.970000147819519E-2</v>
      </c>
      <c r="K39">
        <v>4.1099999099969864E-2</v>
      </c>
      <c r="L39">
        <v>3.8699999451637268E-2</v>
      </c>
      <c r="M39">
        <v>3.9200000464916229E-2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0.26399999856948853</v>
      </c>
      <c r="C43" s="1">
        <f>AVERAGE(D32:E33)</f>
        <v>0.26384999975562096</v>
      </c>
      <c r="D43" s="1">
        <f>AVERAGE(F32:G33)</f>
        <v>0.29532499611377716</v>
      </c>
      <c r="E43" s="1">
        <f>AVERAGE(H32:I33)</f>
        <v>0.29654999822378159</v>
      </c>
      <c r="F43" s="1">
        <f>AVERAGE(J32:K33)</f>
        <v>0.23222500085830688</v>
      </c>
      <c r="G43" s="1">
        <f>AVERAGE(L32:M33)</f>
        <v>0.28764999657869339</v>
      </c>
    </row>
    <row r="44" spans="1:15" x14ac:dyDescent="0.2">
      <c r="B44" s="1">
        <f>AVERAGE(B34:C35)</f>
        <v>0.26005000621080399</v>
      </c>
      <c r="C44" s="1">
        <f>AVERAGE(D34:E35)</f>
        <v>0.25567499920725822</v>
      </c>
      <c r="D44" s="1">
        <f>AVERAGE(F34:G35)</f>
        <v>0.28150000423192978</v>
      </c>
      <c r="E44" s="1">
        <f>AVERAGE(H34:I35)</f>
        <v>0.29864999651908875</v>
      </c>
      <c r="F44" s="1">
        <f>AVERAGE(J34:K35)</f>
        <v>0.28450000286102295</v>
      </c>
      <c r="G44" s="1">
        <f>AVERAGE(L34:M35)</f>
        <v>0.29690000414848328</v>
      </c>
    </row>
    <row r="45" spans="1:15" x14ac:dyDescent="0.2">
      <c r="B45" s="1">
        <f>AVERAGE(B36:C37)</f>
        <v>0.25784999877214432</v>
      </c>
      <c r="C45" s="1">
        <f>AVERAGE(D36:E37)</f>
        <v>0.25785000249743462</v>
      </c>
      <c r="D45" s="1">
        <f>AVERAGE(F36:G37)</f>
        <v>0.24992500245571136</v>
      </c>
      <c r="E45" s="1">
        <f>AVERAGE(H36:I37)</f>
        <v>4.0074999444186687E-2</v>
      </c>
      <c r="F45" s="1">
        <f>AVERAGE(J36:K37)</f>
        <v>3.957500122487545E-2</v>
      </c>
      <c r="G45" s="1">
        <f>AVERAGE(L36:M37)</f>
        <v>4.0200000628829002E-2</v>
      </c>
    </row>
    <row r="46" spans="1:15" x14ac:dyDescent="0.2">
      <c r="B46" s="1">
        <f>AVERAGE(B38:C39)</f>
        <v>4.1850000619888306E-2</v>
      </c>
      <c r="C46" s="1">
        <f>AVERAGE(D38:E39)</f>
        <v>4.1525000706315041E-2</v>
      </c>
      <c r="D46" s="1">
        <f>AVERAGE(F38:G39)</f>
        <v>3.9850000292062759E-2</v>
      </c>
      <c r="E46" s="1">
        <f>AVERAGE(H38:I39)</f>
        <v>3.9300000295042992E-2</v>
      </c>
      <c r="F46" s="1">
        <f>AVERAGE(J38:K39)</f>
        <v>3.9525000378489494E-2</v>
      </c>
      <c r="G46" s="1">
        <f>AVERAGE(L38:M39)</f>
        <v>3.887499962002039E-2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13.199999928474426</v>
      </c>
      <c r="C50" s="2">
        <f t="shared" si="0"/>
        <v>13.192499987781048</v>
      </c>
      <c r="D50" s="2">
        <f t="shared" si="0"/>
        <v>14.766249805688858</v>
      </c>
      <c r="E50" s="2">
        <f t="shared" si="0"/>
        <v>14.827499911189079</v>
      </c>
      <c r="F50" s="2">
        <f t="shared" si="0"/>
        <v>11.611250042915344</v>
      </c>
      <c r="G50" s="2">
        <f t="shared" si="0"/>
        <v>14.382499828934669</v>
      </c>
      <c r="J50" s="8">
        <f t="shared" ref="J50:O53" si="1">B50-$H$53</f>
        <v>11.059999928474426</v>
      </c>
      <c r="K50" s="8">
        <f t="shared" si="1"/>
        <v>11.052499987781047</v>
      </c>
      <c r="L50" s="8">
        <f t="shared" si="1"/>
        <v>12.626249805688857</v>
      </c>
      <c r="M50" s="8">
        <f t="shared" si="1"/>
        <v>12.687499911189079</v>
      </c>
      <c r="N50" s="8">
        <f t="shared" si="1"/>
        <v>9.4712500429153437</v>
      </c>
      <c r="O50" s="8">
        <f t="shared" si="1"/>
        <v>12.242499828934669</v>
      </c>
    </row>
    <row r="51" spans="2:15" x14ac:dyDescent="0.2">
      <c r="B51" s="2">
        <f t="shared" si="0"/>
        <v>13.002500310540199</v>
      </c>
      <c r="C51" s="2">
        <f t="shared" si="0"/>
        <v>12.783749960362911</v>
      </c>
      <c r="D51" s="2">
        <f t="shared" si="0"/>
        <v>14.075000211596489</v>
      </c>
      <c r="E51" s="2">
        <f t="shared" si="0"/>
        <v>14.932499825954437</v>
      </c>
      <c r="F51" s="2">
        <f t="shared" si="0"/>
        <v>14.225000143051147</v>
      </c>
      <c r="G51" s="2">
        <f t="shared" si="0"/>
        <v>14.845000207424164</v>
      </c>
      <c r="J51" s="8">
        <f t="shared" si="1"/>
        <v>10.862500310540199</v>
      </c>
      <c r="K51" s="8">
        <f t="shared" si="1"/>
        <v>10.643749960362911</v>
      </c>
      <c r="L51" s="8">
        <f t="shared" si="1"/>
        <v>11.935000211596488</v>
      </c>
      <c r="M51" s="8">
        <f t="shared" si="1"/>
        <v>12.792499825954437</v>
      </c>
      <c r="N51" s="8">
        <f t="shared" si="1"/>
        <v>12.085000143051147</v>
      </c>
      <c r="O51" s="8">
        <f t="shared" si="1"/>
        <v>12.705000207424163</v>
      </c>
    </row>
    <row r="52" spans="2:15" x14ac:dyDescent="0.2">
      <c r="B52" s="2">
        <f>B45*50</f>
        <v>12.892499938607216</v>
      </c>
      <c r="C52" s="2">
        <f t="shared" si="0"/>
        <v>12.892500124871731</v>
      </c>
      <c r="D52" s="2">
        <f t="shared" si="0"/>
        <v>12.496250122785568</v>
      </c>
      <c r="E52" s="2">
        <f t="shared" si="0"/>
        <v>2.0037499722093344</v>
      </c>
      <c r="F52" s="2">
        <f t="shared" si="0"/>
        <v>1.9787500612437725</v>
      </c>
      <c r="G52" s="2">
        <f t="shared" si="0"/>
        <v>2.0100000314414501</v>
      </c>
      <c r="J52" s="8">
        <f t="shared" si="1"/>
        <v>10.752499938607215</v>
      </c>
      <c r="K52" s="8">
        <f t="shared" si="1"/>
        <v>10.75250012487173</v>
      </c>
      <c r="L52" s="8">
        <f t="shared" si="1"/>
        <v>10.356250122785568</v>
      </c>
      <c r="M52" s="8">
        <f t="shared" si="1"/>
        <v>-0.13625002779066575</v>
      </c>
      <c r="N52" s="8">
        <f t="shared" si="1"/>
        <v>-0.16124993875622762</v>
      </c>
      <c r="O52" s="8">
        <f t="shared" si="1"/>
        <v>-0.12999996855855001</v>
      </c>
    </row>
    <row r="53" spans="2:15" x14ac:dyDescent="0.2">
      <c r="B53" s="2">
        <f t="shared" si="0"/>
        <v>2.0925000309944153</v>
      </c>
      <c r="C53" s="2">
        <f t="shared" si="0"/>
        <v>2.076250035315752</v>
      </c>
      <c r="D53" s="2">
        <f t="shared" si="0"/>
        <v>1.992500014603138</v>
      </c>
      <c r="E53" s="2">
        <f t="shared" si="0"/>
        <v>1.9650000147521496</v>
      </c>
      <c r="F53" s="2">
        <f t="shared" si="0"/>
        <v>1.9762500189244747</v>
      </c>
      <c r="G53" s="2">
        <f t="shared" si="0"/>
        <v>1.9437499810010195</v>
      </c>
      <c r="H53">
        <v>2.14</v>
      </c>
      <c r="J53" s="8">
        <f t="shared" si="1"/>
        <v>-4.7499969005584841E-2</v>
      </c>
      <c r="K53" s="8">
        <f t="shared" si="1"/>
        <v>-6.3749964684248095E-2</v>
      </c>
      <c r="L53" s="8">
        <f t="shared" si="1"/>
        <v>-0.14749998539686215</v>
      </c>
      <c r="M53" s="8">
        <f t="shared" si="1"/>
        <v>-0.17499998524785054</v>
      </c>
      <c r="N53" s="8">
        <f t="shared" si="1"/>
        <v>-0.16374998107552541</v>
      </c>
      <c r="O53" s="8">
        <f t="shared" si="1"/>
        <v>-0.19625001899898065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B7DF-4DCE-4447-AC6D-14FDF7524517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45614</v>
      </c>
      <c r="N7" s="4"/>
      <c r="O7" s="5"/>
    </row>
    <row r="8" spans="1:15" x14ac:dyDescent="0.2">
      <c r="A8" t="s">
        <v>5</v>
      </c>
      <c r="B8" s="12" t="s">
        <v>85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86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0.32899999618530273</v>
      </c>
      <c r="C32">
        <v>0.34040001034736633</v>
      </c>
      <c r="D32">
        <v>0.3531000018119812</v>
      </c>
      <c r="E32">
        <v>0.3206000030040741</v>
      </c>
      <c r="F32">
        <v>0.34749999642372131</v>
      </c>
      <c r="G32">
        <v>0.32220000028610229</v>
      </c>
      <c r="H32">
        <v>0.34799998998641968</v>
      </c>
      <c r="I32">
        <v>0.32460001111030579</v>
      </c>
      <c r="J32">
        <v>0.32879999279975891</v>
      </c>
      <c r="K32">
        <v>0.35429999232292175</v>
      </c>
      <c r="L32">
        <v>0.35569998621940613</v>
      </c>
      <c r="M32">
        <v>0.3294999897480011</v>
      </c>
      <c r="N32" s="4"/>
      <c r="O32" s="5"/>
    </row>
    <row r="33" spans="1:15" x14ac:dyDescent="0.2">
      <c r="A33" s="10" t="s">
        <v>26</v>
      </c>
      <c r="B33">
        <v>0.34150001406669617</v>
      </c>
      <c r="C33">
        <v>0.36219999194145203</v>
      </c>
      <c r="D33">
        <v>0.3107999861240387</v>
      </c>
      <c r="E33">
        <v>0.32229998707771301</v>
      </c>
      <c r="F33">
        <v>0.30300000309944153</v>
      </c>
      <c r="G33">
        <v>0.32940000295639038</v>
      </c>
      <c r="H33">
        <v>0.32159999012947083</v>
      </c>
      <c r="I33">
        <v>0.34200000762939453</v>
      </c>
      <c r="J33">
        <v>0.33070001006126404</v>
      </c>
      <c r="K33">
        <v>0.34569999575614929</v>
      </c>
      <c r="L33">
        <v>0.33680000901222229</v>
      </c>
      <c r="M33">
        <v>0.34319999814033508</v>
      </c>
      <c r="N33" s="4"/>
      <c r="O33" s="5"/>
    </row>
    <row r="34" spans="1:15" x14ac:dyDescent="0.2">
      <c r="A34" s="10" t="s">
        <v>27</v>
      </c>
      <c r="B34">
        <v>0.33849999308586121</v>
      </c>
      <c r="C34">
        <v>0.33100000023841858</v>
      </c>
      <c r="D34">
        <v>0.32969999313354492</v>
      </c>
      <c r="E34">
        <v>0.21709999442100525</v>
      </c>
      <c r="F34">
        <v>0.32039999961853027</v>
      </c>
      <c r="G34">
        <v>0.2888999879360199</v>
      </c>
      <c r="H34">
        <v>0.30770000815391541</v>
      </c>
      <c r="I34">
        <v>0.32719999551773071</v>
      </c>
      <c r="J34">
        <v>0.35659998655319214</v>
      </c>
      <c r="K34">
        <v>0.26919999718666077</v>
      </c>
      <c r="L34">
        <v>0.30820000171661377</v>
      </c>
      <c r="M34">
        <v>0.3125</v>
      </c>
      <c r="N34" s="4"/>
      <c r="O34" s="5"/>
    </row>
    <row r="35" spans="1:15" x14ac:dyDescent="0.2">
      <c r="A35" s="10" t="s">
        <v>28</v>
      </c>
      <c r="B35">
        <v>0.33259999752044678</v>
      </c>
      <c r="C35">
        <v>0.35850000381469727</v>
      </c>
      <c r="D35">
        <v>0.29690000414848328</v>
      </c>
      <c r="E35">
        <v>0.32310000061988831</v>
      </c>
      <c r="F35">
        <v>0.21619999408721924</v>
      </c>
      <c r="G35">
        <v>0.32800000905990601</v>
      </c>
      <c r="H35">
        <v>0.31009998917579651</v>
      </c>
      <c r="I35">
        <v>0.34049999713897705</v>
      </c>
      <c r="J35">
        <v>0.29179999232292175</v>
      </c>
      <c r="K35">
        <v>0.35710000991821289</v>
      </c>
      <c r="L35">
        <v>0.33849999308586121</v>
      </c>
      <c r="M35">
        <v>0.33370000123977661</v>
      </c>
      <c r="N35" s="4"/>
      <c r="O35" s="5"/>
    </row>
    <row r="36" spans="1:15" x14ac:dyDescent="0.2">
      <c r="A36" s="10" t="s">
        <v>29</v>
      </c>
      <c r="B36">
        <v>0.39730000495910645</v>
      </c>
      <c r="C36">
        <v>0.23340000212192535</v>
      </c>
      <c r="D36">
        <v>0.31990000605583191</v>
      </c>
      <c r="E36">
        <v>0.27540001273155212</v>
      </c>
      <c r="F36">
        <v>0.33480000495910645</v>
      </c>
      <c r="G36">
        <v>0.31929999589920044</v>
      </c>
      <c r="H36">
        <v>0.35670000314712524</v>
      </c>
      <c r="I36">
        <v>0.31639999151229858</v>
      </c>
      <c r="J36">
        <v>0.2720000147819519</v>
      </c>
      <c r="K36">
        <v>0.29800000786781311</v>
      </c>
      <c r="L36">
        <v>0.35220000147819519</v>
      </c>
      <c r="M36">
        <v>0.31330001354217529</v>
      </c>
      <c r="N36" s="4"/>
      <c r="O36" s="5"/>
    </row>
    <row r="37" spans="1:15" x14ac:dyDescent="0.2">
      <c r="A37" s="10" t="s">
        <v>30</v>
      </c>
      <c r="B37">
        <v>0.34529998898506165</v>
      </c>
      <c r="C37">
        <v>0.35710000991821289</v>
      </c>
      <c r="D37">
        <v>0.23899999260902405</v>
      </c>
      <c r="E37">
        <v>0.33079999685287476</v>
      </c>
      <c r="F37">
        <v>0.31929999589920044</v>
      </c>
      <c r="G37">
        <v>0.32319998741149902</v>
      </c>
      <c r="H37">
        <v>0.34749999642372131</v>
      </c>
      <c r="I37">
        <v>0.35319998860359192</v>
      </c>
      <c r="J37">
        <v>0.23379999399185181</v>
      </c>
      <c r="K37">
        <v>0.31749999523162842</v>
      </c>
      <c r="L37">
        <v>0.34560000896453857</v>
      </c>
      <c r="M37">
        <v>0.35060000419616699</v>
      </c>
      <c r="N37" s="4"/>
      <c r="O37" s="5"/>
    </row>
    <row r="38" spans="1:15" x14ac:dyDescent="0.2">
      <c r="A38" s="10" t="s">
        <v>31</v>
      </c>
      <c r="B38">
        <v>0.32190001010894775</v>
      </c>
      <c r="C38">
        <v>0.21240000426769257</v>
      </c>
      <c r="D38">
        <v>0.34929999709129333</v>
      </c>
      <c r="E38">
        <v>0.3499000072479248</v>
      </c>
      <c r="F38">
        <v>0.26730000972747803</v>
      </c>
      <c r="G38">
        <v>0.23420000076293945</v>
      </c>
      <c r="H38">
        <v>0.32019999623298645</v>
      </c>
      <c r="I38">
        <v>0.28209999203681946</v>
      </c>
      <c r="J38">
        <v>0.31130000948905945</v>
      </c>
      <c r="K38">
        <v>0.27529999613761902</v>
      </c>
      <c r="L38">
        <v>0.36190000176429749</v>
      </c>
      <c r="M38">
        <v>0.23389999568462372</v>
      </c>
      <c r="N38" s="4"/>
      <c r="O38" s="5"/>
    </row>
    <row r="39" spans="1:15" x14ac:dyDescent="0.2">
      <c r="A39" s="10" t="s">
        <v>32</v>
      </c>
      <c r="B39">
        <v>0.31959998607635498</v>
      </c>
      <c r="C39">
        <v>0.3345000147819519</v>
      </c>
      <c r="D39">
        <v>0.37639999389648438</v>
      </c>
      <c r="E39">
        <v>0.37689998745918274</v>
      </c>
      <c r="F39">
        <v>0.23579999804496765</v>
      </c>
      <c r="G39">
        <v>0.33689999580383301</v>
      </c>
      <c r="H39">
        <v>0.30779999494552612</v>
      </c>
      <c r="I39">
        <v>0.32919999957084656</v>
      </c>
      <c r="J39">
        <v>0.27599999308586121</v>
      </c>
      <c r="K39">
        <v>0.30480000376701355</v>
      </c>
      <c r="L39">
        <v>0.22470000386238098</v>
      </c>
      <c r="M39">
        <v>0.36059999465942383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0.34327500313520432</v>
      </c>
      <c r="C43" s="1">
        <f>AVERAGE(D32:E33)</f>
        <v>0.32669999450445175</v>
      </c>
      <c r="D43" s="1">
        <f>AVERAGE(F32:G33)</f>
        <v>0.32552500069141388</v>
      </c>
      <c r="E43" s="1">
        <f>AVERAGE(H32:I33)</f>
        <v>0.33404999971389771</v>
      </c>
      <c r="F43" s="1">
        <f>AVERAGE(J32:K33)</f>
        <v>0.3398749977350235</v>
      </c>
      <c r="G43" s="1">
        <f>AVERAGE(L32:M33)</f>
        <v>0.34129999577999115</v>
      </c>
    </row>
    <row r="44" spans="1:15" x14ac:dyDescent="0.2">
      <c r="B44" s="1">
        <f>AVERAGE(B34:C35)</f>
        <v>0.34014999866485596</v>
      </c>
      <c r="C44" s="1">
        <f>AVERAGE(D34:E35)</f>
        <v>0.29169999808073044</v>
      </c>
      <c r="D44" s="1">
        <f>AVERAGE(F34:G35)</f>
        <v>0.28837499767541885</v>
      </c>
      <c r="E44" s="1">
        <f>AVERAGE(H34:I35)</f>
        <v>0.32137499749660492</v>
      </c>
      <c r="F44" s="1">
        <f>AVERAGE(J34:K35)</f>
        <v>0.31867499649524689</v>
      </c>
      <c r="G44" s="1">
        <f>AVERAGE(L34:M35)</f>
        <v>0.3232249990105629</v>
      </c>
    </row>
    <row r="45" spans="1:15" x14ac:dyDescent="0.2">
      <c r="B45" s="1">
        <f>AVERAGE(B36:C37)</f>
        <v>0.33327500149607658</v>
      </c>
      <c r="C45" s="1">
        <f>AVERAGE(D36:E37)</f>
        <v>0.29127500206232071</v>
      </c>
      <c r="D45" s="1">
        <f>AVERAGE(F36:G37)</f>
        <v>0.32414999604225159</v>
      </c>
      <c r="E45" s="1">
        <f>AVERAGE(H36:I37)</f>
        <v>0.34344999492168427</v>
      </c>
      <c r="F45" s="1">
        <f>AVERAGE(J36:K37)</f>
        <v>0.28032500296831131</v>
      </c>
      <c r="G45" s="1">
        <f>AVERAGE(L36:M37)</f>
        <v>0.34042500704526901</v>
      </c>
    </row>
    <row r="46" spans="1:15" x14ac:dyDescent="0.2">
      <c r="B46" s="1">
        <f>AVERAGE(B38:C39)</f>
        <v>0.2971000038087368</v>
      </c>
      <c r="C46" s="1">
        <f>AVERAGE(D38:E39)</f>
        <v>0.36312499642372131</v>
      </c>
      <c r="D46" s="1">
        <f>AVERAGE(F38:G39)</f>
        <v>0.26855000108480453</v>
      </c>
      <c r="E46" s="1">
        <f>AVERAGE(H38:I39)</f>
        <v>0.30982499569654465</v>
      </c>
      <c r="F46" s="1">
        <f>AVERAGE(J38:K39)</f>
        <v>0.29185000061988831</v>
      </c>
      <c r="G46" s="1">
        <f>AVERAGE(L38:M39)</f>
        <v>0.2952749989926815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17.163750156760216</v>
      </c>
      <c r="C50" s="2">
        <f t="shared" si="0"/>
        <v>16.334999725222588</v>
      </c>
      <c r="D50" s="2">
        <f t="shared" si="0"/>
        <v>16.276250034570694</v>
      </c>
      <c r="E50" s="2">
        <f t="shared" si="0"/>
        <v>16.702499985694885</v>
      </c>
      <c r="F50" s="2">
        <f t="shared" si="0"/>
        <v>16.993749886751175</v>
      </c>
      <c r="G50" s="2">
        <f t="shared" si="0"/>
        <v>17.064999788999557</v>
      </c>
      <c r="J50" s="8">
        <f t="shared" ref="J50:O53" si="1">B50-$H$53</f>
        <v>15.023750156760215</v>
      </c>
      <c r="K50" s="8">
        <f t="shared" si="1"/>
        <v>14.194999725222587</v>
      </c>
      <c r="L50" s="8">
        <f t="shared" si="1"/>
        <v>14.136250034570693</v>
      </c>
      <c r="M50" s="8">
        <f t="shared" si="1"/>
        <v>14.562499985694885</v>
      </c>
      <c r="N50" s="8">
        <f t="shared" si="1"/>
        <v>14.853749886751174</v>
      </c>
      <c r="O50" s="8">
        <f t="shared" si="1"/>
        <v>14.924999788999557</v>
      </c>
    </row>
    <row r="51" spans="2:15" x14ac:dyDescent="0.2">
      <c r="B51" s="2">
        <f t="shared" si="0"/>
        <v>17.007499933242798</v>
      </c>
      <c r="C51" s="2">
        <f t="shared" si="0"/>
        <v>14.584999904036522</v>
      </c>
      <c r="D51" s="2">
        <f t="shared" si="0"/>
        <v>14.418749883770943</v>
      </c>
      <c r="E51" s="2">
        <f t="shared" si="0"/>
        <v>16.068749874830246</v>
      </c>
      <c r="F51" s="2">
        <f t="shared" si="0"/>
        <v>15.933749824762344</v>
      </c>
      <c r="G51" s="2">
        <f t="shared" si="0"/>
        <v>16.161249950528145</v>
      </c>
      <c r="J51" s="8">
        <f t="shared" si="1"/>
        <v>14.867499933242797</v>
      </c>
      <c r="K51" s="8">
        <f t="shared" si="1"/>
        <v>12.444999904036521</v>
      </c>
      <c r="L51" s="8">
        <f t="shared" si="1"/>
        <v>12.278749883770942</v>
      </c>
      <c r="M51" s="8">
        <f t="shared" si="1"/>
        <v>13.928749874830245</v>
      </c>
      <c r="N51" s="8">
        <f t="shared" si="1"/>
        <v>13.793749824762344</v>
      </c>
      <c r="O51" s="8">
        <f t="shared" si="1"/>
        <v>14.021249950528144</v>
      </c>
    </row>
    <row r="52" spans="2:15" x14ac:dyDescent="0.2">
      <c r="B52" s="2">
        <f>B45*50</f>
        <v>16.663750074803829</v>
      </c>
      <c r="C52" s="2">
        <f t="shared" si="0"/>
        <v>14.563750103116035</v>
      </c>
      <c r="D52" s="2">
        <f t="shared" si="0"/>
        <v>16.207499802112579</v>
      </c>
      <c r="E52" s="2">
        <f t="shared" si="0"/>
        <v>17.172499746084213</v>
      </c>
      <c r="F52" s="2">
        <f t="shared" si="0"/>
        <v>14.016250148415565</v>
      </c>
      <c r="G52" s="2">
        <f t="shared" si="0"/>
        <v>17.021250352263451</v>
      </c>
      <c r="J52" s="8">
        <f t="shared" si="1"/>
        <v>14.523750074803829</v>
      </c>
      <c r="K52" s="8">
        <f t="shared" si="1"/>
        <v>12.423750103116035</v>
      </c>
      <c r="L52" s="8">
        <f t="shared" si="1"/>
        <v>14.067499802112579</v>
      </c>
      <c r="M52" s="8">
        <f t="shared" si="1"/>
        <v>15.032499746084213</v>
      </c>
      <c r="N52" s="8">
        <f t="shared" si="1"/>
        <v>11.876250148415565</v>
      </c>
      <c r="O52" s="8">
        <f t="shared" si="1"/>
        <v>14.88125035226345</v>
      </c>
    </row>
    <row r="53" spans="2:15" x14ac:dyDescent="0.2">
      <c r="B53" s="2">
        <f t="shared" si="0"/>
        <v>14.85500019043684</v>
      </c>
      <c r="C53" s="2">
        <f t="shared" si="0"/>
        <v>18.156249821186066</v>
      </c>
      <c r="D53" s="2">
        <f t="shared" si="0"/>
        <v>13.427500054240227</v>
      </c>
      <c r="E53" s="2">
        <f t="shared" si="0"/>
        <v>15.491249784827232</v>
      </c>
      <c r="F53" s="2">
        <f t="shared" si="0"/>
        <v>14.592500030994415</v>
      </c>
      <c r="G53" s="2">
        <f t="shared" si="0"/>
        <v>14.763749949634075</v>
      </c>
      <c r="H53">
        <v>2.14</v>
      </c>
      <c r="J53" s="8">
        <f t="shared" si="1"/>
        <v>12.715000190436839</v>
      </c>
      <c r="K53" s="8">
        <f t="shared" si="1"/>
        <v>16.016249821186065</v>
      </c>
      <c r="L53" s="8">
        <f t="shared" si="1"/>
        <v>11.287500054240226</v>
      </c>
      <c r="M53" s="8">
        <f t="shared" si="1"/>
        <v>13.351249784827232</v>
      </c>
      <c r="N53" s="8">
        <f t="shared" si="1"/>
        <v>12.452500030994415</v>
      </c>
      <c r="O53" s="8">
        <f t="shared" si="1"/>
        <v>12.623749949634075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84D4-F123-3A42-8168-DD31CD852747}">
  <dimension ref="A1:O60"/>
  <sheetViews>
    <sheetView topLeftCell="A11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45614</v>
      </c>
      <c r="N7" s="4"/>
      <c r="O7" s="5"/>
    </row>
    <row r="8" spans="1:15" x14ac:dyDescent="0.2">
      <c r="A8" t="s">
        <v>5</v>
      </c>
      <c r="B8" s="12" t="s">
        <v>87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88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0.30039998888969421</v>
      </c>
      <c r="C32">
        <v>0.30509999394416809</v>
      </c>
      <c r="D32">
        <v>0.35389998555183411</v>
      </c>
      <c r="E32">
        <v>0.33070001006126404</v>
      </c>
      <c r="F32">
        <v>0.27120000123977661</v>
      </c>
      <c r="G32">
        <v>0.31220000982284546</v>
      </c>
      <c r="H32">
        <v>0.32609999179840088</v>
      </c>
      <c r="I32">
        <v>0.33469998836517334</v>
      </c>
      <c r="J32">
        <v>0.27950000762939453</v>
      </c>
      <c r="K32">
        <v>0.2637999951839447</v>
      </c>
      <c r="L32">
        <v>0.29800000786781311</v>
      </c>
      <c r="M32">
        <v>0.32490000128746033</v>
      </c>
      <c r="N32" s="4"/>
      <c r="O32" s="5"/>
    </row>
    <row r="33" spans="1:15" x14ac:dyDescent="0.2">
      <c r="A33" s="10" t="s">
        <v>26</v>
      </c>
      <c r="B33">
        <v>0.29139998555183411</v>
      </c>
      <c r="C33">
        <v>0.32820001244544983</v>
      </c>
      <c r="D33">
        <v>0.34189999103546143</v>
      </c>
      <c r="E33">
        <v>0.3831000030040741</v>
      </c>
      <c r="F33">
        <v>0.30730000138282776</v>
      </c>
      <c r="G33">
        <v>0.32649999856948853</v>
      </c>
      <c r="H33">
        <v>0.27860000729560852</v>
      </c>
      <c r="I33">
        <v>0.33500000834465027</v>
      </c>
      <c r="J33">
        <v>0.26600000262260437</v>
      </c>
      <c r="K33">
        <v>0.26679998636245728</v>
      </c>
      <c r="L33">
        <v>0.18860000371932983</v>
      </c>
      <c r="M33">
        <v>0.35350000858306885</v>
      </c>
      <c r="N33" s="4"/>
      <c r="O33" s="5"/>
    </row>
    <row r="34" spans="1:15" x14ac:dyDescent="0.2">
      <c r="A34" s="10" t="s">
        <v>27</v>
      </c>
      <c r="B34">
        <v>0.29609999060630798</v>
      </c>
      <c r="C34">
        <v>0.29750001430511475</v>
      </c>
      <c r="D34">
        <v>0.43619999289512634</v>
      </c>
      <c r="E34">
        <v>0.35499998927116394</v>
      </c>
      <c r="F34">
        <v>0.20819999277591705</v>
      </c>
      <c r="G34">
        <v>0.25569999217987061</v>
      </c>
      <c r="H34">
        <v>0.32649999856948853</v>
      </c>
      <c r="I34">
        <v>0.21230000257492065</v>
      </c>
      <c r="J34">
        <v>0.31099998950958252</v>
      </c>
      <c r="K34">
        <v>0.26690000295639038</v>
      </c>
      <c r="L34">
        <v>0.26429998874664307</v>
      </c>
      <c r="M34">
        <v>0.33680000901222229</v>
      </c>
      <c r="N34" s="4"/>
      <c r="O34" s="5"/>
    </row>
    <row r="35" spans="1:15" x14ac:dyDescent="0.2">
      <c r="A35" s="10" t="s">
        <v>28</v>
      </c>
      <c r="B35">
        <v>0.28790000081062317</v>
      </c>
      <c r="C35">
        <v>0.31819999217987061</v>
      </c>
      <c r="D35">
        <v>0.47350001335144043</v>
      </c>
      <c r="E35">
        <v>0.41290000081062317</v>
      </c>
      <c r="F35">
        <v>0.3093000054359436</v>
      </c>
      <c r="G35">
        <v>0.33180001378059387</v>
      </c>
      <c r="H35">
        <v>0.30210000276565552</v>
      </c>
      <c r="I35">
        <v>0.3409000039100647</v>
      </c>
      <c r="J35">
        <v>0.28790000081062317</v>
      </c>
      <c r="K35">
        <v>0.28929999470710754</v>
      </c>
      <c r="L35">
        <v>0.29399999976158142</v>
      </c>
      <c r="M35">
        <v>0.33019998669624329</v>
      </c>
      <c r="N35" s="4"/>
      <c r="O35" s="5"/>
    </row>
    <row r="36" spans="1:15" x14ac:dyDescent="0.2">
      <c r="A36" s="10" t="s">
        <v>29</v>
      </c>
      <c r="B36">
        <v>0.28470000624656677</v>
      </c>
      <c r="C36">
        <v>0.33539998531341553</v>
      </c>
      <c r="D36">
        <v>0.35379999876022339</v>
      </c>
      <c r="E36">
        <v>0.3474000096321106</v>
      </c>
      <c r="F36">
        <v>0.32609999179840088</v>
      </c>
      <c r="G36">
        <v>0.32280001044273376</v>
      </c>
      <c r="H36">
        <v>4.0399998426437378E-2</v>
      </c>
      <c r="I36">
        <v>4.1700001806020737E-2</v>
      </c>
      <c r="J36">
        <v>3.9999999105930328E-2</v>
      </c>
      <c r="K36">
        <v>4.010000079870224E-2</v>
      </c>
      <c r="L36">
        <v>3.8600001484155655E-2</v>
      </c>
      <c r="M36">
        <v>4.1600000113248825E-2</v>
      </c>
      <c r="N36" s="4"/>
      <c r="O36" s="5"/>
    </row>
    <row r="37" spans="1:15" x14ac:dyDescent="0.2">
      <c r="A37" s="10" t="s">
        <v>30</v>
      </c>
      <c r="B37">
        <v>0.3425000011920929</v>
      </c>
      <c r="C37">
        <v>0.35240000486373901</v>
      </c>
      <c r="D37">
        <v>0.35589998960494995</v>
      </c>
      <c r="E37">
        <v>0.36439999938011169</v>
      </c>
      <c r="F37">
        <v>0.3458000123500824</v>
      </c>
      <c r="G37">
        <v>0.33680000901222229</v>
      </c>
      <c r="H37">
        <v>3.9999999105930328E-2</v>
      </c>
      <c r="I37">
        <v>4.1700001806020737E-2</v>
      </c>
      <c r="J37">
        <v>4.0800001472234726E-2</v>
      </c>
      <c r="K37">
        <v>3.9500001817941666E-2</v>
      </c>
      <c r="L37">
        <v>3.9000000804662704E-2</v>
      </c>
      <c r="M37">
        <v>4.0399998426437378E-2</v>
      </c>
      <c r="N37" s="4"/>
      <c r="O37" s="5"/>
    </row>
    <row r="38" spans="1:15" x14ac:dyDescent="0.2">
      <c r="A38" s="10" t="s">
        <v>31</v>
      </c>
      <c r="B38">
        <v>4.2100001126527786E-2</v>
      </c>
      <c r="C38">
        <v>4.0800001472234726E-2</v>
      </c>
      <c r="D38">
        <v>4.1999999433755875E-2</v>
      </c>
      <c r="E38">
        <v>4.3299999088048935E-2</v>
      </c>
      <c r="F38">
        <v>4.0300000458955765E-2</v>
      </c>
      <c r="G38">
        <v>3.8499999791383743E-2</v>
      </c>
      <c r="H38">
        <v>4.1600000113248825E-2</v>
      </c>
      <c r="I38">
        <v>3.9999999105930328E-2</v>
      </c>
      <c r="J38">
        <v>3.9900001138448715E-2</v>
      </c>
      <c r="K38">
        <v>3.8699999451637268E-2</v>
      </c>
      <c r="L38">
        <v>3.880000114440918E-2</v>
      </c>
      <c r="M38">
        <v>3.8600001484155655E-2</v>
      </c>
      <c r="N38" s="4"/>
      <c r="O38" s="5"/>
    </row>
    <row r="39" spans="1:15" x14ac:dyDescent="0.2">
      <c r="A39" s="10" t="s">
        <v>32</v>
      </c>
      <c r="B39">
        <v>4.0300000458955765E-2</v>
      </c>
      <c r="C39">
        <v>4.5899998396635056E-2</v>
      </c>
      <c r="D39">
        <v>4.1000001132488251E-2</v>
      </c>
      <c r="E39">
        <v>4.4599998742341995E-2</v>
      </c>
      <c r="F39">
        <v>4.3200001120567322E-2</v>
      </c>
      <c r="G39">
        <v>4.0899999439716339E-2</v>
      </c>
      <c r="H39">
        <v>3.9799999445676804E-2</v>
      </c>
      <c r="I39">
        <v>3.8499999791383743E-2</v>
      </c>
      <c r="J39">
        <v>3.9299998432397842E-2</v>
      </c>
      <c r="K39">
        <v>3.880000114440918E-2</v>
      </c>
      <c r="L39">
        <v>3.8199998438358307E-2</v>
      </c>
      <c r="M39">
        <v>4.0600001811981201E-2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0.30627499520778656</v>
      </c>
      <c r="C43" s="1">
        <f>AVERAGE(D32:E33)</f>
        <v>0.35239999741315842</v>
      </c>
      <c r="D43" s="1">
        <f>AVERAGE(F32:G33)</f>
        <v>0.30430000275373459</v>
      </c>
      <c r="E43" s="1">
        <f>AVERAGE(H32:I33)</f>
        <v>0.31859999895095825</v>
      </c>
      <c r="F43" s="1">
        <f>AVERAGE(J32:K33)</f>
        <v>0.26902499794960022</v>
      </c>
      <c r="G43" s="1">
        <f>AVERAGE(L32:M33)</f>
        <v>0.29125000536441803</v>
      </c>
    </row>
    <row r="44" spans="1:15" x14ac:dyDescent="0.2">
      <c r="B44" s="1">
        <f>AVERAGE(B34:C35)</f>
        <v>0.29992499947547913</v>
      </c>
      <c r="C44" s="1">
        <f>AVERAGE(D34:E35)</f>
        <v>0.41939999908208847</v>
      </c>
      <c r="D44" s="1">
        <f>AVERAGE(F34:G35)</f>
        <v>0.27625000104308128</v>
      </c>
      <c r="E44" s="1">
        <f>AVERAGE(H34:I35)</f>
        <v>0.29545000195503235</v>
      </c>
      <c r="F44" s="1">
        <f>AVERAGE(J34:K35)</f>
        <v>0.2887749969959259</v>
      </c>
      <c r="G44" s="1">
        <f>AVERAGE(L34:M35)</f>
        <v>0.30632499605417252</v>
      </c>
    </row>
    <row r="45" spans="1:15" x14ac:dyDescent="0.2">
      <c r="B45" s="1">
        <f>AVERAGE(B36:C37)</f>
        <v>0.32874999940395355</v>
      </c>
      <c r="C45" s="1">
        <f>AVERAGE(D36:E37)</f>
        <v>0.35537499934434891</v>
      </c>
      <c r="D45" s="1">
        <f>AVERAGE(F36:G37)</f>
        <v>0.33287500590085983</v>
      </c>
      <c r="E45" s="1">
        <f>AVERAGE(H36:I37)</f>
        <v>4.0950000286102295E-2</v>
      </c>
      <c r="F45" s="1">
        <f>AVERAGE(J36:K37)</f>
        <v>4.010000079870224E-2</v>
      </c>
      <c r="G45" s="1">
        <f>AVERAGE(L36:M37)</f>
        <v>3.9900000207126141E-2</v>
      </c>
    </row>
    <row r="46" spans="1:15" x14ac:dyDescent="0.2">
      <c r="B46" s="1">
        <f>AVERAGE(B38:C39)</f>
        <v>4.2275000363588333E-2</v>
      </c>
      <c r="C46" s="1">
        <f>AVERAGE(D38:E39)</f>
        <v>4.2724999599158764E-2</v>
      </c>
      <c r="D46" s="1">
        <f>AVERAGE(F38:G39)</f>
        <v>4.0725000202655792E-2</v>
      </c>
      <c r="E46" s="1">
        <f>AVERAGE(H38:I39)</f>
        <v>3.9974999614059925E-2</v>
      </c>
      <c r="F46" s="1">
        <f>AVERAGE(J38:K39)</f>
        <v>3.9175000041723251E-2</v>
      </c>
      <c r="G46" s="1">
        <f>AVERAGE(L38:M39)</f>
        <v>3.9050000719726086E-2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15.313749760389328</v>
      </c>
      <c r="C50" s="2">
        <f t="shared" si="0"/>
        <v>17.619999870657921</v>
      </c>
      <c r="D50" s="2">
        <f t="shared" si="0"/>
        <v>15.215000137686729</v>
      </c>
      <c r="E50" s="2">
        <f t="shared" si="0"/>
        <v>15.929999947547913</v>
      </c>
      <c r="F50" s="2">
        <f t="shared" si="0"/>
        <v>13.451249897480011</v>
      </c>
      <c r="G50" s="2">
        <f t="shared" si="0"/>
        <v>14.562500268220901</v>
      </c>
      <c r="J50" s="8">
        <f t="shared" ref="J50:O53" si="1">B50-$H$53</f>
        <v>13.173749760389327</v>
      </c>
      <c r="K50" s="8">
        <f t="shared" si="1"/>
        <v>15.47999987065792</v>
      </c>
      <c r="L50" s="8">
        <f t="shared" si="1"/>
        <v>13.075000137686729</v>
      </c>
      <c r="M50" s="8">
        <f t="shared" si="1"/>
        <v>13.789999947547912</v>
      </c>
      <c r="N50" s="8">
        <f t="shared" si="1"/>
        <v>11.31124989748001</v>
      </c>
      <c r="O50" s="8">
        <f t="shared" si="1"/>
        <v>12.422500268220901</v>
      </c>
    </row>
    <row r="51" spans="2:15" x14ac:dyDescent="0.2">
      <c r="B51" s="2">
        <f t="shared" si="0"/>
        <v>14.996249973773956</v>
      </c>
      <c r="C51" s="2">
        <f t="shared" si="0"/>
        <v>20.969999954104424</v>
      </c>
      <c r="D51" s="2">
        <f t="shared" si="0"/>
        <v>13.812500052154064</v>
      </c>
      <c r="E51" s="2">
        <f t="shared" si="0"/>
        <v>14.772500097751617</v>
      </c>
      <c r="F51" s="2">
        <f t="shared" si="0"/>
        <v>14.438749849796295</v>
      </c>
      <c r="G51" s="2">
        <f t="shared" si="0"/>
        <v>15.316249802708626</v>
      </c>
      <c r="J51" s="8">
        <f t="shared" si="1"/>
        <v>12.856249973773956</v>
      </c>
      <c r="K51" s="8">
        <f t="shared" si="1"/>
        <v>18.829999954104423</v>
      </c>
      <c r="L51" s="8">
        <f t="shared" si="1"/>
        <v>11.672500052154064</v>
      </c>
      <c r="M51" s="8">
        <f t="shared" si="1"/>
        <v>12.632500097751617</v>
      </c>
      <c r="N51" s="8">
        <f t="shared" si="1"/>
        <v>12.298749849796295</v>
      </c>
      <c r="O51" s="8">
        <f t="shared" si="1"/>
        <v>13.176249802708625</v>
      </c>
    </row>
    <row r="52" spans="2:15" x14ac:dyDescent="0.2">
      <c r="B52" s="2">
        <f>B45*50</f>
        <v>16.437499970197678</v>
      </c>
      <c r="C52" s="2">
        <f t="shared" si="0"/>
        <v>17.768749967217445</v>
      </c>
      <c r="D52" s="2">
        <f t="shared" si="0"/>
        <v>16.643750295042992</v>
      </c>
      <c r="E52" s="2">
        <f t="shared" si="0"/>
        <v>2.0475000143051147</v>
      </c>
      <c r="F52" s="2">
        <f t="shared" si="0"/>
        <v>2.005000039935112</v>
      </c>
      <c r="G52" s="2">
        <f t="shared" si="0"/>
        <v>1.995000010356307</v>
      </c>
      <c r="J52" s="8">
        <f t="shared" si="1"/>
        <v>14.297499970197677</v>
      </c>
      <c r="K52" s="8">
        <f t="shared" si="1"/>
        <v>15.628749967217445</v>
      </c>
      <c r="L52" s="8">
        <f t="shared" si="1"/>
        <v>14.503750295042991</v>
      </c>
      <c r="M52" s="8">
        <f t="shared" si="1"/>
        <v>-9.2499985694885378E-2</v>
      </c>
      <c r="N52" s="8">
        <f t="shared" si="1"/>
        <v>-0.13499996006488812</v>
      </c>
      <c r="O52" s="8">
        <f t="shared" si="1"/>
        <v>-0.14499998964369309</v>
      </c>
    </row>
    <row r="53" spans="2:15" x14ac:dyDescent="0.2">
      <c r="B53" s="2">
        <f t="shared" si="0"/>
        <v>2.1137500181794167</v>
      </c>
      <c r="C53" s="2">
        <f t="shared" si="0"/>
        <v>2.1362499799579382</v>
      </c>
      <c r="D53" s="2">
        <f t="shared" si="0"/>
        <v>2.0362500101327896</v>
      </c>
      <c r="E53" s="2">
        <f t="shared" si="0"/>
        <v>1.9987499807029963</v>
      </c>
      <c r="F53" s="2">
        <f t="shared" si="0"/>
        <v>1.9587500020861626</v>
      </c>
      <c r="G53" s="2">
        <f t="shared" si="0"/>
        <v>1.9525000359863043</v>
      </c>
      <c r="H53">
        <v>2.14</v>
      </c>
      <c r="J53" s="8">
        <f t="shared" si="1"/>
        <v>-2.6249981820583468E-2</v>
      </c>
      <c r="K53" s="8">
        <f t="shared" si="1"/>
        <v>-3.7500200420619301E-3</v>
      </c>
      <c r="L53" s="8">
        <f t="shared" si="1"/>
        <v>-0.10374998986721051</v>
      </c>
      <c r="M53" s="8">
        <f t="shared" si="1"/>
        <v>-0.14125001929700387</v>
      </c>
      <c r="N53" s="8">
        <f t="shared" si="1"/>
        <v>-0.18124999791383756</v>
      </c>
      <c r="O53" s="8">
        <f t="shared" si="1"/>
        <v>-0.18749996401369584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CED1-B139-C74C-892D-4967450B25A6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45615</v>
      </c>
      <c r="N7" s="4"/>
      <c r="O7" s="5"/>
    </row>
    <row r="8" spans="1:15" x14ac:dyDescent="0.2">
      <c r="A8" t="s">
        <v>5</v>
      </c>
      <c r="B8" s="12" t="s">
        <v>89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90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0.30770000815391541</v>
      </c>
      <c r="C32">
        <v>0.2939000129699707</v>
      </c>
      <c r="D32">
        <v>0.23510000109672546</v>
      </c>
      <c r="E32">
        <v>0.23919999599456787</v>
      </c>
      <c r="F32">
        <v>0.25260001420974731</v>
      </c>
      <c r="G32">
        <v>0.24979999661445618</v>
      </c>
      <c r="H32">
        <v>0.26829999685287476</v>
      </c>
      <c r="I32">
        <v>0.27329999208450317</v>
      </c>
      <c r="J32">
        <v>0.26449999213218689</v>
      </c>
      <c r="K32">
        <v>0.27549999952316284</v>
      </c>
      <c r="L32">
        <v>0.24259999394416809</v>
      </c>
      <c r="M32">
        <v>0.25240001082420349</v>
      </c>
      <c r="N32" s="4"/>
      <c r="O32" s="5"/>
    </row>
    <row r="33" spans="1:15" x14ac:dyDescent="0.2">
      <c r="A33" s="10" t="s">
        <v>26</v>
      </c>
      <c r="B33">
        <v>0.33709999918937683</v>
      </c>
      <c r="C33">
        <v>0.32780000567436218</v>
      </c>
      <c r="D33">
        <v>0.23430000245571136</v>
      </c>
      <c r="E33">
        <v>0.26030001044273376</v>
      </c>
      <c r="F33">
        <v>0.27289998531341553</v>
      </c>
      <c r="G33">
        <v>0.25850000977516174</v>
      </c>
      <c r="H33">
        <v>0.28060001134872437</v>
      </c>
      <c r="I33">
        <v>0.27599999308586121</v>
      </c>
      <c r="J33">
        <v>0.2840999960899353</v>
      </c>
      <c r="K33">
        <v>0.29600000381469727</v>
      </c>
      <c r="L33">
        <v>0.27820000052452087</v>
      </c>
      <c r="M33">
        <v>0.27820000052452087</v>
      </c>
      <c r="N33" s="4"/>
      <c r="O33" s="5"/>
    </row>
    <row r="34" spans="1:15" x14ac:dyDescent="0.2">
      <c r="A34" s="10" t="s">
        <v>27</v>
      </c>
      <c r="B34">
        <v>0.34079998731613159</v>
      </c>
      <c r="C34">
        <v>0.40839999914169312</v>
      </c>
      <c r="D34">
        <v>0.29139998555183411</v>
      </c>
      <c r="E34">
        <v>0.24809999763965607</v>
      </c>
      <c r="F34">
        <v>0.23440000414848328</v>
      </c>
      <c r="G34">
        <v>0.23749999701976776</v>
      </c>
      <c r="H34">
        <v>0.24819999933242798</v>
      </c>
      <c r="I34">
        <v>0.26730000972747803</v>
      </c>
      <c r="J34">
        <v>0.31729999184608459</v>
      </c>
      <c r="K34">
        <v>0.29960000514984131</v>
      </c>
      <c r="L34">
        <v>0.33939999341964722</v>
      </c>
      <c r="M34">
        <v>0.31520000100135803</v>
      </c>
      <c r="N34" s="4"/>
      <c r="O34" s="5"/>
    </row>
    <row r="35" spans="1:15" x14ac:dyDescent="0.2">
      <c r="A35" s="10" t="s">
        <v>28</v>
      </c>
      <c r="B35">
        <v>0.33730000257492065</v>
      </c>
      <c r="C35">
        <v>0.32730001211166382</v>
      </c>
      <c r="D35">
        <v>0.28749999403953552</v>
      </c>
      <c r="E35">
        <v>0.26199999451637268</v>
      </c>
      <c r="F35">
        <v>0.24179999530315399</v>
      </c>
      <c r="G35">
        <v>0.24490000307559967</v>
      </c>
      <c r="H35">
        <v>0.25949999690055847</v>
      </c>
      <c r="I35">
        <v>0.29089999198913574</v>
      </c>
      <c r="J35">
        <v>0.29899999499320984</v>
      </c>
      <c r="K35">
        <v>0.30809998512268066</v>
      </c>
      <c r="L35">
        <v>0.31169998645782471</v>
      </c>
      <c r="M35">
        <v>0.29490000009536743</v>
      </c>
      <c r="N35" s="4"/>
      <c r="O35" s="5"/>
    </row>
    <row r="36" spans="1:15" x14ac:dyDescent="0.2">
      <c r="A36" s="10" t="s">
        <v>29</v>
      </c>
      <c r="B36">
        <v>0.2939000129699707</v>
      </c>
      <c r="C36">
        <v>0.36179998517036438</v>
      </c>
      <c r="D36">
        <v>0.28929999470710754</v>
      </c>
      <c r="E36">
        <v>0.29129999876022339</v>
      </c>
      <c r="F36">
        <v>0.23739999532699585</v>
      </c>
      <c r="G36">
        <v>0.24619999527931213</v>
      </c>
      <c r="H36">
        <v>0.25450000166893005</v>
      </c>
      <c r="I36">
        <v>0.25990000367164612</v>
      </c>
      <c r="J36">
        <v>0.2517000138759613</v>
      </c>
      <c r="K36">
        <v>0.26489999890327454</v>
      </c>
      <c r="L36">
        <v>0.34839999675750732</v>
      </c>
      <c r="M36">
        <v>0.289000004529953</v>
      </c>
      <c r="N36" s="4"/>
      <c r="O36" s="5"/>
    </row>
    <row r="37" spans="1:15" x14ac:dyDescent="0.2">
      <c r="A37" s="10" t="s">
        <v>30</v>
      </c>
      <c r="B37">
        <v>0.28150001168251038</v>
      </c>
      <c r="C37">
        <v>0.30590000748634338</v>
      </c>
      <c r="D37">
        <v>0.28389999270439148</v>
      </c>
      <c r="E37">
        <v>0.26370000839233398</v>
      </c>
      <c r="F37">
        <v>0.24750000238418579</v>
      </c>
      <c r="G37">
        <v>0.25290000438690186</v>
      </c>
      <c r="H37">
        <v>0.26390001177787781</v>
      </c>
      <c r="I37">
        <v>0.27810001373291016</v>
      </c>
      <c r="J37">
        <v>0.27880001068115234</v>
      </c>
      <c r="K37">
        <v>0.2824999988079071</v>
      </c>
      <c r="L37">
        <v>0.31810000538825989</v>
      </c>
      <c r="M37">
        <v>0.2955000102519989</v>
      </c>
      <c r="N37" s="4"/>
      <c r="O37" s="5"/>
    </row>
    <row r="38" spans="1:15" x14ac:dyDescent="0.2">
      <c r="A38" s="10" t="s">
        <v>31</v>
      </c>
      <c r="B38">
        <v>0.33649998903274536</v>
      </c>
      <c r="C38">
        <v>0.29420000314712524</v>
      </c>
      <c r="D38">
        <v>0.26750001311302185</v>
      </c>
      <c r="E38">
        <v>0.2614000141620636</v>
      </c>
      <c r="F38">
        <v>0.24809999763965607</v>
      </c>
      <c r="G38">
        <v>0.25139999389648438</v>
      </c>
      <c r="H38">
        <v>0.24930000305175781</v>
      </c>
      <c r="I38">
        <v>0.25769999623298645</v>
      </c>
      <c r="J38">
        <v>0.2434999942779541</v>
      </c>
      <c r="K38">
        <v>0.2515999972820282</v>
      </c>
      <c r="L38">
        <v>0.23770000040531158</v>
      </c>
      <c r="M38">
        <v>0.25</v>
      </c>
      <c r="N38" s="4"/>
      <c r="O38" s="5"/>
    </row>
    <row r="39" spans="1:15" x14ac:dyDescent="0.2">
      <c r="A39" s="10" t="s">
        <v>32</v>
      </c>
      <c r="B39">
        <v>0.3158000111579895</v>
      </c>
      <c r="C39">
        <v>0.30180001258850098</v>
      </c>
      <c r="D39">
        <v>0.22100000083446503</v>
      </c>
      <c r="E39">
        <v>0.2468000054359436</v>
      </c>
      <c r="F39">
        <v>0.25040000677108765</v>
      </c>
      <c r="G39">
        <v>0.26940000057220459</v>
      </c>
      <c r="H39">
        <v>0.2637999951839447</v>
      </c>
      <c r="I39">
        <v>0.27720001339912415</v>
      </c>
      <c r="J39">
        <v>0.25619998574256897</v>
      </c>
      <c r="K39">
        <v>0.25789999961853027</v>
      </c>
      <c r="L39">
        <v>0.24930000305175781</v>
      </c>
      <c r="M39">
        <v>0.25409999489784241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0.31662500649690628</v>
      </c>
      <c r="C43" s="1">
        <f>AVERAGE(D32:E33)</f>
        <v>0.24222500249743462</v>
      </c>
      <c r="D43" s="1">
        <f>AVERAGE(F32:G33)</f>
        <v>0.25845000147819519</v>
      </c>
      <c r="E43" s="1">
        <f>AVERAGE(H32:I33)</f>
        <v>0.27454999834299088</v>
      </c>
      <c r="F43" s="1">
        <f>AVERAGE(J32:K33)</f>
        <v>0.28002499788999557</v>
      </c>
      <c r="G43" s="1">
        <f>AVERAGE(L32:M33)</f>
        <v>0.26285000145435333</v>
      </c>
    </row>
    <row r="44" spans="1:15" x14ac:dyDescent="0.2">
      <c r="B44" s="1">
        <f>AVERAGE(B34:C35)</f>
        <v>0.35345000028610229</v>
      </c>
      <c r="C44" s="1">
        <f>AVERAGE(D34:E35)</f>
        <v>0.27224999293684959</v>
      </c>
      <c r="D44" s="1">
        <f>AVERAGE(F34:G35)</f>
        <v>0.23964999988675117</v>
      </c>
      <c r="E44" s="1">
        <f>AVERAGE(H34:I35)</f>
        <v>0.26647499948740005</v>
      </c>
      <c r="F44" s="1">
        <f>AVERAGE(J34:K35)</f>
        <v>0.3059999942779541</v>
      </c>
      <c r="G44" s="1">
        <f>AVERAGE(L34:M35)</f>
        <v>0.31529999524354935</v>
      </c>
    </row>
    <row r="45" spans="1:15" x14ac:dyDescent="0.2">
      <c r="B45" s="1">
        <f>AVERAGE(B36:C37)</f>
        <v>0.31077500432729721</v>
      </c>
      <c r="C45" s="1">
        <f>AVERAGE(D36:E37)</f>
        <v>0.2820499986410141</v>
      </c>
      <c r="D45" s="1">
        <f>AVERAGE(F36:G37)</f>
        <v>0.24599999934434891</v>
      </c>
      <c r="E45" s="1">
        <f>AVERAGE(H36:I37)</f>
        <v>0.26410000771284103</v>
      </c>
      <c r="F45" s="1">
        <f>AVERAGE(J36:K37)</f>
        <v>0.26947500556707382</v>
      </c>
      <c r="G45" s="1">
        <f>AVERAGE(L36:M37)</f>
        <v>0.31275000423192978</v>
      </c>
    </row>
    <row r="46" spans="1:15" x14ac:dyDescent="0.2">
      <c r="B46" s="1">
        <f>AVERAGE(B38:C39)</f>
        <v>0.31207500398159027</v>
      </c>
      <c r="C46" s="1">
        <f>AVERAGE(D38:E39)</f>
        <v>0.24917500838637352</v>
      </c>
      <c r="D46" s="1">
        <f>AVERAGE(F38:G39)</f>
        <v>0.25482499971985817</v>
      </c>
      <c r="E46" s="1">
        <f>AVERAGE(H38:I39)</f>
        <v>0.26200000196695328</v>
      </c>
      <c r="F46" s="1">
        <f>AVERAGE(J38:K39)</f>
        <v>0.25229999423027039</v>
      </c>
      <c r="G46" s="1">
        <f>AVERAGE(L38:M39)</f>
        <v>0.24777499958872795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15.831250324845314</v>
      </c>
      <c r="C50" s="2">
        <f t="shared" si="0"/>
        <v>12.111250124871731</v>
      </c>
      <c r="D50" s="2">
        <f t="shared" si="0"/>
        <v>12.92250007390976</v>
      </c>
      <c r="E50" s="2">
        <f t="shared" si="0"/>
        <v>13.727499917149544</v>
      </c>
      <c r="F50" s="2">
        <f t="shared" si="0"/>
        <v>14.001249894499779</v>
      </c>
      <c r="G50" s="2">
        <f t="shared" si="0"/>
        <v>13.142500072717667</v>
      </c>
      <c r="J50" s="8">
        <f t="shared" ref="J50:O53" si="1">B50-$H$53</f>
        <v>13.691250324845313</v>
      </c>
      <c r="K50" s="8">
        <f t="shared" si="1"/>
        <v>9.9712501248717302</v>
      </c>
      <c r="L50" s="8">
        <f t="shared" si="1"/>
        <v>10.782500073909759</v>
      </c>
      <c r="M50" s="8">
        <f t="shared" si="1"/>
        <v>11.587499917149543</v>
      </c>
      <c r="N50" s="8">
        <f t="shared" si="1"/>
        <v>11.861249894499778</v>
      </c>
      <c r="O50" s="8">
        <f t="shared" si="1"/>
        <v>11.002500072717666</v>
      </c>
    </row>
    <row r="51" spans="2:15" x14ac:dyDescent="0.2">
      <c r="B51" s="2">
        <f t="shared" si="0"/>
        <v>17.672500014305115</v>
      </c>
      <c r="C51" s="2">
        <f t="shared" si="0"/>
        <v>13.61249964684248</v>
      </c>
      <c r="D51" s="2">
        <f t="shared" si="0"/>
        <v>11.982499994337559</v>
      </c>
      <c r="E51" s="2">
        <f t="shared" si="0"/>
        <v>13.323749974370003</v>
      </c>
      <c r="F51" s="2">
        <f t="shared" si="0"/>
        <v>15.299999713897705</v>
      </c>
      <c r="G51" s="2">
        <f t="shared" si="0"/>
        <v>15.764999762177467</v>
      </c>
      <c r="J51" s="8">
        <f t="shared" si="1"/>
        <v>15.532500014305114</v>
      </c>
      <c r="K51" s="8">
        <f t="shared" si="1"/>
        <v>11.472499646842479</v>
      </c>
      <c r="L51" s="8">
        <f t="shared" si="1"/>
        <v>9.8424999943375582</v>
      </c>
      <c r="M51" s="8">
        <f t="shared" si="1"/>
        <v>11.183749974370002</v>
      </c>
      <c r="N51" s="8">
        <f t="shared" si="1"/>
        <v>13.159999713897705</v>
      </c>
      <c r="O51" s="8">
        <f t="shared" si="1"/>
        <v>13.624999762177467</v>
      </c>
    </row>
    <row r="52" spans="2:15" x14ac:dyDescent="0.2">
      <c r="B52" s="2">
        <f>B45*50</f>
        <v>15.538750216364861</v>
      </c>
      <c r="C52" s="2">
        <f t="shared" si="0"/>
        <v>14.102499932050705</v>
      </c>
      <c r="D52" s="2">
        <f t="shared" si="0"/>
        <v>12.299999967217445</v>
      </c>
      <c r="E52" s="2">
        <f t="shared" si="0"/>
        <v>13.205000385642052</v>
      </c>
      <c r="F52" s="2">
        <f t="shared" si="0"/>
        <v>13.473750278353691</v>
      </c>
      <c r="G52" s="2">
        <f t="shared" si="0"/>
        <v>15.637500211596489</v>
      </c>
      <c r="J52" s="8">
        <f t="shared" si="1"/>
        <v>13.39875021636486</v>
      </c>
      <c r="K52" s="8">
        <f t="shared" si="1"/>
        <v>11.962499932050704</v>
      </c>
      <c r="L52" s="8">
        <f t="shared" si="1"/>
        <v>10.159999967217445</v>
      </c>
      <c r="M52" s="8">
        <f t="shared" si="1"/>
        <v>11.065000385642051</v>
      </c>
      <c r="N52" s="8">
        <f t="shared" si="1"/>
        <v>11.333750278353691</v>
      </c>
      <c r="O52" s="8">
        <f t="shared" si="1"/>
        <v>13.497500211596488</v>
      </c>
    </row>
    <row r="53" spans="2:15" x14ac:dyDescent="0.2">
      <c r="B53" s="2">
        <f t="shared" si="0"/>
        <v>15.603750199079514</v>
      </c>
      <c r="C53" s="2">
        <f t="shared" si="0"/>
        <v>12.458750419318676</v>
      </c>
      <c r="D53" s="2">
        <f t="shared" si="0"/>
        <v>12.741249985992908</v>
      </c>
      <c r="E53" s="2">
        <f t="shared" si="0"/>
        <v>13.100000098347664</v>
      </c>
      <c r="F53" s="2">
        <f t="shared" si="0"/>
        <v>12.614999711513519</v>
      </c>
      <c r="G53" s="2">
        <f t="shared" si="0"/>
        <v>12.388749979436398</v>
      </c>
      <c r="H53">
        <v>2.14</v>
      </c>
      <c r="J53" s="8">
        <f t="shared" si="1"/>
        <v>13.463750199079513</v>
      </c>
      <c r="K53" s="8">
        <f t="shared" si="1"/>
        <v>10.318750419318675</v>
      </c>
      <c r="L53" s="8">
        <f t="shared" si="1"/>
        <v>10.601249985992908</v>
      </c>
      <c r="M53" s="8">
        <f t="shared" si="1"/>
        <v>10.960000098347663</v>
      </c>
      <c r="N53" s="8">
        <f t="shared" si="1"/>
        <v>10.474999711513519</v>
      </c>
      <c r="O53" s="8">
        <f t="shared" si="1"/>
        <v>10.248749979436397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FF1-5174-1842-B367-660C070F7D25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45615</v>
      </c>
      <c r="N7" s="4"/>
      <c r="O7" s="5"/>
    </row>
    <row r="8" spans="1:15" x14ac:dyDescent="0.2">
      <c r="A8" t="s">
        <v>5</v>
      </c>
      <c r="B8" s="12" t="s">
        <v>91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92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0.32589998841285706</v>
      </c>
      <c r="C32">
        <v>0.29150000214576721</v>
      </c>
      <c r="D32">
        <v>0.23330000042915344</v>
      </c>
      <c r="E32">
        <v>0.26420000195503235</v>
      </c>
      <c r="F32">
        <v>0.30129998922348022</v>
      </c>
      <c r="G32">
        <v>0.27869999408721924</v>
      </c>
      <c r="H32">
        <v>0.28139999508857727</v>
      </c>
      <c r="I32">
        <v>0.26989999413490295</v>
      </c>
      <c r="J32">
        <v>0.21950000524520874</v>
      </c>
      <c r="K32">
        <v>0.21639999747276306</v>
      </c>
      <c r="L32">
        <v>0.24259999394416809</v>
      </c>
      <c r="M32">
        <v>0.25850000977516174</v>
      </c>
      <c r="N32" s="4"/>
      <c r="O32" s="5"/>
    </row>
    <row r="33" spans="1:15" x14ac:dyDescent="0.2">
      <c r="A33" s="10" t="s">
        <v>26</v>
      </c>
      <c r="B33">
        <v>0.30379998683929443</v>
      </c>
      <c r="C33">
        <v>0.29480001330375671</v>
      </c>
      <c r="D33">
        <v>0.26530000567436218</v>
      </c>
      <c r="E33">
        <v>0.2768000066280365</v>
      </c>
      <c r="F33">
        <v>0.31459999084472656</v>
      </c>
      <c r="G33">
        <v>0.28529998660087585</v>
      </c>
      <c r="H33">
        <v>0.27369999885559082</v>
      </c>
      <c r="I33">
        <v>0.28600001335144043</v>
      </c>
      <c r="J33">
        <v>0.20270000398159027</v>
      </c>
      <c r="K33">
        <v>0.22619999945163727</v>
      </c>
      <c r="L33">
        <v>0.26320001482963562</v>
      </c>
      <c r="M33">
        <v>0.2653999924659729</v>
      </c>
      <c r="N33" s="4"/>
      <c r="O33" s="5"/>
    </row>
    <row r="34" spans="1:15" x14ac:dyDescent="0.2">
      <c r="A34" s="10" t="s">
        <v>27</v>
      </c>
      <c r="B34">
        <v>0.30279999971389771</v>
      </c>
      <c r="C34">
        <v>0.2971000075340271</v>
      </c>
      <c r="D34">
        <v>0.28639999032020569</v>
      </c>
      <c r="E34">
        <v>0.2840999960899353</v>
      </c>
      <c r="F34">
        <v>0.31049999594688416</v>
      </c>
      <c r="G34">
        <v>0.258899986743927</v>
      </c>
      <c r="H34">
        <v>0.26600000262260437</v>
      </c>
      <c r="I34">
        <v>0.27990001440048218</v>
      </c>
      <c r="J34">
        <v>0.27450001239776611</v>
      </c>
      <c r="K34">
        <v>0.26039999723434448</v>
      </c>
      <c r="L34">
        <v>0.23919999599456787</v>
      </c>
      <c r="M34">
        <v>0.26559999585151672</v>
      </c>
      <c r="N34" s="4"/>
      <c r="O34" s="5"/>
    </row>
    <row r="35" spans="1:15" x14ac:dyDescent="0.2">
      <c r="A35" s="10" t="s">
        <v>28</v>
      </c>
      <c r="B35">
        <v>0.27489998936653137</v>
      </c>
      <c r="C35">
        <v>0.28009998798370361</v>
      </c>
      <c r="D35">
        <v>0.31209999322891235</v>
      </c>
      <c r="E35">
        <v>0.28369998931884766</v>
      </c>
      <c r="F35">
        <v>0.29899999499320984</v>
      </c>
      <c r="G35">
        <v>0.28119999170303345</v>
      </c>
      <c r="H35">
        <v>0.28119999170303345</v>
      </c>
      <c r="I35">
        <v>0.27270001173019409</v>
      </c>
      <c r="J35">
        <v>0.26600000262260437</v>
      </c>
      <c r="K35">
        <v>0.24969999492168427</v>
      </c>
      <c r="L35">
        <v>0.2685999870300293</v>
      </c>
      <c r="M35">
        <v>0.27829998731613159</v>
      </c>
      <c r="N35" s="4"/>
      <c r="O35" s="5"/>
    </row>
    <row r="36" spans="1:15" x14ac:dyDescent="0.2">
      <c r="A36" s="10" t="s">
        <v>29</v>
      </c>
      <c r="B36">
        <v>0.22830000519752502</v>
      </c>
      <c r="C36">
        <v>0.23790000379085541</v>
      </c>
      <c r="D36">
        <v>0.23549999296665192</v>
      </c>
      <c r="E36">
        <v>0.24160000681877136</v>
      </c>
      <c r="F36">
        <v>0.24609999358654022</v>
      </c>
      <c r="G36">
        <v>0.24379999935626984</v>
      </c>
      <c r="H36">
        <v>4.2700000107288361E-2</v>
      </c>
      <c r="I36">
        <v>4.0399998426437378E-2</v>
      </c>
      <c r="J36">
        <v>4.1200000792741776E-2</v>
      </c>
      <c r="K36">
        <v>4.0399998426437378E-2</v>
      </c>
      <c r="L36">
        <v>3.9000000804662704E-2</v>
      </c>
      <c r="M36">
        <v>4.010000079870224E-2</v>
      </c>
      <c r="N36" s="4"/>
      <c r="O36" s="5"/>
    </row>
    <row r="37" spans="1:15" x14ac:dyDescent="0.2">
      <c r="A37" s="10" t="s">
        <v>30</v>
      </c>
      <c r="B37">
        <v>0.2370000034570694</v>
      </c>
      <c r="C37">
        <v>0.22879999876022339</v>
      </c>
      <c r="D37">
        <v>0.23739999532699585</v>
      </c>
      <c r="E37">
        <v>0.2517000138759613</v>
      </c>
      <c r="F37">
        <v>0.2273000031709671</v>
      </c>
      <c r="G37">
        <v>0.23530000448226929</v>
      </c>
      <c r="H37">
        <v>4.1499998420476913E-2</v>
      </c>
      <c r="I37">
        <v>4.309999942779541E-2</v>
      </c>
      <c r="J37">
        <v>4.0899999439716339E-2</v>
      </c>
      <c r="K37">
        <v>4.0600001811981201E-2</v>
      </c>
      <c r="L37">
        <v>3.9099998772144318E-2</v>
      </c>
      <c r="M37">
        <v>3.9299998432397842E-2</v>
      </c>
      <c r="N37" s="4"/>
      <c r="O37" s="5"/>
    </row>
    <row r="38" spans="1:15" x14ac:dyDescent="0.2">
      <c r="A38" s="10" t="s">
        <v>31</v>
      </c>
      <c r="B38">
        <v>4.2599998414516449E-2</v>
      </c>
      <c r="C38">
        <v>4.2100001126527786E-2</v>
      </c>
      <c r="D38">
        <v>4.1200000792741776E-2</v>
      </c>
      <c r="E38">
        <v>4.0699999779462814E-2</v>
      </c>
      <c r="F38">
        <v>4.0199998766183853E-2</v>
      </c>
      <c r="G38">
        <v>3.9599999785423279E-2</v>
      </c>
      <c r="H38">
        <v>4.1200000792741776E-2</v>
      </c>
      <c r="I38">
        <v>4.1299998760223389E-2</v>
      </c>
      <c r="J38">
        <v>4.010000079870224E-2</v>
      </c>
      <c r="K38">
        <v>3.9999999105930328E-2</v>
      </c>
      <c r="L38">
        <v>3.9400000125169754E-2</v>
      </c>
      <c r="M38">
        <v>3.7300001829862595E-2</v>
      </c>
      <c r="N38" s="4"/>
      <c r="O38" s="5"/>
    </row>
    <row r="39" spans="1:15" x14ac:dyDescent="0.2">
      <c r="A39" s="10" t="s">
        <v>32</v>
      </c>
      <c r="B39">
        <v>3.970000147819519E-2</v>
      </c>
      <c r="C39">
        <v>4.2300000786781311E-2</v>
      </c>
      <c r="D39">
        <v>4.1900001466274261E-2</v>
      </c>
      <c r="E39">
        <v>4.5200001448392868E-2</v>
      </c>
      <c r="F39">
        <v>3.9999999105930328E-2</v>
      </c>
      <c r="G39">
        <v>3.8699999451637268E-2</v>
      </c>
      <c r="H39">
        <v>3.7799999117851257E-2</v>
      </c>
      <c r="I39">
        <v>3.9200000464916229E-2</v>
      </c>
      <c r="J39">
        <v>3.8699999451637268E-2</v>
      </c>
      <c r="K39">
        <v>3.8100000470876694E-2</v>
      </c>
      <c r="L39">
        <v>3.9000000804662704E-2</v>
      </c>
      <c r="M39">
        <v>4.0399998426437378E-2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0.30399999767541885</v>
      </c>
      <c r="C43" s="1">
        <f>AVERAGE(D32:E33)</f>
        <v>0.25990000367164612</v>
      </c>
      <c r="D43" s="1">
        <f>AVERAGE(F32:G33)</f>
        <v>0.29497499018907547</v>
      </c>
      <c r="E43" s="1">
        <f>AVERAGE(H32:I33)</f>
        <v>0.27775000035762787</v>
      </c>
      <c r="F43" s="1">
        <f>AVERAGE(J32:K33)</f>
        <v>0.21620000153779984</v>
      </c>
      <c r="G43" s="1">
        <f>AVERAGE(L32:M33)</f>
        <v>0.25742500275373459</v>
      </c>
    </row>
    <row r="44" spans="1:15" x14ac:dyDescent="0.2">
      <c r="B44" s="1">
        <f>AVERAGE(B34:C35)</f>
        <v>0.28872499614953995</v>
      </c>
      <c r="C44" s="1">
        <f>AVERAGE(D34:E35)</f>
        <v>0.29157499223947525</v>
      </c>
      <c r="D44" s="1">
        <f>AVERAGE(F34:G35)</f>
        <v>0.28739999234676361</v>
      </c>
      <c r="E44" s="1">
        <f>AVERAGE(H34:I35)</f>
        <v>0.27495000511407852</v>
      </c>
      <c r="F44" s="1">
        <f>AVERAGE(J34:K35)</f>
        <v>0.26265000179409981</v>
      </c>
      <c r="G44" s="1">
        <f>AVERAGE(L34:M35)</f>
        <v>0.26292499154806137</v>
      </c>
    </row>
    <row r="45" spans="1:15" x14ac:dyDescent="0.2">
      <c r="B45" s="1">
        <f>AVERAGE(B36:C37)</f>
        <v>0.2330000028014183</v>
      </c>
      <c r="C45" s="1">
        <f>AVERAGE(D36:E37)</f>
        <v>0.24155000224709511</v>
      </c>
      <c r="D45" s="1">
        <f>AVERAGE(F36:G37)</f>
        <v>0.23812500014901161</v>
      </c>
      <c r="E45" s="1">
        <f>AVERAGE(H36:I37)</f>
        <v>4.1924999095499516E-2</v>
      </c>
      <c r="F45" s="1">
        <f>AVERAGE(J36:K37)</f>
        <v>4.0775000117719173E-2</v>
      </c>
      <c r="G45" s="1">
        <f>AVERAGE(L36:M37)</f>
        <v>3.9374999701976776E-2</v>
      </c>
    </row>
    <row r="46" spans="1:15" x14ac:dyDescent="0.2">
      <c r="B46" s="1">
        <f>AVERAGE(B38:C39)</f>
        <v>4.1675000451505184E-2</v>
      </c>
      <c r="C46" s="1">
        <f>AVERAGE(D38:E39)</f>
        <v>4.225000087171793E-2</v>
      </c>
      <c r="D46" s="1">
        <f>AVERAGE(F38:G39)</f>
        <v>3.9624999277293682E-2</v>
      </c>
      <c r="E46" s="1">
        <f>AVERAGE(H38:I39)</f>
        <v>3.9874999783933163E-2</v>
      </c>
      <c r="F46" s="1">
        <f>AVERAGE(J38:K39)</f>
        <v>3.9224999956786633E-2</v>
      </c>
      <c r="G46" s="1">
        <f>AVERAGE(L38:M39)</f>
        <v>3.9025000296533108E-2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15.199999883770943</v>
      </c>
      <c r="C50" s="2">
        <f t="shared" si="0"/>
        <v>12.995000183582306</v>
      </c>
      <c r="D50" s="2">
        <f t="shared" si="0"/>
        <v>14.748749509453773</v>
      </c>
      <c r="E50" s="2">
        <f t="shared" si="0"/>
        <v>13.887500017881393</v>
      </c>
      <c r="F50" s="2">
        <f t="shared" si="0"/>
        <v>10.810000076889992</v>
      </c>
      <c r="G50" s="2">
        <f t="shared" si="0"/>
        <v>12.871250137686729</v>
      </c>
      <c r="J50" s="8">
        <f t="shared" ref="J50:O53" si="1">B50-$H$53</f>
        <v>13.059999883770942</v>
      </c>
      <c r="K50" s="8">
        <f t="shared" si="1"/>
        <v>10.855000183582305</v>
      </c>
      <c r="L50" s="8">
        <f t="shared" si="1"/>
        <v>12.608749509453773</v>
      </c>
      <c r="M50" s="8">
        <f t="shared" si="1"/>
        <v>11.747500017881393</v>
      </c>
      <c r="N50" s="8">
        <f t="shared" si="1"/>
        <v>8.6700000768899912</v>
      </c>
      <c r="O50" s="8">
        <f t="shared" si="1"/>
        <v>10.731250137686729</v>
      </c>
    </row>
    <row r="51" spans="2:15" x14ac:dyDescent="0.2">
      <c r="B51" s="2">
        <f t="shared" si="0"/>
        <v>14.436249807476997</v>
      </c>
      <c r="C51" s="2">
        <f t="shared" si="0"/>
        <v>14.578749611973763</v>
      </c>
      <c r="D51" s="2">
        <f t="shared" si="0"/>
        <v>14.369999617338181</v>
      </c>
      <c r="E51" s="2">
        <f t="shared" si="0"/>
        <v>13.747500255703926</v>
      </c>
      <c r="F51" s="2">
        <f t="shared" si="0"/>
        <v>13.13250008970499</v>
      </c>
      <c r="G51" s="2">
        <f t="shared" si="0"/>
        <v>13.146249577403069</v>
      </c>
      <c r="J51" s="8">
        <f t="shared" si="1"/>
        <v>12.296249807476997</v>
      </c>
      <c r="K51" s="8">
        <f t="shared" si="1"/>
        <v>12.438749611973762</v>
      </c>
      <c r="L51" s="8">
        <f t="shared" si="1"/>
        <v>12.22999961733818</v>
      </c>
      <c r="M51" s="8">
        <f t="shared" si="1"/>
        <v>11.607500255703926</v>
      </c>
      <c r="N51" s="8">
        <f t="shared" si="1"/>
        <v>10.99250008970499</v>
      </c>
      <c r="O51" s="8">
        <f t="shared" si="1"/>
        <v>11.006249577403068</v>
      </c>
    </row>
    <row r="52" spans="2:15" x14ac:dyDescent="0.2">
      <c r="B52" s="2">
        <f>B45*50</f>
        <v>11.650000140070915</v>
      </c>
      <c r="C52" s="2">
        <f t="shared" si="0"/>
        <v>12.077500112354755</v>
      </c>
      <c r="D52" s="2">
        <f t="shared" si="0"/>
        <v>11.906250007450581</v>
      </c>
      <c r="E52" s="2">
        <f t="shared" si="0"/>
        <v>2.0962499547749758</v>
      </c>
      <c r="F52" s="2">
        <f t="shared" si="0"/>
        <v>2.0387500058859587</v>
      </c>
      <c r="G52" s="2">
        <f t="shared" si="0"/>
        <v>1.9687499850988388</v>
      </c>
      <c r="J52" s="8">
        <f t="shared" si="1"/>
        <v>9.5100001400709147</v>
      </c>
      <c r="K52" s="8">
        <f t="shared" si="1"/>
        <v>9.9375001123547548</v>
      </c>
      <c r="L52" s="8">
        <f t="shared" si="1"/>
        <v>9.76625000745058</v>
      </c>
      <c r="M52" s="8">
        <f t="shared" si="1"/>
        <v>-4.3750045225024348E-2</v>
      </c>
      <c r="N52" s="8">
        <f t="shared" si="1"/>
        <v>-0.10124999411404145</v>
      </c>
      <c r="O52" s="8">
        <f t="shared" si="1"/>
        <v>-0.17125001490116132</v>
      </c>
    </row>
    <row r="53" spans="2:15" x14ac:dyDescent="0.2">
      <c r="B53" s="2">
        <f t="shared" si="0"/>
        <v>2.0837500225752592</v>
      </c>
      <c r="C53" s="2">
        <f t="shared" si="0"/>
        <v>2.1125000435858965</v>
      </c>
      <c r="D53" s="2">
        <f t="shared" si="0"/>
        <v>1.9812499638646841</v>
      </c>
      <c r="E53" s="2">
        <f t="shared" si="0"/>
        <v>1.9937499891966581</v>
      </c>
      <c r="F53" s="2">
        <f t="shared" si="0"/>
        <v>1.9612499978393316</v>
      </c>
      <c r="G53" s="2">
        <f t="shared" si="0"/>
        <v>1.9512500148266554</v>
      </c>
      <c r="H53">
        <v>2.14</v>
      </c>
      <c r="J53" s="8">
        <f t="shared" si="1"/>
        <v>-5.6249977424740916E-2</v>
      </c>
      <c r="K53" s="8">
        <f t="shared" si="1"/>
        <v>-2.7499956414103632E-2</v>
      </c>
      <c r="L53" s="8">
        <f t="shared" si="1"/>
        <v>-0.15875003613531602</v>
      </c>
      <c r="M53" s="8">
        <f t="shared" si="1"/>
        <v>-0.14625001080334199</v>
      </c>
      <c r="N53" s="8">
        <f t="shared" si="1"/>
        <v>-0.1787500021606685</v>
      </c>
      <c r="O53" s="8">
        <f t="shared" si="1"/>
        <v>-0.18874998517334474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AA9D-1299-5C48-A7C5-F4660624005E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45615</v>
      </c>
      <c r="N7" s="4"/>
      <c r="O7" s="5"/>
    </row>
    <row r="8" spans="1:15" x14ac:dyDescent="0.2">
      <c r="A8" t="s">
        <v>5</v>
      </c>
      <c r="B8" s="12" t="s">
        <v>93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94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0.55210000276565552</v>
      </c>
      <c r="C32">
        <v>0.50290000438690186</v>
      </c>
      <c r="D32">
        <v>0.32620000839233398</v>
      </c>
      <c r="E32">
        <v>0.18770000338554382</v>
      </c>
      <c r="F32">
        <v>0.35659998655319214</v>
      </c>
      <c r="G32">
        <v>0.30099999904632568</v>
      </c>
      <c r="H32">
        <v>0.39460000395774841</v>
      </c>
      <c r="I32">
        <v>0.46140000224113464</v>
      </c>
      <c r="J32">
        <v>0.36019998788833618</v>
      </c>
      <c r="K32">
        <v>0.4090999960899353</v>
      </c>
      <c r="L32">
        <v>0.37490001320838928</v>
      </c>
      <c r="M32">
        <v>0.35820001363754272</v>
      </c>
      <c r="N32" s="4"/>
      <c r="O32" s="5"/>
    </row>
    <row r="33" spans="1:15" x14ac:dyDescent="0.2">
      <c r="A33" s="10" t="s">
        <v>26</v>
      </c>
      <c r="B33">
        <v>0.62050002813339233</v>
      </c>
      <c r="C33">
        <v>0.52640002965927124</v>
      </c>
      <c r="D33">
        <v>0.32769998908042908</v>
      </c>
      <c r="E33">
        <v>0.32910001277923584</v>
      </c>
      <c r="F33">
        <v>0.25499999523162842</v>
      </c>
      <c r="G33">
        <v>0.31139999628067017</v>
      </c>
      <c r="H33">
        <v>0.48590001463890076</v>
      </c>
      <c r="I33">
        <v>0.42620000243186951</v>
      </c>
      <c r="J33">
        <v>0.55169999599456787</v>
      </c>
      <c r="K33">
        <v>0.34060001373291016</v>
      </c>
      <c r="L33">
        <v>0.30820000171661377</v>
      </c>
      <c r="M33">
        <v>0.35339999198913574</v>
      </c>
      <c r="N33" s="4"/>
      <c r="O33" s="5"/>
    </row>
    <row r="34" spans="1:15" x14ac:dyDescent="0.2">
      <c r="A34" s="10" t="s">
        <v>27</v>
      </c>
      <c r="B34">
        <v>0.27939999103546143</v>
      </c>
      <c r="C34">
        <v>0.45339998602867126</v>
      </c>
      <c r="D34">
        <v>0.28069999814033508</v>
      </c>
      <c r="E34">
        <v>0.43689998984336853</v>
      </c>
      <c r="F34">
        <v>0.35170000791549683</v>
      </c>
      <c r="G34">
        <v>0.28519999980926514</v>
      </c>
      <c r="H34">
        <v>0.40590000152587891</v>
      </c>
      <c r="I34">
        <v>0.34279999136924744</v>
      </c>
      <c r="J34">
        <v>0.38830000162124634</v>
      </c>
      <c r="K34">
        <v>0.37459999322891235</v>
      </c>
      <c r="L34">
        <v>0.5250999927520752</v>
      </c>
      <c r="M34">
        <v>0.43050000071525574</v>
      </c>
      <c r="N34" s="4"/>
      <c r="O34" s="5"/>
    </row>
    <row r="35" spans="1:15" x14ac:dyDescent="0.2">
      <c r="A35" s="10" t="s">
        <v>28</v>
      </c>
      <c r="B35">
        <v>0.37430000305175781</v>
      </c>
      <c r="C35">
        <v>0.47889998555183411</v>
      </c>
      <c r="D35">
        <v>0.30799999833106995</v>
      </c>
      <c r="E35">
        <v>0.32010000944137573</v>
      </c>
      <c r="F35">
        <v>0.29030001163482666</v>
      </c>
      <c r="G35">
        <v>0.31990000605583191</v>
      </c>
      <c r="H35">
        <v>0.34369999170303345</v>
      </c>
      <c r="I35">
        <v>0.36880001425743103</v>
      </c>
      <c r="J35">
        <v>0.46239998936653137</v>
      </c>
      <c r="K35">
        <v>0.45390000939369202</v>
      </c>
      <c r="L35">
        <v>0.42500001192092896</v>
      </c>
      <c r="M35">
        <v>0.3887999951839447</v>
      </c>
      <c r="N35" s="4"/>
      <c r="O35" s="5"/>
    </row>
    <row r="36" spans="1:15" x14ac:dyDescent="0.2">
      <c r="A36" s="10" t="s">
        <v>29</v>
      </c>
      <c r="B36">
        <v>0.49390000104904175</v>
      </c>
      <c r="C36">
        <v>0.49599999189376831</v>
      </c>
      <c r="D36">
        <v>0.36399999260902405</v>
      </c>
      <c r="E36">
        <v>0.3400999903678894</v>
      </c>
      <c r="F36">
        <v>0.28549998998641968</v>
      </c>
      <c r="G36">
        <v>0.27610000967979431</v>
      </c>
      <c r="H36">
        <v>0.49309998750686646</v>
      </c>
      <c r="I36">
        <v>0.26910001039505005</v>
      </c>
      <c r="J36">
        <v>0.41470000147819519</v>
      </c>
      <c r="K36">
        <v>0.29449999332427979</v>
      </c>
      <c r="L36">
        <v>0.53579998016357422</v>
      </c>
      <c r="M36">
        <v>0.35949999094009399</v>
      </c>
      <c r="N36" s="4"/>
      <c r="O36" s="5"/>
    </row>
    <row r="37" spans="1:15" x14ac:dyDescent="0.2">
      <c r="A37" s="10" t="s">
        <v>30</v>
      </c>
      <c r="B37">
        <v>0.39089998602867126</v>
      </c>
      <c r="C37">
        <v>0.55699998140335083</v>
      </c>
      <c r="D37">
        <v>0.28270000219345093</v>
      </c>
      <c r="E37">
        <v>0.30950000882148743</v>
      </c>
      <c r="F37">
        <v>0.26809999346733093</v>
      </c>
      <c r="G37">
        <v>0.28240001201629639</v>
      </c>
      <c r="H37">
        <v>0.43659999966621399</v>
      </c>
      <c r="I37">
        <v>0.4025999903678894</v>
      </c>
      <c r="J37">
        <v>0.30959999561309814</v>
      </c>
      <c r="K37">
        <v>0.36550000309944153</v>
      </c>
      <c r="L37">
        <v>0.44600000977516174</v>
      </c>
      <c r="M37">
        <v>0.43239998817443848</v>
      </c>
      <c r="N37" s="4"/>
      <c r="O37" s="5"/>
    </row>
    <row r="38" spans="1:15" x14ac:dyDescent="0.2">
      <c r="A38" s="10" t="s">
        <v>31</v>
      </c>
      <c r="B38">
        <v>0.41380000114440918</v>
      </c>
      <c r="C38">
        <v>0.33619999885559082</v>
      </c>
      <c r="D38">
        <v>0.46759998798370361</v>
      </c>
      <c r="E38">
        <v>0.42070001363754272</v>
      </c>
      <c r="F38">
        <v>0.33919999003410339</v>
      </c>
      <c r="G38">
        <v>9.6000000834465027E-2</v>
      </c>
      <c r="H38">
        <v>0.31679999828338623</v>
      </c>
      <c r="I38">
        <v>0.30610001087188721</v>
      </c>
      <c r="J38">
        <v>0.31360000371932983</v>
      </c>
      <c r="K38">
        <v>6.4599998295307159E-2</v>
      </c>
      <c r="L38">
        <v>0.30700001120567322</v>
      </c>
      <c r="M38">
        <v>0.29469999670982361</v>
      </c>
      <c r="N38" s="4"/>
      <c r="O38" s="5"/>
    </row>
    <row r="39" spans="1:15" x14ac:dyDescent="0.2">
      <c r="A39" s="10" t="s">
        <v>32</v>
      </c>
      <c r="B39">
        <v>0.35589998960494995</v>
      </c>
      <c r="C39">
        <v>0.33419999480247498</v>
      </c>
      <c r="D39">
        <v>0.41839998960494995</v>
      </c>
      <c r="E39">
        <v>0.44440001249313354</v>
      </c>
      <c r="F39">
        <v>0.32620000839233398</v>
      </c>
      <c r="G39">
        <v>0.39559999108314514</v>
      </c>
      <c r="H39">
        <v>0.30390000343322754</v>
      </c>
      <c r="I39">
        <v>0.30300000309944153</v>
      </c>
      <c r="J39">
        <v>0.2937999963760376</v>
      </c>
      <c r="K39">
        <v>0.31470000743865967</v>
      </c>
      <c r="L39">
        <v>0.22380000352859497</v>
      </c>
      <c r="M39">
        <v>0.32269999384880066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0.55047501623630524</v>
      </c>
      <c r="C43" s="1">
        <f>AVERAGE(D32:E33)</f>
        <v>0.29267500340938568</v>
      </c>
      <c r="D43" s="1">
        <f>AVERAGE(F32:G33)</f>
        <v>0.3059999942779541</v>
      </c>
      <c r="E43" s="1">
        <f>AVERAGE(H32:I33)</f>
        <v>0.44202500581741333</v>
      </c>
      <c r="F43" s="1">
        <f>AVERAGE(J32:K33)</f>
        <v>0.41539999842643738</v>
      </c>
      <c r="G43" s="1">
        <f>AVERAGE(L32:M33)</f>
        <v>0.34867500513792038</v>
      </c>
    </row>
    <row r="44" spans="1:15" x14ac:dyDescent="0.2">
      <c r="B44" s="1">
        <f>AVERAGE(B34:C35)</f>
        <v>0.39649999141693115</v>
      </c>
      <c r="C44" s="1">
        <f>AVERAGE(D34:E35)</f>
        <v>0.33642499893903732</v>
      </c>
      <c r="D44" s="1">
        <f>AVERAGE(F34:G35)</f>
        <v>0.31177500635385513</v>
      </c>
      <c r="E44" s="1">
        <f>AVERAGE(H34:I35)</f>
        <v>0.36529999971389771</v>
      </c>
      <c r="F44" s="1">
        <f>AVERAGE(J34:K35)</f>
        <v>0.41979999840259552</v>
      </c>
      <c r="G44" s="1">
        <f>AVERAGE(L34:M35)</f>
        <v>0.44235000014305115</v>
      </c>
    </row>
    <row r="45" spans="1:15" x14ac:dyDescent="0.2">
      <c r="B45" s="1">
        <f>AVERAGE(B36:C37)</f>
        <v>0.48444999009370804</v>
      </c>
      <c r="C45" s="1">
        <f>AVERAGE(D36:E37)</f>
        <v>0.32407499849796295</v>
      </c>
      <c r="D45" s="1">
        <f>AVERAGE(F36:G37)</f>
        <v>0.27802500128746033</v>
      </c>
      <c r="E45" s="1">
        <f>AVERAGE(H36:I37)</f>
        <v>0.40034999698400497</v>
      </c>
      <c r="F45" s="1">
        <f>AVERAGE(J36:K37)</f>
        <v>0.34607499837875366</v>
      </c>
      <c r="G45" s="1">
        <f>AVERAGE(L36:M37)</f>
        <v>0.44342499226331711</v>
      </c>
    </row>
    <row r="46" spans="1:15" x14ac:dyDescent="0.2">
      <c r="B46" s="1">
        <f>AVERAGE(B38:C39)</f>
        <v>0.36002499610185623</v>
      </c>
      <c r="C46" s="1">
        <f>AVERAGE(D38:E39)</f>
        <v>0.43777500092983246</v>
      </c>
      <c r="D46" s="1">
        <f>AVERAGE(F38:G39)</f>
        <v>0.28924999758601189</v>
      </c>
      <c r="E46" s="1">
        <f>AVERAGE(H38:I39)</f>
        <v>0.30745000392198563</v>
      </c>
      <c r="F46" s="1">
        <f>AVERAGE(J38:K39)</f>
        <v>0.24667500145733356</v>
      </c>
      <c r="G46" s="1">
        <f>AVERAGE(L38:M39)</f>
        <v>0.28705000132322311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27.523750811815262</v>
      </c>
      <c r="C50" s="2">
        <f t="shared" si="0"/>
        <v>14.633750170469284</v>
      </c>
      <c r="D50" s="2">
        <f t="shared" si="0"/>
        <v>15.299999713897705</v>
      </c>
      <c r="E50" s="2">
        <f t="shared" si="0"/>
        <v>22.101250290870667</v>
      </c>
      <c r="F50" s="2">
        <f t="shared" si="0"/>
        <v>20.769999921321869</v>
      </c>
      <c r="G50" s="2">
        <f t="shared" si="0"/>
        <v>17.433750256896019</v>
      </c>
      <c r="J50" s="8">
        <f t="shared" ref="J50:O53" si="1">B50-$H$53</f>
        <v>25.383750811815261</v>
      </c>
      <c r="K50" s="8">
        <f t="shared" si="1"/>
        <v>12.493750170469283</v>
      </c>
      <c r="L50" s="8">
        <f t="shared" si="1"/>
        <v>13.159999713897705</v>
      </c>
      <c r="M50" s="8">
        <f t="shared" si="1"/>
        <v>19.961250290870666</v>
      </c>
      <c r="N50" s="8">
        <f t="shared" si="1"/>
        <v>18.629999921321868</v>
      </c>
      <c r="O50" s="8">
        <f t="shared" si="1"/>
        <v>15.293750256896018</v>
      </c>
    </row>
    <row r="51" spans="2:15" x14ac:dyDescent="0.2">
      <c r="B51" s="2">
        <f t="shared" si="0"/>
        <v>19.824999570846558</v>
      </c>
      <c r="C51" s="2">
        <f t="shared" si="0"/>
        <v>16.821249946951866</v>
      </c>
      <c r="D51" s="2">
        <f t="shared" si="0"/>
        <v>15.588750317692757</v>
      </c>
      <c r="E51" s="2">
        <f t="shared" si="0"/>
        <v>18.264999985694885</v>
      </c>
      <c r="F51" s="2">
        <f t="shared" si="0"/>
        <v>20.989999920129776</v>
      </c>
      <c r="G51" s="2">
        <f t="shared" si="0"/>
        <v>22.117500007152557</v>
      </c>
      <c r="J51" s="8">
        <f t="shared" si="1"/>
        <v>17.684999570846557</v>
      </c>
      <c r="K51" s="8">
        <f t="shared" si="1"/>
        <v>14.681249946951866</v>
      </c>
      <c r="L51" s="8">
        <f t="shared" si="1"/>
        <v>13.448750317692756</v>
      </c>
      <c r="M51" s="8">
        <f t="shared" si="1"/>
        <v>16.124999985694885</v>
      </c>
      <c r="N51" s="8">
        <f t="shared" si="1"/>
        <v>18.849999920129775</v>
      </c>
      <c r="O51" s="8">
        <f t="shared" si="1"/>
        <v>19.977500007152557</v>
      </c>
    </row>
    <row r="52" spans="2:15" x14ac:dyDescent="0.2">
      <c r="B52" s="2">
        <f>B45*50</f>
        <v>24.222499504685402</v>
      </c>
      <c r="C52" s="2">
        <f t="shared" si="0"/>
        <v>16.203749924898148</v>
      </c>
      <c r="D52" s="2">
        <f t="shared" si="0"/>
        <v>13.901250064373016</v>
      </c>
      <c r="E52" s="2">
        <f t="shared" si="0"/>
        <v>20.017499849200249</v>
      </c>
      <c r="F52" s="2">
        <f t="shared" si="0"/>
        <v>17.303749918937683</v>
      </c>
      <c r="G52" s="2">
        <f t="shared" si="0"/>
        <v>22.171249613165855</v>
      </c>
      <c r="J52" s="8">
        <f t="shared" si="1"/>
        <v>22.082499504685401</v>
      </c>
      <c r="K52" s="8">
        <f t="shared" si="1"/>
        <v>14.063749924898147</v>
      </c>
      <c r="L52" s="8">
        <f t="shared" si="1"/>
        <v>11.761250064373016</v>
      </c>
      <c r="M52" s="8">
        <f t="shared" si="1"/>
        <v>17.877499849200248</v>
      </c>
      <c r="N52" s="8">
        <f t="shared" si="1"/>
        <v>15.163749918937683</v>
      </c>
      <c r="O52" s="8">
        <f t="shared" si="1"/>
        <v>20.031249613165855</v>
      </c>
    </row>
    <row r="53" spans="2:15" x14ac:dyDescent="0.2">
      <c r="B53" s="2">
        <f t="shared" si="0"/>
        <v>18.001249805092812</v>
      </c>
      <c r="C53" s="2">
        <f t="shared" si="0"/>
        <v>21.888750046491623</v>
      </c>
      <c r="D53" s="2">
        <f t="shared" si="0"/>
        <v>14.462499879300594</v>
      </c>
      <c r="E53" s="2">
        <f t="shared" si="0"/>
        <v>15.372500196099281</v>
      </c>
      <c r="F53" s="2">
        <f t="shared" si="0"/>
        <v>12.333750072866678</v>
      </c>
      <c r="G53" s="2">
        <f t="shared" si="0"/>
        <v>14.352500066161156</v>
      </c>
      <c r="H53">
        <v>2.14</v>
      </c>
      <c r="J53" s="8">
        <f t="shared" si="1"/>
        <v>15.861249805092811</v>
      </c>
      <c r="K53" s="8">
        <f t="shared" si="1"/>
        <v>19.748750046491622</v>
      </c>
      <c r="L53" s="8">
        <f t="shared" si="1"/>
        <v>12.322499879300594</v>
      </c>
      <c r="M53" s="8">
        <f t="shared" si="1"/>
        <v>13.232500196099281</v>
      </c>
      <c r="N53" s="8">
        <f t="shared" si="1"/>
        <v>10.193750072866678</v>
      </c>
      <c r="O53" s="8">
        <f t="shared" si="1"/>
        <v>12.212500066161155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3BF6-2EC2-8047-BEFD-BD449DD9420F}">
  <dimension ref="A1:O60"/>
  <sheetViews>
    <sheetView tabSelected="1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45615</v>
      </c>
      <c r="N7" s="4"/>
      <c r="O7" s="5"/>
    </row>
    <row r="8" spans="1:15" x14ac:dyDescent="0.2">
      <c r="A8" t="s">
        <v>5</v>
      </c>
      <c r="B8" s="12" t="s">
        <v>95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96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0.32649999856948853</v>
      </c>
      <c r="C32">
        <v>0.30050000548362732</v>
      </c>
      <c r="D32">
        <v>0.33230000734329224</v>
      </c>
      <c r="E32">
        <v>0.32890000939369202</v>
      </c>
      <c r="F32">
        <v>0.34639999270439148</v>
      </c>
      <c r="G32">
        <v>0.34569999575614929</v>
      </c>
      <c r="H32">
        <v>0.32519999146461487</v>
      </c>
      <c r="I32">
        <v>0.29120001196861267</v>
      </c>
      <c r="J32">
        <v>0.15590000152587891</v>
      </c>
      <c r="K32">
        <v>0.28200000524520874</v>
      </c>
      <c r="L32">
        <v>0.2906000018119812</v>
      </c>
      <c r="M32">
        <v>0.27500000596046448</v>
      </c>
      <c r="N32" s="4"/>
      <c r="O32" s="5"/>
    </row>
    <row r="33" spans="1:15" x14ac:dyDescent="0.2">
      <c r="A33" s="10" t="s">
        <v>26</v>
      </c>
      <c r="B33">
        <v>0.37369999289512634</v>
      </c>
      <c r="C33">
        <v>0.3174000084400177</v>
      </c>
      <c r="D33">
        <v>0.21709999442100525</v>
      </c>
      <c r="E33">
        <v>0.3887999951839447</v>
      </c>
      <c r="F33">
        <v>0.39219999313354492</v>
      </c>
      <c r="G33">
        <v>0.3831000030040741</v>
      </c>
      <c r="H33">
        <v>0.30169999599456787</v>
      </c>
      <c r="I33">
        <v>0.30160000920295715</v>
      </c>
      <c r="J33">
        <v>0.30210000276565552</v>
      </c>
      <c r="K33">
        <v>0.23880000412464142</v>
      </c>
      <c r="L33">
        <v>0.28880000114440918</v>
      </c>
      <c r="M33">
        <v>0.30770000815391541</v>
      </c>
      <c r="N33" s="4"/>
      <c r="O33" s="5"/>
    </row>
    <row r="34" spans="1:15" x14ac:dyDescent="0.2">
      <c r="A34" s="10" t="s">
        <v>27</v>
      </c>
      <c r="B34">
        <v>0.41130000352859497</v>
      </c>
      <c r="C34">
        <v>0.33009999990463257</v>
      </c>
      <c r="D34">
        <v>0.40770000219345093</v>
      </c>
      <c r="E34">
        <v>0.30120000243186951</v>
      </c>
      <c r="F34">
        <v>0.37459999322891235</v>
      </c>
      <c r="G34">
        <v>0.35929998755455017</v>
      </c>
      <c r="H34">
        <v>0.29510000348091125</v>
      </c>
      <c r="I34">
        <v>0.28700000047683716</v>
      </c>
      <c r="J34">
        <v>0.25920000672340393</v>
      </c>
      <c r="K34">
        <v>0.29679998755455017</v>
      </c>
      <c r="L34">
        <v>0.28589999675750732</v>
      </c>
      <c r="M34">
        <v>0.29760000109672546</v>
      </c>
      <c r="N34" s="4"/>
      <c r="O34" s="5"/>
    </row>
    <row r="35" spans="1:15" x14ac:dyDescent="0.2">
      <c r="A35" s="10" t="s">
        <v>28</v>
      </c>
      <c r="B35">
        <v>0.33169999718666077</v>
      </c>
      <c r="C35">
        <v>0.34920001029968262</v>
      </c>
      <c r="D35">
        <v>0.38699999451637268</v>
      </c>
      <c r="E35">
        <v>0.40999999642372131</v>
      </c>
      <c r="F35">
        <v>0.32370001077651978</v>
      </c>
      <c r="G35">
        <v>0.41049998998641968</v>
      </c>
      <c r="H35">
        <v>0.3075999915599823</v>
      </c>
      <c r="I35">
        <v>0.29249998927116394</v>
      </c>
      <c r="J35">
        <v>0.32649999856948853</v>
      </c>
      <c r="K35">
        <v>0.31150001287460327</v>
      </c>
      <c r="L35">
        <v>0.30709999799728394</v>
      </c>
      <c r="M35">
        <v>0.31470000743865967</v>
      </c>
      <c r="N35" s="4"/>
      <c r="O35" s="5"/>
    </row>
    <row r="36" spans="1:15" x14ac:dyDescent="0.2">
      <c r="A36" s="10" t="s">
        <v>29</v>
      </c>
      <c r="B36">
        <v>0.26109999418258667</v>
      </c>
      <c r="C36">
        <v>0.27750000357627869</v>
      </c>
      <c r="D36">
        <v>0.28659999370574951</v>
      </c>
      <c r="E36">
        <v>0.28439998626708984</v>
      </c>
      <c r="F36">
        <v>0.25999999046325684</v>
      </c>
      <c r="G36">
        <v>0.26640000939369202</v>
      </c>
      <c r="H36">
        <v>4.0300000458955765E-2</v>
      </c>
      <c r="I36">
        <v>4.0800001472234726E-2</v>
      </c>
      <c r="J36">
        <v>4.0300000458955765E-2</v>
      </c>
      <c r="K36">
        <v>4.1499998420476913E-2</v>
      </c>
      <c r="L36">
        <v>3.9999999105930328E-2</v>
      </c>
      <c r="M36">
        <v>4.1099999099969864E-2</v>
      </c>
      <c r="N36" s="4"/>
      <c r="O36" s="5"/>
    </row>
    <row r="37" spans="1:15" x14ac:dyDescent="0.2">
      <c r="A37" s="10" t="s">
        <v>30</v>
      </c>
      <c r="B37">
        <v>0.28159999847412109</v>
      </c>
      <c r="C37">
        <v>0.29089999198913574</v>
      </c>
      <c r="D37">
        <v>0.29080000519752502</v>
      </c>
      <c r="E37">
        <v>0.29940000176429749</v>
      </c>
      <c r="F37">
        <v>0.26690000295639038</v>
      </c>
      <c r="G37">
        <v>0.28389999270439148</v>
      </c>
      <c r="H37">
        <v>4.050000011920929E-2</v>
      </c>
      <c r="I37">
        <v>4.0699999779462814E-2</v>
      </c>
      <c r="J37">
        <v>3.9799999445676804E-2</v>
      </c>
      <c r="K37">
        <v>3.8699999451637268E-2</v>
      </c>
      <c r="L37">
        <v>4.0699999779462814E-2</v>
      </c>
      <c r="M37">
        <v>4.0800001472234726E-2</v>
      </c>
      <c r="N37" s="4"/>
      <c r="O37" s="5"/>
    </row>
    <row r="38" spans="1:15" x14ac:dyDescent="0.2">
      <c r="A38" s="10" t="s">
        <v>31</v>
      </c>
      <c r="B38">
        <v>4.1999999433755875E-2</v>
      </c>
      <c r="C38">
        <v>4.2199999094009399E-2</v>
      </c>
      <c r="D38">
        <v>4.3000001460313797E-2</v>
      </c>
      <c r="E38">
        <v>4.1600000113248825E-2</v>
      </c>
      <c r="F38">
        <v>4.0600001811981201E-2</v>
      </c>
      <c r="G38">
        <v>3.880000114440918E-2</v>
      </c>
      <c r="H38">
        <v>4.2199999094009399E-2</v>
      </c>
      <c r="I38">
        <v>4.1099999099969864E-2</v>
      </c>
      <c r="J38">
        <v>4.0399998426437378E-2</v>
      </c>
      <c r="K38">
        <v>3.8600001484155655E-2</v>
      </c>
      <c r="L38">
        <v>4.1200000792741776E-2</v>
      </c>
      <c r="M38">
        <v>3.880000114440918E-2</v>
      </c>
      <c r="N38" s="4"/>
      <c r="O38" s="5"/>
    </row>
    <row r="39" spans="1:15" x14ac:dyDescent="0.2">
      <c r="A39" s="10" t="s">
        <v>32</v>
      </c>
      <c r="B39">
        <v>4.2899999767541885E-2</v>
      </c>
      <c r="C39">
        <v>4.3400000780820847E-2</v>
      </c>
      <c r="D39">
        <v>4.4300001114606857E-2</v>
      </c>
      <c r="E39">
        <v>4.3400000780820847E-2</v>
      </c>
      <c r="F39">
        <v>4.2599998414516449E-2</v>
      </c>
      <c r="G39">
        <v>4.1499998420476913E-2</v>
      </c>
      <c r="H39">
        <v>4.0300000458955765E-2</v>
      </c>
      <c r="I39">
        <v>3.8699999451637268E-2</v>
      </c>
      <c r="J39">
        <v>4.0399998426437378E-2</v>
      </c>
      <c r="K39">
        <v>4.2199999094009399E-2</v>
      </c>
      <c r="L39">
        <v>3.8699999451637268E-2</v>
      </c>
      <c r="M39">
        <v>3.9599999785423279E-2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0.32952500134706497</v>
      </c>
      <c r="C43" s="1">
        <f>AVERAGE(D32:E33)</f>
        <v>0.31677500158548355</v>
      </c>
      <c r="D43" s="1">
        <f>AVERAGE(F32:G33)</f>
        <v>0.36684999614953995</v>
      </c>
      <c r="E43" s="1">
        <f>AVERAGE(H32:I33)</f>
        <v>0.30492500215768814</v>
      </c>
      <c r="F43" s="1">
        <f>AVERAGE(J32:K33)</f>
        <v>0.24470000341534615</v>
      </c>
      <c r="G43" s="1">
        <f>AVERAGE(L32:M33)</f>
        <v>0.29052500426769257</v>
      </c>
    </row>
    <row r="44" spans="1:15" x14ac:dyDescent="0.2">
      <c r="B44" s="1">
        <f>AVERAGE(B34:C35)</f>
        <v>0.35557500272989273</v>
      </c>
      <c r="C44" s="1">
        <f>AVERAGE(D34:E35)</f>
        <v>0.37647499889135361</v>
      </c>
      <c r="D44" s="1">
        <f>AVERAGE(F34:G35)</f>
        <v>0.36702499538660049</v>
      </c>
      <c r="E44" s="1">
        <f>AVERAGE(H34:I35)</f>
        <v>0.29554999619722366</v>
      </c>
      <c r="F44" s="1">
        <f>AVERAGE(J34:K35)</f>
        <v>0.29850000143051147</v>
      </c>
      <c r="G44" s="1">
        <f>AVERAGE(L34:M35)</f>
        <v>0.3013250008225441</v>
      </c>
    </row>
    <row r="45" spans="1:15" x14ac:dyDescent="0.2">
      <c r="B45" s="1">
        <f>AVERAGE(B36:C37)</f>
        <v>0.27777499705553055</v>
      </c>
      <c r="C45" s="1">
        <f>AVERAGE(D36:E37)</f>
        <v>0.29029999673366547</v>
      </c>
      <c r="D45" s="1">
        <f>AVERAGE(F36:G37)</f>
        <v>0.26929999887943268</v>
      </c>
      <c r="E45" s="1">
        <f>AVERAGE(H36:I37)</f>
        <v>4.0575000457465649E-2</v>
      </c>
      <c r="F45" s="1">
        <f>AVERAGE(J36:K37)</f>
        <v>4.0074999444186687E-2</v>
      </c>
      <c r="G45" s="1">
        <f>AVERAGE(L36:M37)</f>
        <v>4.0649999864399433E-2</v>
      </c>
    </row>
    <row r="46" spans="1:15" x14ac:dyDescent="0.2">
      <c r="B46" s="1">
        <f>AVERAGE(B38:C39)</f>
        <v>4.2624999769032001E-2</v>
      </c>
      <c r="C46" s="1">
        <f>AVERAGE(D38:E39)</f>
        <v>4.3075000867247581E-2</v>
      </c>
      <c r="D46" s="1">
        <f>AVERAGE(F38:G39)</f>
        <v>4.0874999947845936E-2</v>
      </c>
      <c r="E46" s="1">
        <f>AVERAGE(H38:I39)</f>
        <v>4.0574999526143074E-2</v>
      </c>
      <c r="F46" s="1">
        <f>AVERAGE(J38:K39)</f>
        <v>4.0399999357759953E-2</v>
      </c>
      <c r="G46" s="1">
        <f>AVERAGE(L38:M39)</f>
        <v>3.9575000293552876E-2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16.476250067353249</v>
      </c>
      <c r="C50" s="2">
        <f t="shared" si="0"/>
        <v>15.838750079274178</v>
      </c>
      <c r="D50" s="2">
        <f t="shared" si="0"/>
        <v>18.342499807476997</v>
      </c>
      <c r="E50" s="2">
        <f t="shared" si="0"/>
        <v>15.246250107884407</v>
      </c>
      <c r="F50" s="2">
        <f t="shared" si="0"/>
        <v>12.235000170767307</v>
      </c>
      <c r="G50" s="2">
        <f t="shared" si="0"/>
        <v>14.526250213384628</v>
      </c>
      <c r="J50" s="8">
        <f t="shared" ref="J50:O53" si="1">B50-$H$53</f>
        <v>14.336250067353248</v>
      </c>
      <c r="K50" s="8">
        <f t="shared" si="1"/>
        <v>13.698750079274177</v>
      </c>
      <c r="L50" s="8">
        <f t="shared" si="1"/>
        <v>16.202499807476997</v>
      </c>
      <c r="M50" s="8">
        <f t="shared" si="1"/>
        <v>13.106250107884406</v>
      </c>
      <c r="N50" s="8">
        <f t="shared" si="1"/>
        <v>10.095000170767307</v>
      </c>
      <c r="O50" s="8">
        <f t="shared" si="1"/>
        <v>12.386250213384628</v>
      </c>
    </row>
    <row r="51" spans="2:15" x14ac:dyDescent="0.2">
      <c r="B51" s="2">
        <f t="shared" si="0"/>
        <v>17.778750136494637</v>
      </c>
      <c r="C51" s="2">
        <f t="shared" si="0"/>
        <v>18.82374994456768</v>
      </c>
      <c r="D51" s="2">
        <f t="shared" si="0"/>
        <v>18.351249769330025</v>
      </c>
      <c r="E51" s="2">
        <f t="shared" si="0"/>
        <v>14.777499809861183</v>
      </c>
      <c r="F51" s="2">
        <f t="shared" si="0"/>
        <v>14.925000071525574</v>
      </c>
      <c r="G51" s="2">
        <f t="shared" si="0"/>
        <v>15.066250041127205</v>
      </c>
      <c r="J51" s="8">
        <f t="shared" si="1"/>
        <v>15.638750136494636</v>
      </c>
      <c r="K51" s="8">
        <f t="shared" si="1"/>
        <v>16.68374994456768</v>
      </c>
      <c r="L51" s="8">
        <f t="shared" si="1"/>
        <v>16.211249769330024</v>
      </c>
      <c r="M51" s="8">
        <f t="shared" si="1"/>
        <v>12.637499809861183</v>
      </c>
      <c r="N51" s="8">
        <f t="shared" si="1"/>
        <v>12.785000071525573</v>
      </c>
      <c r="O51" s="8">
        <f t="shared" si="1"/>
        <v>12.926250041127204</v>
      </c>
    </row>
    <row r="52" spans="2:15" x14ac:dyDescent="0.2">
      <c r="B52" s="2">
        <f>B45*50</f>
        <v>13.888749852776527</v>
      </c>
      <c r="C52" s="2">
        <f t="shared" si="0"/>
        <v>14.514999836683273</v>
      </c>
      <c r="D52" s="2">
        <f t="shared" si="0"/>
        <v>13.464999943971634</v>
      </c>
      <c r="E52" s="2">
        <f t="shared" si="0"/>
        <v>2.0287500228732824</v>
      </c>
      <c r="F52" s="2">
        <f t="shared" si="0"/>
        <v>2.0037499722093344</v>
      </c>
      <c r="G52" s="2">
        <f t="shared" si="0"/>
        <v>2.0324999932199717</v>
      </c>
      <c r="J52" s="8">
        <f t="shared" si="1"/>
        <v>11.748749852776527</v>
      </c>
      <c r="K52" s="8">
        <f t="shared" si="1"/>
        <v>12.374999836683273</v>
      </c>
      <c r="L52" s="8">
        <f t="shared" si="1"/>
        <v>11.324999943971633</v>
      </c>
      <c r="M52" s="8">
        <f t="shared" si="1"/>
        <v>-0.11124997712671769</v>
      </c>
      <c r="N52" s="8">
        <f t="shared" si="1"/>
        <v>-0.13625002779066575</v>
      </c>
      <c r="O52" s="8">
        <f t="shared" si="1"/>
        <v>-0.10750000678002847</v>
      </c>
    </row>
    <row r="53" spans="2:15" x14ac:dyDescent="0.2">
      <c r="B53" s="2">
        <f t="shared" si="0"/>
        <v>2.1312499884516001</v>
      </c>
      <c r="C53" s="2">
        <f t="shared" si="0"/>
        <v>2.1537500433623791</v>
      </c>
      <c r="D53" s="2">
        <f t="shared" si="0"/>
        <v>2.0437499973922968</v>
      </c>
      <c r="E53" s="2">
        <f t="shared" si="0"/>
        <v>2.0287499763071537</v>
      </c>
      <c r="F53" s="2">
        <f t="shared" si="0"/>
        <v>2.0199999678879976</v>
      </c>
      <c r="G53" s="2">
        <f t="shared" si="0"/>
        <v>1.9787500146776438</v>
      </c>
      <c r="H53">
        <v>2.14</v>
      </c>
      <c r="J53" s="8">
        <f t="shared" si="1"/>
        <v>-8.7500115484000496E-3</v>
      </c>
      <c r="K53" s="8">
        <f t="shared" si="1"/>
        <v>1.375004336237895E-2</v>
      </c>
      <c r="L53" s="8">
        <f t="shared" si="1"/>
        <v>-9.6250002607703333E-2</v>
      </c>
      <c r="M53" s="8">
        <f t="shared" si="1"/>
        <v>-0.11125002369284642</v>
      </c>
      <c r="N53" s="8">
        <f t="shared" si="1"/>
        <v>-0.1200000321120025</v>
      </c>
      <c r="O53" s="8">
        <f t="shared" si="1"/>
        <v>-0.16124998532235635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5BE-EA6D-B145-AE36-DF8D490906AA}">
  <dimension ref="A1:O60"/>
  <sheetViews>
    <sheetView topLeftCell="A33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45612</v>
      </c>
      <c r="N7" s="4"/>
      <c r="O7" s="5"/>
    </row>
    <row r="8" spans="1:15" x14ac:dyDescent="0.2">
      <c r="A8" t="s">
        <v>5</v>
      </c>
      <c r="B8" s="12" t="s">
        <v>61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63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0.13199999928474426</v>
      </c>
      <c r="C32">
        <v>0.13770000636577606</v>
      </c>
      <c r="D32">
        <v>0.11580000072717667</v>
      </c>
      <c r="E32">
        <v>0.11320000141859055</v>
      </c>
      <c r="F32">
        <v>0.13300000131130219</v>
      </c>
      <c r="G32">
        <v>0.13850000500679016</v>
      </c>
      <c r="H32">
        <v>0.13590000569820404</v>
      </c>
      <c r="I32">
        <v>0.14069999754428864</v>
      </c>
      <c r="J32">
        <v>0.13830000162124634</v>
      </c>
      <c r="K32">
        <v>0.14480000734329224</v>
      </c>
      <c r="L32">
        <v>0.13050000369548798</v>
      </c>
      <c r="M32">
        <v>0.13019999861717224</v>
      </c>
      <c r="N32" s="4"/>
      <c r="O32" s="5"/>
    </row>
    <row r="33" spans="1:15" x14ac:dyDescent="0.2">
      <c r="A33" s="10" t="s">
        <v>26</v>
      </c>
      <c r="B33">
        <v>0.14049999415874481</v>
      </c>
      <c r="C33">
        <v>0.13249999284744263</v>
      </c>
      <c r="D33">
        <v>0.10970000177621841</v>
      </c>
      <c r="E33">
        <v>0.12200000137090683</v>
      </c>
      <c r="F33">
        <v>0.14059999585151672</v>
      </c>
      <c r="G33">
        <v>0.14579999446868896</v>
      </c>
      <c r="H33">
        <v>0.13259999454021454</v>
      </c>
      <c r="I33">
        <v>0.15000000596046448</v>
      </c>
      <c r="J33">
        <v>0.15109999477863312</v>
      </c>
      <c r="K33">
        <v>0.15459999442100525</v>
      </c>
      <c r="L33">
        <v>0.12999999523162842</v>
      </c>
      <c r="M33">
        <v>0.13590000569820404</v>
      </c>
      <c r="N33" s="4"/>
      <c r="O33" s="5"/>
    </row>
    <row r="34" spans="1:15" x14ac:dyDescent="0.2">
      <c r="A34" s="10" t="s">
        <v>27</v>
      </c>
      <c r="B34">
        <v>0.12690000236034393</v>
      </c>
      <c r="C34">
        <v>0.12399999797344208</v>
      </c>
      <c r="D34">
        <v>0.12800000607967377</v>
      </c>
      <c r="E34">
        <v>0.12559999525547028</v>
      </c>
      <c r="F34">
        <v>0.13330000638961792</v>
      </c>
      <c r="G34">
        <v>0.12950000166893005</v>
      </c>
      <c r="H34">
        <v>0.1307000070810318</v>
      </c>
      <c r="I34">
        <v>0.13040000200271606</v>
      </c>
      <c r="J34">
        <v>0.12929999828338623</v>
      </c>
      <c r="K34">
        <v>0.13750000298023224</v>
      </c>
      <c r="L34">
        <v>0.12380000203847885</v>
      </c>
      <c r="M34">
        <v>0.12929999828338623</v>
      </c>
      <c r="N34" s="4"/>
      <c r="O34" s="5"/>
    </row>
    <row r="35" spans="1:15" x14ac:dyDescent="0.2">
      <c r="A35" s="10" t="s">
        <v>28</v>
      </c>
      <c r="B35">
        <v>0.11819999665021896</v>
      </c>
      <c r="C35">
        <v>0.13689999282360077</v>
      </c>
      <c r="D35">
        <v>0.13920000195503235</v>
      </c>
      <c r="E35">
        <v>0.12630000710487366</v>
      </c>
      <c r="F35">
        <v>0.13099999725818634</v>
      </c>
      <c r="G35">
        <v>0.12770000100135803</v>
      </c>
      <c r="H35">
        <v>0.12720000743865967</v>
      </c>
      <c r="I35">
        <v>0.1331000030040741</v>
      </c>
      <c r="J35">
        <v>0.13779999315738678</v>
      </c>
      <c r="K35">
        <v>0.13140000402927399</v>
      </c>
      <c r="L35">
        <v>0.13169999420642853</v>
      </c>
      <c r="M35">
        <v>0.14090000092983246</v>
      </c>
      <c r="N35" s="4"/>
      <c r="O35" s="5"/>
    </row>
    <row r="36" spans="1:15" x14ac:dyDescent="0.2">
      <c r="A36" s="10" t="s">
        <v>29</v>
      </c>
      <c r="B36">
        <v>0.11710000038146973</v>
      </c>
      <c r="C36">
        <v>0.11599999666213989</v>
      </c>
      <c r="D36">
        <v>0.12179999798536301</v>
      </c>
      <c r="E36">
        <v>0.12950000166893005</v>
      </c>
      <c r="F36">
        <v>0.12890000641345978</v>
      </c>
      <c r="G36">
        <v>0.1242000013589859</v>
      </c>
      <c r="H36">
        <v>0.13140000402927399</v>
      </c>
      <c r="I36">
        <v>0.13019999861717224</v>
      </c>
      <c r="J36">
        <v>0.13740000128746033</v>
      </c>
      <c r="K36">
        <v>0.12790000438690186</v>
      </c>
      <c r="L36">
        <v>0.11659999936819077</v>
      </c>
      <c r="M36">
        <v>0.12349999696016312</v>
      </c>
      <c r="N36" s="4"/>
      <c r="O36" s="5"/>
    </row>
    <row r="37" spans="1:15" x14ac:dyDescent="0.2">
      <c r="A37" s="10" t="s">
        <v>30</v>
      </c>
      <c r="B37">
        <v>0.11760000139474869</v>
      </c>
      <c r="C37">
        <v>0.12639999389648438</v>
      </c>
      <c r="D37">
        <v>0.12049999833106995</v>
      </c>
      <c r="E37">
        <v>0.11959999799728394</v>
      </c>
      <c r="F37">
        <v>0.12070000171661377</v>
      </c>
      <c r="G37">
        <v>0.12849999964237213</v>
      </c>
      <c r="H37">
        <v>0.13689999282360077</v>
      </c>
      <c r="I37">
        <v>0.13609999418258667</v>
      </c>
      <c r="J37">
        <v>0.13490000367164612</v>
      </c>
      <c r="K37">
        <v>0.13750000298023224</v>
      </c>
      <c r="L37">
        <v>0.11249999701976776</v>
      </c>
      <c r="M37">
        <v>0.12939999997615814</v>
      </c>
      <c r="N37" s="4"/>
      <c r="O37" s="5"/>
    </row>
    <row r="38" spans="1:15" x14ac:dyDescent="0.2">
      <c r="A38" s="10" t="s">
        <v>31</v>
      </c>
      <c r="B38">
        <v>0.12510000169277191</v>
      </c>
      <c r="C38">
        <v>0.13199999928474426</v>
      </c>
      <c r="D38">
        <v>0.1234000027179718</v>
      </c>
      <c r="E38">
        <v>0.12510000169277191</v>
      </c>
      <c r="F38">
        <v>0.12790000438690186</v>
      </c>
      <c r="G38">
        <v>0.11909999698400497</v>
      </c>
      <c r="H38">
        <v>0.13869999349117279</v>
      </c>
      <c r="I38">
        <v>0.13220000267028809</v>
      </c>
      <c r="J38">
        <v>0.14249999821186066</v>
      </c>
      <c r="K38">
        <v>0.13300000131130219</v>
      </c>
      <c r="L38">
        <v>0.11460000276565552</v>
      </c>
      <c r="M38">
        <v>0.12849999964237213</v>
      </c>
      <c r="N38" s="4"/>
      <c r="O38" s="5"/>
    </row>
    <row r="39" spans="1:15" x14ac:dyDescent="0.2">
      <c r="A39" s="10" t="s">
        <v>32</v>
      </c>
      <c r="B39">
        <v>0.13120000064373016</v>
      </c>
      <c r="C39">
        <v>0.1281999945640564</v>
      </c>
      <c r="D39">
        <v>0.12569999694824219</v>
      </c>
      <c r="E39">
        <v>0.12860000133514404</v>
      </c>
      <c r="F39">
        <v>0.13920000195503235</v>
      </c>
      <c r="G39">
        <v>0.13210000097751617</v>
      </c>
      <c r="H39">
        <v>0.12549999356269836</v>
      </c>
      <c r="I39">
        <v>0.13320000469684601</v>
      </c>
      <c r="J39">
        <v>0.14329999685287476</v>
      </c>
      <c r="K39">
        <v>0.14720000326633453</v>
      </c>
      <c r="L39">
        <v>0.13019999861717224</v>
      </c>
      <c r="M39">
        <v>0.13819999992847443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0.13567499816417694</v>
      </c>
      <c r="C43" s="1">
        <f>AVERAGE(D32:E33)</f>
        <v>0.11517500132322311</v>
      </c>
      <c r="D43" s="1">
        <f>AVERAGE(F32:G33)</f>
        <v>0.13947499915957451</v>
      </c>
      <c r="E43" s="1">
        <f>AVERAGE(H32:I33)</f>
        <v>0.13980000093579292</v>
      </c>
      <c r="F43" s="1">
        <f>AVERAGE(J32:K33)</f>
        <v>0.14719999954104424</v>
      </c>
      <c r="G43" s="1">
        <f>AVERAGE(L32:M33)</f>
        <v>0.13165000081062317</v>
      </c>
    </row>
    <row r="44" spans="1:15" x14ac:dyDescent="0.2">
      <c r="B44" s="1">
        <f>AVERAGE(B34:C35)</f>
        <v>0.12649999745190144</v>
      </c>
      <c r="C44" s="1">
        <f>AVERAGE(D34:E35)</f>
        <v>0.12977500259876251</v>
      </c>
      <c r="D44" s="1">
        <f>AVERAGE(F34:G35)</f>
        <v>0.13037500157952309</v>
      </c>
      <c r="E44" s="1">
        <f>AVERAGE(H34:I35)</f>
        <v>0.13035000488162041</v>
      </c>
      <c r="F44" s="1">
        <f>AVERAGE(J34:K35)</f>
        <v>0.13399999961256981</v>
      </c>
      <c r="G44" s="1">
        <f>AVERAGE(L34:M35)</f>
        <v>0.13142499886453152</v>
      </c>
    </row>
    <row r="45" spans="1:15" x14ac:dyDescent="0.2">
      <c r="B45" s="1">
        <f>AVERAGE(B36:C37)</f>
        <v>0.11927499808371067</v>
      </c>
      <c r="C45" s="1">
        <f>AVERAGE(D36:E37)</f>
        <v>0.12284999899566174</v>
      </c>
      <c r="D45" s="1">
        <f>AVERAGE(F36:G37)</f>
        <v>0.12557500228285789</v>
      </c>
      <c r="E45" s="1">
        <f>AVERAGE(H36:I37)</f>
        <v>0.13364999741315842</v>
      </c>
      <c r="F45" s="1">
        <f>AVERAGE(J36:K37)</f>
        <v>0.13442500308156013</v>
      </c>
      <c r="G45" s="1">
        <f>AVERAGE(L36:M37)</f>
        <v>0.12049999833106995</v>
      </c>
    </row>
    <row r="46" spans="1:15" x14ac:dyDescent="0.2">
      <c r="B46" s="1">
        <f>AVERAGE(B38:C39)</f>
        <v>0.12912499904632568</v>
      </c>
      <c r="C46" s="1">
        <f>AVERAGE(D38:E39)</f>
        <v>0.12570000067353249</v>
      </c>
      <c r="D46" s="1">
        <f>AVERAGE(F38:G39)</f>
        <v>0.12957500107586384</v>
      </c>
      <c r="E46" s="1">
        <f>AVERAGE(H38:I39)</f>
        <v>0.13239999860525131</v>
      </c>
      <c r="F46" s="1">
        <f>AVERAGE(J38:K39)</f>
        <v>0.14149999991059303</v>
      </c>
      <c r="G46" s="1">
        <f>AVERAGE(L38:M39)</f>
        <v>0.12787500023841858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6.783749908208847</v>
      </c>
      <c r="C50" s="2">
        <f t="shared" si="0"/>
        <v>5.7587500661611557</v>
      </c>
      <c r="D50" s="2">
        <f t="shared" si="0"/>
        <v>6.9737499579787254</v>
      </c>
      <c r="E50" s="2">
        <f t="shared" si="0"/>
        <v>6.9900000467896461</v>
      </c>
      <c r="F50" s="2">
        <f t="shared" si="0"/>
        <v>7.3599999770522118</v>
      </c>
      <c r="G50" s="2">
        <f t="shared" si="0"/>
        <v>6.5825000405311584</v>
      </c>
      <c r="J50" s="8">
        <f t="shared" ref="J50:O53" si="1">B50-$H$53</f>
        <v>4.6437499082088465</v>
      </c>
      <c r="K50" s="8">
        <f t="shared" si="1"/>
        <v>3.6187500661611556</v>
      </c>
      <c r="L50" s="8">
        <f t="shared" si="1"/>
        <v>4.8337499579787249</v>
      </c>
      <c r="M50" s="8">
        <f t="shared" si="1"/>
        <v>4.8500000467896456</v>
      </c>
      <c r="N50" s="8">
        <f t="shared" si="1"/>
        <v>5.2199999770522112</v>
      </c>
      <c r="O50" s="8">
        <f t="shared" si="1"/>
        <v>4.4425000405311579</v>
      </c>
    </row>
    <row r="51" spans="2:15" x14ac:dyDescent="0.2">
      <c r="B51" s="2">
        <f t="shared" si="0"/>
        <v>6.3249998725950718</v>
      </c>
      <c r="C51" s="2">
        <f t="shared" si="0"/>
        <v>6.4887501299381256</v>
      </c>
      <c r="D51" s="2">
        <f t="shared" si="0"/>
        <v>6.5187500789761543</v>
      </c>
      <c r="E51" s="2">
        <f t="shared" si="0"/>
        <v>6.5175002440810204</v>
      </c>
      <c r="F51" s="2">
        <f t="shared" si="0"/>
        <v>6.6999999806284904</v>
      </c>
      <c r="G51" s="2">
        <f t="shared" si="0"/>
        <v>6.5712499432265759</v>
      </c>
      <c r="J51" s="8">
        <f t="shared" si="1"/>
        <v>4.1849998725950712</v>
      </c>
      <c r="K51" s="8">
        <f t="shared" si="1"/>
        <v>4.348750129938125</v>
      </c>
      <c r="L51" s="8">
        <f t="shared" si="1"/>
        <v>4.3787500789761538</v>
      </c>
      <c r="M51" s="8">
        <f t="shared" si="1"/>
        <v>4.3775002440810198</v>
      </c>
      <c r="N51" s="8">
        <f t="shared" si="1"/>
        <v>4.5599999806284899</v>
      </c>
      <c r="O51" s="8">
        <f t="shared" si="1"/>
        <v>4.4312499432265753</v>
      </c>
    </row>
    <row r="52" spans="2:15" x14ac:dyDescent="0.2">
      <c r="B52" s="2">
        <f t="shared" si="0"/>
        <v>5.9637499041855335</v>
      </c>
      <c r="C52" s="2">
        <f t="shared" si="0"/>
        <v>6.1424999497830868</v>
      </c>
      <c r="D52" s="2">
        <f t="shared" si="0"/>
        <v>6.2787501141428947</v>
      </c>
      <c r="E52" s="2">
        <f t="shared" si="0"/>
        <v>6.6824998706579208</v>
      </c>
      <c r="F52" s="2">
        <f t="shared" si="0"/>
        <v>6.7212501540780067</v>
      </c>
      <c r="G52" s="2">
        <f t="shared" si="0"/>
        <v>6.0249999165534973</v>
      </c>
      <c r="J52" s="8">
        <f t="shared" si="1"/>
        <v>3.8237499041855334</v>
      </c>
      <c r="K52" s="8">
        <f t="shared" si="1"/>
        <v>4.0024999497830862</v>
      </c>
      <c r="L52" s="8">
        <f t="shared" si="1"/>
        <v>4.1387501141428942</v>
      </c>
      <c r="M52" s="8">
        <f t="shared" si="1"/>
        <v>4.5424998706579203</v>
      </c>
      <c r="N52" s="8">
        <f t="shared" si="1"/>
        <v>4.5812501540780062</v>
      </c>
      <c r="O52" s="8">
        <f t="shared" si="1"/>
        <v>3.8849999165534972</v>
      </c>
    </row>
    <row r="53" spans="2:15" x14ac:dyDescent="0.2">
      <c r="B53" s="2">
        <f t="shared" si="0"/>
        <v>6.4562499523162842</v>
      </c>
      <c r="C53" s="2">
        <f t="shared" si="0"/>
        <v>6.2850000336766243</v>
      </c>
      <c r="D53" s="2">
        <f t="shared" si="0"/>
        <v>6.4787500537931919</v>
      </c>
      <c r="E53" s="2">
        <f t="shared" si="0"/>
        <v>6.6199999302625656</v>
      </c>
      <c r="F53" s="2">
        <f t="shared" si="0"/>
        <v>7.0749999955296516</v>
      </c>
      <c r="G53" s="2">
        <f t="shared" si="0"/>
        <v>6.393750011920929</v>
      </c>
      <c r="H53">
        <v>2.14</v>
      </c>
      <c r="J53" s="8">
        <f t="shared" si="1"/>
        <v>4.3162499523162836</v>
      </c>
      <c r="K53" s="8">
        <f t="shared" si="1"/>
        <v>4.1450000336766237</v>
      </c>
      <c r="L53" s="8">
        <f t="shared" si="1"/>
        <v>4.3387500537931913</v>
      </c>
      <c r="M53" s="8">
        <f t="shared" si="1"/>
        <v>4.479999930262565</v>
      </c>
      <c r="N53" s="8">
        <f t="shared" si="1"/>
        <v>4.9349999955296511</v>
      </c>
      <c r="O53" s="8">
        <f t="shared" si="1"/>
        <v>4.2537500119209284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7F23-6D15-DA47-85D2-988AC6615C6E}">
  <dimension ref="A1:O60"/>
  <sheetViews>
    <sheetView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45612</v>
      </c>
      <c r="N7" s="4"/>
      <c r="O7" s="5"/>
    </row>
    <row r="8" spans="1:15" x14ac:dyDescent="0.2">
      <c r="A8" t="s">
        <v>5</v>
      </c>
      <c r="B8" s="12" t="s">
        <v>65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66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0.13300000131130219</v>
      </c>
      <c r="C32">
        <v>0.13750000298023224</v>
      </c>
      <c r="D32">
        <v>0.12970000505447388</v>
      </c>
      <c r="E32">
        <v>0.14020000398159027</v>
      </c>
      <c r="F32">
        <v>0.14470000565052032</v>
      </c>
      <c r="G32">
        <v>0.14129999279975891</v>
      </c>
      <c r="H32">
        <v>0.13490000367164612</v>
      </c>
      <c r="I32">
        <v>0.13420000672340393</v>
      </c>
      <c r="J32">
        <v>8.7499998509883881E-2</v>
      </c>
      <c r="K32">
        <v>9.5700003206729889E-2</v>
      </c>
      <c r="L32">
        <v>0.13580000400543213</v>
      </c>
      <c r="M32">
        <v>0.12919999659061432</v>
      </c>
      <c r="N32" s="4"/>
      <c r="O32" s="5"/>
    </row>
    <row r="33" spans="1:15" x14ac:dyDescent="0.2">
      <c r="A33" s="10" t="s">
        <v>26</v>
      </c>
      <c r="B33">
        <v>0.13169999420642853</v>
      </c>
      <c r="C33">
        <v>0.13529999554157257</v>
      </c>
      <c r="D33">
        <v>0.14309999346733093</v>
      </c>
      <c r="E33">
        <v>0.1363999992609024</v>
      </c>
      <c r="F33">
        <v>0.14219999313354492</v>
      </c>
      <c r="G33">
        <v>0.14429999887943268</v>
      </c>
      <c r="H33">
        <v>0.12449999898672104</v>
      </c>
      <c r="I33">
        <v>0.13850000500679016</v>
      </c>
      <c r="J33">
        <v>8.6000002920627594E-2</v>
      </c>
      <c r="K33">
        <v>9.3800000846385956E-2</v>
      </c>
      <c r="L33">
        <v>0.12970000505447388</v>
      </c>
      <c r="M33">
        <v>0.12790000438690186</v>
      </c>
      <c r="N33" s="4"/>
      <c r="O33" s="5"/>
    </row>
    <row r="34" spans="1:15" x14ac:dyDescent="0.2">
      <c r="A34" s="10" t="s">
        <v>27</v>
      </c>
      <c r="B34">
        <v>0.12060000002384186</v>
      </c>
      <c r="C34">
        <v>0.12189999967813492</v>
      </c>
      <c r="D34">
        <v>0.12770000100135803</v>
      </c>
      <c r="E34">
        <v>0.11860000342130661</v>
      </c>
      <c r="F34">
        <v>0.13079999387264252</v>
      </c>
      <c r="G34">
        <v>0.14139999449253082</v>
      </c>
      <c r="H34">
        <v>0.13019999861717224</v>
      </c>
      <c r="I34">
        <v>0.13189999759197235</v>
      </c>
      <c r="J34">
        <v>0.12590000033378601</v>
      </c>
      <c r="K34">
        <v>0.13570000231266022</v>
      </c>
      <c r="L34">
        <v>0.13140000402927399</v>
      </c>
      <c r="M34">
        <v>0.13580000400543213</v>
      </c>
      <c r="N34" s="4"/>
      <c r="O34" s="5"/>
    </row>
    <row r="35" spans="1:15" x14ac:dyDescent="0.2">
      <c r="A35" s="10" t="s">
        <v>28</v>
      </c>
      <c r="B35">
        <v>0.12370000034570694</v>
      </c>
      <c r="C35">
        <v>0.12319999933242798</v>
      </c>
      <c r="D35">
        <v>0.13099999725818634</v>
      </c>
      <c r="E35">
        <v>0.14409999549388885</v>
      </c>
      <c r="F35">
        <v>0.12999999523162842</v>
      </c>
      <c r="G35">
        <v>0.13249999284744263</v>
      </c>
      <c r="H35">
        <v>0.13899999856948853</v>
      </c>
      <c r="I35">
        <v>0.14419999718666077</v>
      </c>
      <c r="J35">
        <v>0.1339000016450882</v>
      </c>
      <c r="K35">
        <v>0.13860000669956207</v>
      </c>
      <c r="L35">
        <v>0.14079999923706055</v>
      </c>
      <c r="M35">
        <v>0.14440000057220459</v>
      </c>
      <c r="N35" s="4"/>
      <c r="O35" s="5"/>
    </row>
    <row r="36" spans="1:15" x14ac:dyDescent="0.2">
      <c r="A36" s="10" t="s">
        <v>29</v>
      </c>
      <c r="B36">
        <v>0.12569999694824219</v>
      </c>
      <c r="C36">
        <v>0.1307000070810318</v>
      </c>
      <c r="D36">
        <v>0.12759999930858612</v>
      </c>
      <c r="E36">
        <v>0.13330000638961792</v>
      </c>
      <c r="F36">
        <v>0.12229999899864197</v>
      </c>
      <c r="G36">
        <v>0.11720000207424164</v>
      </c>
      <c r="H36">
        <v>4.2399998754262924E-2</v>
      </c>
      <c r="I36">
        <v>4.0199998766183853E-2</v>
      </c>
      <c r="J36">
        <v>3.9900001138448715E-2</v>
      </c>
      <c r="K36">
        <v>3.9500001817941666E-2</v>
      </c>
      <c r="L36">
        <v>3.9500001817941666E-2</v>
      </c>
      <c r="M36">
        <v>3.9999999105930328E-2</v>
      </c>
      <c r="N36" s="4"/>
      <c r="O36" s="5"/>
    </row>
    <row r="37" spans="1:15" x14ac:dyDescent="0.2">
      <c r="A37" s="10" t="s">
        <v>30</v>
      </c>
      <c r="B37">
        <v>0.12710000574588776</v>
      </c>
      <c r="C37">
        <v>0.12970000505447388</v>
      </c>
      <c r="D37">
        <v>0.13060000538825989</v>
      </c>
      <c r="E37">
        <v>0.13230000436306</v>
      </c>
      <c r="F37">
        <v>0.11460000276565552</v>
      </c>
      <c r="G37">
        <v>0.12280000001192093</v>
      </c>
      <c r="H37">
        <v>4.14000004529953E-2</v>
      </c>
      <c r="I37">
        <v>4.2300000786781311E-2</v>
      </c>
      <c r="J37">
        <v>3.9599999785423279E-2</v>
      </c>
      <c r="K37">
        <v>3.970000147819519E-2</v>
      </c>
      <c r="L37">
        <v>3.840000182390213E-2</v>
      </c>
      <c r="M37">
        <v>3.9299998432397842E-2</v>
      </c>
      <c r="N37" s="4"/>
      <c r="O37" s="5"/>
    </row>
    <row r="38" spans="1:15" x14ac:dyDescent="0.2">
      <c r="A38" s="10" t="s">
        <v>31</v>
      </c>
      <c r="B38">
        <v>4.1900001466274261E-2</v>
      </c>
      <c r="C38">
        <v>4.1299998760223389E-2</v>
      </c>
      <c r="D38">
        <v>3.9799999445676804E-2</v>
      </c>
      <c r="E38">
        <v>4.0300000458955765E-2</v>
      </c>
      <c r="F38">
        <v>4.010000079870224E-2</v>
      </c>
      <c r="G38">
        <v>3.8499999791383743E-2</v>
      </c>
      <c r="H38">
        <v>4.1099999099969864E-2</v>
      </c>
      <c r="I38">
        <v>4.1200000792741776E-2</v>
      </c>
      <c r="J38">
        <v>4.010000079870224E-2</v>
      </c>
      <c r="K38">
        <v>4.0399998426437378E-2</v>
      </c>
      <c r="L38">
        <v>3.7999998778104782E-2</v>
      </c>
      <c r="M38">
        <v>3.7000000476837158E-2</v>
      </c>
      <c r="N38" s="4"/>
      <c r="O38" s="5"/>
    </row>
    <row r="39" spans="1:15" x14ac:dyDescent="0.2">
      <c r="A39" s="10" t="s">
        <v>32</v>
      </c>
      <c r="B39">
        <v>3.9900001138448715E-2</v>
      </c>
      <c r="C39">
        <v>4.1700001806020737E-2</v>
      </c>
      <c r="D39">
        <v>4.1900001466274261E-2</v>
      </c>
      <c r="E39">
        <v>4.3200001120567322E-2</v>
      </c>
      <c r="F39">
        <v>3.9299998432397842E-2</v>
      </c>
      <c r="G39">
        <v>3.8699999451637268E-2</v>
      </c>
      <c r="H39">
        <v>3.7700001150369644E-2</v>
      </c>
      <c r="I39">
        <v>3.9299998432397842E-2</v>
      </c>
      <c r="J39">
        <v>3.9099998772144318E-2</v>
      </c>
      <c r="K39">
        <v>3.8499999791383743E-2</v>
      </c>
      <c r="L39">
        <v>3.880000114440918E-2</v>
      </c>
      <c r="M39">
        <v>4.0699999779462814E-2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0.13437499850988388</v>
      </c>
      <c r="C43" s="1">
        <f>AVERAGE(D32:E33)</f>
        <v>0.13735000044107437</v>
      </c>
      <c r="D43" s="1">
        <f>AVERAGE(F32:G33)</f>
        <v>0.14312499761581421</v>
      </c>
      <c r="E43" s="1">
        <f>AVERAGE(H32:I33)</f>
        <v>0.13302500359714031</v>
      </c>
      <c r="F43" s="1">
        <f>AVERAGE(J32:K33)</f>
        <v>9.075000137090683E-2</v>
      </c>
      <c r="G43" s="1">
        <f>AVERAGE(L32:M33)</f>
        <v>0.13065000250935555</v>
      </c>
    </row>
    <row r="44" spans="1:15" x14ac:dyDescent="0.2">
      <c r="B44" s="1">
        <f>AVERAGE(B34:C35)</f>
        <v>0.12234999984502792</v>
      </c>
      <c r="C44" s="1">
        <f>AVERAGE(D34:E35)</f>
        <v>0.13034999929368496</v>
      </c>
      <c r="D44" s="1">
        <f>AVERAGE(F34:G35)</f>
        <v>0.1336749941110611</v>
      </c>
      <c r="E44" s="1">
        <f>AVERAGE(H34:I35)</f>
        <v>0.13632499799132347</v>
      </c>
      <c r="F44" s="1">
        <f>AVERAGE(J34:K35)</f>
        <v>0.13352500274777412</v>
      </c>
      <c r="G44" s="1">
        <f>AVERAGE(L34:M35)</f>
        <v>0.13810000196099281</v>
      </c>
    </row>
    <row r="45" spans="1:15" x14ac:dyDescent="0.2">
      <c r="B45" s="1">
        <f>AVERAGE(B36:C37)</f>
        <v>0.12830000370740891</v>
      </c>
      <c r="C45" s="1">
        <f>AVERAGE(D36:E37)</f>
        <v>0.13095000386238098</v>
      </c>
      <c r="D45" s="1">
        <f>AVERAGE(F36:G37)</f>
        <v>0.11922500096261501</v>
      </c>
      <c r="E45" s="1">
        <f>AVERAGE(H36:I37)</f>
        <v>4.1574999690055847E-2</v>
      </c>
      <c r="F45" s="1">
        <f>AVERAGE(J36:K37)</f>
        <v>3.9675001055002213E-2</v>
      </c>
      <c r="G45" s="1">
        <f>AVERAGE(L36:M37)</f>
        <v>3.9300000295042992E-2</v>
      </c>
    </row>
    <row r="46" spans="1:15" x14ac:dyDescent="0.2">
      <c r="B46" s="1">
        <f>AVERAGE(B38:C39)</f>
        <v>4.1200000792741776E-2</v>
      </c>
      <c r="C46" s="1">
        <f>AVERAGE(D38:E39)</f>
        <v>4.1300000622868538E-2</v>
      </c>
      <c r="D46" s="1">
        <f>AVERAGE(F38:G39)</f>
        <v>3.9149999618530273E-2</v>
      </c>
      <c r="E46" s="1">
        <f>AVERAGE(H38:I39)</f>
        <v>3.9824999868869781E-2</v>
      </c>
      <c r="F46" s="1">
        <f>AVERAGE(J38:K39)</f>
        <v>3.952499944716692E-2</v>
      </c>
      <c r="G46" s="1">
        <f>AVERAGE(L38:M39)</f>
        <v>3.8625000044703484E-2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6.718749925494194</v>
      </c>
      <c r="C50" s="2">
        <f t="shared" si="0"/>
        <v>6.8675000220537186</v>
      </c>
      <c r="D50" s="2">
        <f t="shared" si="0"/>
        <v>7.1562498807907104</v>
      </c>
      <c r="E50" s="2">
        <f t="shared" si="0"/>
        <v>6.6512501798570156</v>
      </c>
      <c r="F50" s="2">
        <f t="shared" si="0"/>
        <v>4.5375000685453415</v>
      </c>
      <c r="G50" s="2">
        <f t="shared" si="0"/>
        <v>6.5325001254677773</v>
      </c>
      <c r="J50" s="8">
        <f t="shared" ref="J50:O53" si="1">B50-$H$53</f>
        <v>4.5787499254941935</v>
      </c>
      <c r="K50" s="8">
        <f t="shared" si="1"/>
        <v>4.727500022053718</v>
      </c>
      <c r="L50" s="8">
        <f t="shared" si="1"/>
        <v>5.0162498807907099</v>
      </c>
      <c r="M50" s="8">
        <f t="shared" si="1"/>
        <v>4.511250179857015</v>
      </c>
      <c r="N50" s="8">
        <f t="shared" si="1"/>
        <v>2.3975000685453414</v>
      </c>
      <c r="O50" s="8">
        <f t="shared" si="1"/>
        <v>4.3925001254677767</v>
      </c>
    </row>
    <row r="51" spans="2:15" x14ac:dyDescent="0.2">
      <c r="B51" s="2">
        <f t="shared" si="0"/>
        <v>6.1174999922513962</v>
      </c>
      <c r="C51" s="2">
        <f t="shared" si="0"/>
        <v>6.517499964684248</v>
      </c>
      <c r="D51" s="2">
        <f t="shared" si="0"/>
        <v>6.6837497055530548</v>
      </c>
      <c r="E51" s="2">
        <f t="shared" si="0"/>
        <v>6.8162498995661736</v>
      </c>
      <c r="F51" s="2">
        <f t="shared" si="0"/>
        <v>6.6762501373887062</v>
      </c>
      <c r="G51" s="2">
        <f t="shared" si="0"/>
        <v>6.9050000980496407</v>
      </c>
      <c r="J51" s="8">
        <f t="shared" si="1"/>
        <v>3.9774999922513961</v>
      </c>
      <c r="K51" s="8">
        <f t="shared" si="1"/>
        <v>4.3774999646842474</v>
      </c>
      <c r="L51" s="8">
        <f t="shared" si="1"/>
        <v>4.5437497055530542</v>
      </c>
      <c r="M51" s="8">
        <f t="shared" si="1"/>
        <v>4.676249899566173</v>
      </c>
      <c r="N51" s="8">
        <f t="shared" si="1"/>
        <v>4.5362501373887056</v>
      </c>
      <c r="O51" s="8">
        <f t="shared" si="1"/>
        <v>4.7650000980496401</v>
      </c>
    </row>
    <row r="52" spans="2:15" x14ac:dyDescent="0.2">
      <c r="B52" s="2">
        <f t="shared" si="0"/>
        <v>6.4150001853704453</v>
      </c>
      <c r="C52" s="2">
        <f t="shared" si="0"/>
        <v>6.5475001931190491</v>
      </c>
      <c r="D52" s="2">
        <f t="shared" si="0"/>
        <v>5.9612500481307507</v>
      </c>
      <c r="E52" s="2">
        <f t="shared" si="0"/>
        <v>2.0787499845027924</v>
      </c>
      <c r="F52" s="2">
        <f t="shared" si="0"/>
        <v>1.9837500527501106</v>
      </c>
      <c r="G52" s="2">
        <f t="shared" si="0"/>
        <v>1.9650000147521496</v>
      </c>
      <c r="J52" s="8">
        <f t="shared" si="1"/>
        <v>4.2750001853704447</v>
      </c>
      <c r="K52" s="8">
        <f t="shared" si="1"/>
        <v>4.4075001931190485</v>
      </c>
      <c r="L52" s="8">
        <f t="shared" si="1"/>
        <v>3.8212500481307505</v>
      </c>
      <c r="M52" s="8">
        <f t="shared" si="1"/>
        <v>-6.1250015497207766E-2</v>
      </c>
      <c r="N52" s="8">
        <f t="shared" si="1"/>
        <v>-0.1562499472498895</v>
      </c>
      <c r="O52" s="8">
        <f t="shared" si="1"/>
        <v>-0.17499998524785054</v>
      </c>
    </row>
    <row r="53" spans="2:15" x14ac:dyDescent="0.2">
      <c r="B53" s="2">
        <f t="shared" si="0"/>
        <v>2.0600000396370888</v>
      </c>
      <c r="C53" s="2">
        <f t="shared" si="0"/>
        <v>2.0650000311434269</v>
      </c>
      <c r="D53" s="2">
        <f t="shared" si="0"/>
        <v>1.9574999809265137</v>
      </c>
      <c r="E53" s="2">
        <f t="shared" si="0"/>
        <v>1.9912499934434891</v>
      </c>
      <c r="F53" s="2">
        <f t="shared" si="0"/>
        <v>1.976249972358346</v>
      </c>
      <c r="G53" s="2">
        <f t="shared" si="0"/>
        <v>1.9312500022351742</v>
      </c>
      <c r="H53">
        <v>2.14</v>
      </c>
      <c r="J53" s="8">
        <f t="shared" si="1"/>
        <v>-7.9999960362911349E-2</v>
      </c>
      <c r="K53" s="8">
        <f t="shared" si="1"/>
        <v>-7.4999968856573229E-2</v>
      </c>
      <c r="L53" s="8">
        <f t="shared" si="1"/>
        <v>-0.18250001907348645</v>
      </c>
      <c r="M53" s="8">
        <f t="shared" si="1"/>
        <v>-0.14875000655651105</v>
      </c>
      <c r="N53" s="8">
        <f t="shared" si="1"/>
        <v>-0.16375002764165414</v>
      </c>
      <c r="O53" s="8">
        <f t="shared" si="1"/>
        <v>-0.20874999776482595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D136-6440-C549-B06B-48CEA29D8C71}">
  <dimension ref="A1:O60"/>
  <sheetViews>
    <sheetView topLeftCell="A22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45612</v>
      </c>
      <c r="N7" s="4"/>
      <c r="O7" s="5"/>
    </row>
    <row r="8" spans="1:15" x14ac:dyDescent="0.2">
      <c r="A8" t="s">
        <v>5</v>
      </c>
      <c r="B8" s="12" t="s">
        <v>67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68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0.16599999368190765</v>
      </c>
      <c r="C32">
        <v>0.16889999806880951</v>
      </c>
      <c r="D32">
        <v>0.18899999558925629</v>
      </c>
      <c r="E32">
        <v>0.17440000176429749</v>
      </c>
      <c r="F32">
        <v>0.17120000720024109</v>
      </c>
      <c r="G32">
        <v>0.17509999871253967</v>
      </c>
      <c r="H32">
        <v>0.18559999763965607</v>
      </c>
      <c r="I32">
        <v>0.18930000066757202</v>
      </c>
      <c r="J32">
        <v>0.12700000405311584</v>
      </c>
      <c r="K32">
        <v>0.13560000061988831</v>
      </c>
      <c r="L32">
        <v>0.17440000176429749</v>
      </c>
      <c r="M32">
        <v>0.16730000078678131</v>
      </c>
      <c r="N32" s="4"/>
      <c r="O32" s="5"/>
    </row>
    <row r="33" spans="1:15" x14ac:dyDescent="0.2">
      <c r="A33" s="10" t="s">
        <v>26</v>
      </c>
      <c r="B33">
        <v>0.16449999809265137</v>
      </c>
      <c r="C33">
        <v>0.18389999866485596</v>
      </c>
      <c r="D33">
        <v>0.17769999802112579</v>
      </c>
      <c r="E33">
        <v>0.20069999992847443</v>
      </c>
      <c r="F33">
        <v>0.18410000205039978</v>
      </c>
      <c r="G33">
        <v>0.20299999415874481</v>
      </c>
      <c r="H33">
        <v>0.17499999701976776</v>
      </c>
      <c r="I33">
        <v>0.18850000202655792</v>
      </c>
      <c r="J33">
        <v>0.13940000534057617</v>
      </c>
      <c r="K33">
        <v>0.14440000057220459</v>
      </c>
      <c r="L33">
        <v>0.1737000048160553</v>
      </c>
      <c r="M33">
        <v>0.16990000009536743</v>
      </c>
      <c r="N33" s="4"/>
      <c r="O33" s="5"/>
    </row>
    <row r="34" spans="1:15" x14ac:dyDescent="0.2">
      <c r="A34" s="10" t="s">
        <v>27</v>
      </c>
      <c r="B34">
        <v>0.18089999258518219</v>
      </c>
      <c r="C34">
        <v>0.16789999604225159</v>
      </c>
      <c r="D34">
        <v>0.17949999868869781</v>
      </c>
      <c r="E34">
        <v>0.16840000450611115</v>
      </c>
      <c r="F34">
        <v>0.19210000336170197</v>
      </c>
      <c r="G34">
        <v>0.17739999294281006</v>
      </c>
      <c r="H34">
        <v>0.18889999389648438</v>
      </c>
      <c r="I34">
        <v>0.17620000243186951</v>
      </c>
      <c r="J34">
        <v>0.15639999508857727</v>
      </c>
      <c r="K34">
        <v>0.15399999916553497</v>
      </c>
      <c r="L34">
        <v>0.15350000560283661</v>
      </c>
      <c r="M34">
        <v>0.164000004529953</v>
      </c>
      <c r="N34" s="4"/>
      <c r="O34" s="5"/>
    </row>
    <row r="35" spans="1:15" x14ac:dyDescent="0.2">
      <c r="A35" s="10" t="s">
        <v>28</v>
      </c>
      <c r="B35">
        <v>0.16570000350475311</v>
      </c>
      <c r="C35">
        <v>0.18240000307559967</v>
      </c>
      <c r="D35">
        <v>0.15320000052452087</v>
      </c>
      <c r="E35">
        <v>0.17829999327659607</v>
      </c>
      <c r="F35">
        <v>0.18700000643730164</v>
      </c>
      <c r="G35">
        <v>0.18600000441074371</v>
      </c>
      <c r="H35">
        <v>0.17579999566078186</v>
      </c>
      <c r="I35">
        <v>0.19230000674724579</v>
      </c>
      <c r="J35">
        <v>0.1460999995470047</v>
      </c>
      <c r="K35">
        <v>0.1582999974489212</v>
      </c>
      <c r="L35">
        <v>0.15369999408721924</v>
      </c>
      <c r="M35">
        <v>0.17080000042915344</v>
      </c>
      <c r="N35" s="4"/>
      <c r="O35" s="5"/>
    </row>
    <row r="36" spans="1:15" x14ac:dyDescent="0.2">
      <c r="A36" s="10" t="s">
        <v>29</v>
      </c>
      <c r="B36">
        <v>0.16779999434947968</v>
      </c>
      <c r="C36">
        <v>0.17409999668598175</v>
      </c>
      <c r="D36">
        <v>0.17870000004768372</v>
      </c>
      <c r="E36">
        <v>0.18580000102519989</v>
      </c>
      <c r="F36">
        <v>0.16990000009536743</v>
      </c>
      <c r="G36">
        <v>0.20759999752044678</v>
      </c>
      <c r="H36">
        <v>0.18209999799728394</v>
      </c>
      <c r="I36">
        <v>0.19050000607967377</v>
      </c>
      <c r="J36">
        <v>0.1111999973654747</v>
      </c>
      <c r="K36">
        <v>0.10660000145435333</v>
      </c>
      <c r="L36">
        <v>0.15569999814033508</v>
      </c>
      <c r="M36">
        <v>0.17419999837875366</v>
      </c>
      <c r="N36" s="4"/>
      <c r="O36" s="5"/>
    </row>
    <row r="37" spans="1:15" x14ac:dyDescent="0.2">
      <c r="A37" s="10" t="s">
        <v>30</v>
      </c>
      <c r="B37">
        <v>0.16130000352859497</v>
      </c>
      <c r="C37">
        <v>0.1695999950170517</v>
      </c>
      <c r="D37">
        <v>0.18389999866485596</v>
      </c>
      <c r="E37">
        <v>0.20499999821186066</v>
      </c>
      <c r="F37">
        <v>0.18240000307559967</v>
      </c>
      <c r="G37">
        <v>0.17620000243186951</v>
      </c>
      <c r="H37">
        <v>0.17880000174045563</v>
      </c>
      <c r="I37">
        <v>0.19239999353885651</v>
      </c>
      <c r="J37">
        <v>0.1088000014424324</v>
      </c>
      <c r="K37">
        <v>0.11029999703168869</v>
      </c>
      <c r="L37">
        <v>0.15880000591278076</v>
      </c>
      <c r="M37">
        <v>0.17200000584125519</v>
      </c>
      <c r="N37" s="4"/>
      <c r="O37" s="5"/>
    </row>
    <row r="38" spans="1:15" x14ac:dyDescent="0.2">
      <c r="A38" s="10" t="s">
        <v>31</v>
      </c>
      <c r="B38">
        <v>0.1534000039100647</v>
      </c>
      <c r="C38">
        <v>0.19249999523162842</v>
      </c>
      <c r="D38">
        <v>0.16230000555515289</v>
      </c>
      <c r="E38">
        <v>0.17229999601840973</v>
      </c>
      <c r="F38">
        <v>0.18659999966621399</v>
      </c>
      <c r="G38">
        <v>0.19660000503063202</v>
      </c>
      <c r="H38">
        <v>0.17800000309944153</v>
      </c>
      <c r="I38">
        <v>0.14810000360012054</v>
      </c>
      <c r="J38">
        <v>0.13429999351501465</v>
      </c>
      <c r="K38">
        <v>0.14329999685287476</v>
      </c>
      <c r="L38">
        <v>0.14270000159740448</v>
      </c>
      <c r="M38">
        <v>0.16429999470710754</v>
      </c>
      <c r="N38" s="4"/>
      <c r="O38" s="5"/>
    </row>
    <row r="39" spans="1:15" x14ac:dyDescent="0.2">
      <c r="A39" s="10" t="s">
        <v>32</v>
      </c>
      <c r="B39">
        <v>0.2101999968290329</v>
      </c>
      <c r="C39">
        <v>0.16580000519752502</v>
      </c>
      <c r="D39">
        <v>0.1753000020980835</v>
      </c>
      <c r="E39">
        <v>0.16660000383853912</v>
      </c>
      <c r="F39">
        <v>0.17489999532699585</v>
      </c>
      <c r="G39">
        <v>0.20440000295639038</v>
      </c>
      <c r="H39">
        <v>0.16730000078678131</v>
      </c>
      <c r="I39">
        <v>0.16899999976158142</v>
      </c>
      <c r="J39">
        <v>0.12639999389648438</v>
      </c>
      <c r="K39">
        <v>0.13210000097751617</v>
      </c>
      <c r="L39">
        <v>0.15090000629425049</v>
      </c>
      <c r="M39">
        <v>0.16329999268054962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0.17082499712705612</v>
      </c>
      <c r="C43" s="1">
        <f>AVERAGE(D32:E33)</f>
        <v>0.1854499988257885</v>
      </c>
      <c r="D43" s="1">
        <f>AVERAGE(F32:G33)</f>
        <v>0.18335000053048134</v>
      </c>
      <c r="E43" s="1">
        <f>AVERAGE(H32:I33)</f>
        <v>0.18459999933838844</v>
      </c>
      <c r="F43" s="1">
        <f>AVERAGE(J32:K33)</f>
        <v>0.13660000264644623</v>
      </c>
      <c r="G43" s="1">
        <f>AVERAGE(L32:M33)</f>
        <v>0.17132500186562538</v>
      </c>
    </row>
    <row r="44" spans="1:15" x14ac:dyDescent="0.2">
      <c r="B44" s="1">
        <f>AVERAGE(B34:C35)</f>
        <v>0.17422499880194664</v>
      </c>
      <c r="C44" s="1">
        <f>AVERAGE(D34:E35)</f>
        <v>0.16984999924898148</v>
      </c>
      <c r="D44" s="1">
        <f>AVERAGE(F34:G35)</f>
        <v>0.18562500178813934</v>
      </c>
      <c r="E44" s="1">
        <f>AVERAGE(H34:I35)</f>
        <v>0.18329999968409538</v>
      </c>
      <c r="F44" s="1">
        <f>AVERAGE(J34:K35)</f>
        <v>0.15369999781250954</v>
      </c>
      <c r="G44" s="1">
        <f>AVERAGE(L34:M35)</f>
        <v>0.16050000116229057</v>
      </c>
    </row>
    <row r="45" spans="1:15" x14ac:dyDescent="0.2">
      <c r="B45" s="1">
        <f>AVERAGE(B36:C37)</f>
        <v>0.16819999739527702</v>
      </c>
      <c r="C45" s="1">
        <f>AVERAGE(D36:E37)</f>
        <v>0.18834999948740005</v>
      </c>
      <c r="D45" s="1">
        <f>AVERAGE(F36:G37)</f>
        <v>0.18402500078082085</v>
      </c>
      <c r="E45" s="1">
        <f>AVERAGE(H36:I37)</f>
        <v>0.18594999983906746</v>
      </c>
      <c r="F45" s="1">
        <f>AVERAGE(J36:K37)</f>
        <v>0.10922499932348728</v>
      </c>
      <c r="G45" s="1">
        <f>AVERAGE(L36:M37)</f>
        <v>0.16517500206828117</v>
      </c>
    </row>
    <row r="46" spans="1:15" x14ac:dyDescent="0.2">
      <c r="B46" s="1">
        <f>AVERAGE(B38:C39)</f>
        <v>0.18047500029206276</v>
      </c>
      <c r="C46" s="1">
        <f>AVERAGE(D38:E39)</f>
        <v>0.16912500187754631</v>
      </c>
      <c r="D46" s="1">
        <f>AVERAGE(F38:G39)</f>
        <v>0.19062500074505806</v>
      </c>
      <c r="E46" s="1">
        <f>AVERAGE(H38:I39)</f>
        <v>0.1656000018119812</v>
      </c>
      <c r="F46" s="1">
        <f>AVERAGE(J38:K39)</f>
        <v>0.13402499631047249</v>
      </c>
      <c r="G46" s="1">
        <f>AVERAGE(L38:M39)</f>
        <v>0.15529999881982803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8.5412498563528061</v>
      </c>
      <c r="C50" s="2">
        <f t="shared" si="0"/>
        <v>9.2724999412894249</v>
      </c>
      <c r="D50" s="2">
        <f t="shared" si="0"/>
        <v>9.1675000265240669</v>
      </c>
      <c r="E50" s="2">
        <f t="shared" si="0"/>
        <v>9.2299999669194221</v>
      </c>
      <c r="F50" s="2">
        <f t="shared" si="0"/>
        <v>6.8300001323223114</v>
      </c>
      <c r="G50" s="2">
        <f t="shared" si="0"/>
        <v>8.5662500932812691</v>
      </c>
      <c r="J50" s="8">
        <f t="shared" ref="J50:O53" si="1">B50-$H$53</f>
        <v>6.4012498563528055</v>
      </c>
      <c r="K50" s="8">
        <f t="shared" si="1"/>
        <v>7.1324999412894243</v>
      </c>
      <c r="L50" s="8">
        <f t="shared" si="1"/>
        <v>7.0275000265240664</v>
      </c>
      <c r="M50" s="8">
        <f t="shared" si="1"/>
        <v>7.0899999669194216</v>
      </c>
      <c r="N50" s="8">
        <f t="shared" si="1"/>
        <v>4.6900001323223108</v>
      </c>
      <c r="O50" s="8">
        <f t="shared" si="1"/>
        <v>6.4262500932812685</v>
      </c>
    </row>
    <row r="51" spans="2:15" x14ac:dyDescent="0.2">
      <c r="B51" s="2">
        <f t="shared" si="0"/>
        <v>8.711249940097332</v>
      </c>
      <c r="C51" s="2">
        <f t="shared" si="0"/>
        <v>8.4924999624490738</v>
      </c>
      <c r="D51" s="2">
        <f t="shared" si="0"/>
        <v>9.2812500894069672</v>
      </c>
      <c r="E51" s="2">
        <f t="shared" si="0"/>
        <v>9.1649999842047691</v>
      </c>
      <c r="F51" s="2">
        <f t="shared" si="0"/>
        <v>7.6849998906254768</v>
      </c>
      <c r="G51" s="2">
        <f t="shared" si="0"/>
        <v>8.0250000581145287</v>
      </c>
      <c r="J51" s="8">
        <f t="shared" si="1"/>
        <v>6.5712499400973314</v>
      </c>
      <c r="K51" s="8">
        <f t="shared" si="1"/>
        <v>6.3524999624490732</v>
      </c>
      <c r="L51" s="8">
        <f t="shared" si="1"/>
        <v>7.1412500894069666</v>
      </c>
      <c r="M51" s="8">
        <f t="shared" si="1"/>
        <v>7.0249999842047686</v>
      </c>
      <c r="N51" s="8">
        <f t="shared" si="1"/>
        <v>5.5449998906254763</v>
      </c>
      <c r="O51" s="8">
        <f t="shared" si="1"/>
        <v>5.8850000581145281</v>
      </c>
    </row>
    <row r="52" spans="2:15" x14ac:dyDescent="0.2">
      <c r="B52" s="2">
        <f t="shared" si="0"/>
        <v>8.4099998697638512</v>
      </c>
      <c r="C52" s="2">
        <f t="shared" si="0"/>
        <v>9.4174999743700027</v>
      </c>
      <c r="D52" s="2">
        <f t="shared" si="0"/>
        <v>9.2012500390410423</v>
      </c>
      <c r="E52" s="2">
        <f t="shared" si="0"/>
        <v>9.297499991953373</v>
      </c>
      <c r="F52" s="2">
        <f t="shared" si="0"/>
        <v>5.4612499661743641</v>
      </c>
      <c r="G52" s="2">
        <f t="shared" si="0"/>
        <v>8.2587501034140587</v>
      </c>
      <c r="J52" s="8">
        <f t="shared" si="1"/>
        <v>6.2699998697638506</v>
      </c>
      <c r="K52" s="8">
        <f t="shared" si="1"/>
        <v>7.2774999743700022</v>
      </c>
      <c r="L52" s="8">
        <f t="shared" si="1"/>
        <v>7.0612500390410418</v>
      </c>
      <c r="M52" s="8">
        <f t="shared" si="1"/>
        <v>7.1574999919533724</v>
      </c>
      <c r="N52" s="8">
        <f t="shared" si="1"/>
        <v>3.321249966174364</v>
      </c>
      <c r="O52" s="8">
        <f t="shared" si="1"/>
        <v>6.1187501034140581</v>
      </c>
    </row>
    <row r="53" spans="2:15" x14ac:dyDescent="0.2">
      <c r="B53" s="2">
        <f t="shared" si="0"/>
        <v>9.023750014603138</v>
      </c>
      <c r="C53" s="2">
        <f t="shared" si="0"/>
        <v>8.4562500938773155</v>
      </c>
      <c r="D53" s="2">
        <f t="shared" si="0"/>
        <v>9.531250037252903</v>
      </c>
      <c r="E53" s="2">
        <f t="shared" si="0"/>
        <v>8.2800000905990601</v>
      </c>
      <c r="F53" s="2">
        <f t="shared" si="0"/>
        <v>6.7012498155236244</v>
      </c>
      <c r="G53" s="2">
        <f t="shared" si="0"/>
        <v>7.7649999409914017</v>
      </c>
      <c r="H53">
        <v>2.14</v>
      </c>
      <c r="J53" s="8">
        <f t="shared" si="1"/>
        <v>6.8837500146031374</v>
      </c>
      <c r="K53" s="8">
        <f t="shared" si="1"/>
        <v>6.316250093877315</v>
      </c>
      <c r="L53" s="8">
        <f t="shared" si="1"/>
        <v>7.3912500372529024</v>
      </c>
      <c r="M53" s="8">
        <f t="shared" si="1"/>
        <v>6.1400000905990595</v>
      </c>
      <c r="N53" s="8">
        <f t="shared" si="1"/>
        <v>4.5612498155236239</v>
      </c>
      <c r="O53" s="8">
        <f t="shared" si="1"/>
        <v>5.6249999409914011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8EF-FAB8-F744-8F99-39C55E377276}">
  <dimension ref="A1:O60"/>
  <sheetViews>
    <sheetView topLeftCell="A17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45612</v>
      </c>
      <c r="N7" s="4"/>
      <c r="O7" s="5"/>
    </row>
    <row r="8" spans="1:15" x14ac:dyDescent="0.2">
      <c r="A8" t="s">
        <v>5</v>
      </c>
      <c r="B8" s="12" t="s">
        <v>70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71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0.17049999535083771</v>
      </c>
      <c r="C32">
        <v>0.16580000519752502</v>
      </c>
      <c r="D32">
        <v>0.17020000517368317</v>
      </c>
      <c r="E32">
        <v>0.16290000081062317</v>
      </c>
      <c r="F32">
        <v>0.1785999983549118</v>
      </c>
      <c r="G32">
        <v>0.16789999604225159</v>
      </c>
      <c r="H32">
        <v>0.1809999942779541</v>
      </c>
      <c r="I32">
        <v>0.18160000443458557</v>
      </c>
      <c r="J32">
        <v>8.789999783039093E-2</v>
      </c>
      <c r="K32">
        <v>8.3400003612041473E-2</v>
      </c>
      <c r="L32">
        <v>0.1574999988079071</v>
      </c>
      <c r="M32">
        <v>0.15129999816417694</v>
      </c>
      <c r="N32" s="4"/>
      <c r="O32" s="5"/>
    </row>
    <row r="33" spans="1:15" x14ac:dyDescent="0.2">
      <c r="A33" s="10" t="s">
        <v>26</v>
      </c>
      <c r="B33">
        <v>0.15670000016689301</v>
      </c>
      <c r="C33">
        <v>0.17509999871253967</v>
      </c>
      <c r="D33">
        <v>0.17710000276565552</v>
      </c>
      <c r="E33">
        <v>0.17890000343322754</v>
      </c>
      <c r="F33">
        <v>0.18289999663829803</v>
      </c>
      <c r="G33">
        <v>0.18340000510215759</v>
      </c>
      <c r="H33">
        <v>0.16709999740123749</v>
      </c>
      <c r="I33">
        <v>0.19810000061988831</v>
      </c>
      <c r="J33">
        <v>9.0300001204013824E-2</v>
      </c>
      <c r="K33">
        <v>0.10119999945163727</v>
      </c>
      <c r="L33">
        <v>0.1574999988079071</v>
      </c>
      <c r="M33">
        <v>0.15950000286102295</v>
      </c>
      <c r="N33" s="4"/>
      <c r="O33" s="5"/>
    </row>
    <row r="34" spans="1:15" x14ac:dyDescent="0.2">
      <c r="A34" s="10" t="s">
        <v>27</v>
      </c>
      <c r="B34">
        <v>0.14830000698566437</v>
      </c>
      <c r="C34">
        <v>0.16359999775886536</v>
      </c>
      <c r="D34">
        <v>0.21809999644756317</v>
      </c>
      <c r="E34">
        <v>0.18559999763965607</v>
      </c>
      <c r="F34">
        <v>0.17069999873638153</v>
      </c>
      <c r="G34">
        <v>0.1703999936580658</v>
      </c>
      <c r="H34">
        <v>0.16159999370574951</v>
      </c>
      <c r="I34">
        <v>0.16380000114440918</v>
      </c>
      <c r="J34">
        <v>0.11309999972581863</v>
      </c>
      <c r="K34">
        <v>0.11720000207424164</v>
      </c>
      <c r="L34">
        <v>0.15610000491142273</v>
      </c>
      <c r="M34">
        <v>0.15000000596046448</v>
      </c>
      <c r="N34" s="4"/>
      <c r="O34" s="5"/>
    </row>
    <row r="35" spans="1:15" x14ac:dyDescent="0.2">
      <c r="A35" s="10" t="s">
        <v>28</v>
      </c>
      <c r="B35">
        <v>0.1729000061750412</v>
      </c>
      <c r="C35">
        <v>0.15369999408721924</v>
      </c>
      <c r="D35">
        <v>0.19879999756813049</v>
      </c>
      <c r="E35">
        <v>0.19050000607967377</v>
      </c>
      <c r="F35">
        <v>0.16689999401569366</v>
      </c>
      <c r="G35">
        <v>0.17960000038146973</v>
      </c>
      <c r="H35">
        <v>0.16680000722408295</v>
      </c>
      <c r="I35">
        <v>0.18029999732971191</v>
      </c>
      <c r="J35">
        <v>0.12160000205039978</v>
      </c>
      <c r="K35">
        <v>0.12800000607967377</v>
      </c>
      <c r="L35">
        <v>0.15350000560283661</v>
      </c>
      <c r="M35">
        <v>0.15430000424385071</v>
      </c>
      <c r="N35" s="4"/>
      <c r="O35" s="5"/>
    </row>
    <row r="36" spans="1:15" x14ac:dyDescent="0.2">
      <c r="A36" s="10" t="s">
        <v>29</v>
      </c>
      <c r="B36">
        <v>0.14200000464916229</v>
      </c>
      <c r="C36">
        <v>0.15459999442100525</v>
      </c>
      <c r="D36">
        <v>0.1671999990940094</v>
      </c>
      <c r="E36">
        <v>0.16230000555515289</v>
      </c>
      <c r="F36">
        <v>0.15569999814033508</v>
      </c>
      <c r="G36">
        <v>0.15539999306201935</v>
      </c>
      <c r="H36">
        <v>4.1600000113248825E-2</v>
      </c>
      <c r="I36">
        <v>4.050000011920929E-2</v>
      </c>
      <c r="J36">
        <v>3.9799999445676804E-2</v>
      </c>
      <c r="K36">
        <v>4.1200000792741776E-2</v>
      </c>
      <c r="L36">
        <v>3.9000000804662704E-2</v>
      </c>
      <c r="M36">
        <v>4.1299998760223389E-2</v>
      </c>
      <c r="N36" s="4"/>
      <c r="O36" s="5"/>
    </row>
    <row r="37" spans="1:15" x14ac:dyDescent="0.2">
      <c r="A37" s="10" t="s">
        <v>30</v>
      </c>
      <c r="B37">
        <v>0.15549999475479126</v>
      </c>
      <c r="C37">
        <v>0.15530000627040863</v>
      </c>
      <c r="D37">
        <v>0.17440000176429749</v>
      </c>
      <c r="E37">
        <v>0.17540000379085541</v>
      </c>
      <c r="F37">
        <v>0.16150000691413879</v>
      </c>
      <c r="G37">
        <v>0.15839999914169312</v>
      </c>
      <c r="H37">
        <v>4.050000011920929E-2</v>
      </c>
      <c r="I37">
        <v>4.0399998426437378E-2</v>
      </c>
      <c r="J37">
        <v>4.050000011920929E-2</v>
      </c>
      <c r="K37">
        <v>3.970000147819519E-2</v>
      </c>
      <c r="L37">
        <v>3.9900001138448715E-2</v>
      </c>
      <c r="M37">
        <v>4.1000001132488251E-2</v>
      </c>
      <c r="N37" s="4"/>
      <c r="O37" s="5"/>
    </row>
    <row r="38" spans="1:15" x14ac:dyDescent="0.2">
      <c r="A38" s="10" t="s">
        <v>31</v>
      </c>
      <c r="B38">
        <v>4.1999999433755875E-2</v>
      </c>
      <c r="C38">
        <v>4.2300000786781311E-2</v>
      </c>
      <c r="D38">
        <v>4.1000001132488251E-2</v>
      </c>
      <c r="E38">
        <v>4.2100001126527786E-2</v>
      </c>
      <c r="F38">
        <v>4.0300000458955765E-2</v>
      </c>
      <c r="G38">
        <v>3.9000000804662704E-2</v>
      </c>
      <c r="H38">
        <v>4.1499998420476913E-2</v>
      </c>
      <c r="I38">
        <v>4.0199998766183853E-2</v>
      </c>
      <c r="J38">
        <v>3.9900001138448715E-2</v>
      </c>
      <c r="K38">
        <v>3.9000000804662704E-2</v>
      </c>
      <c r="L38">
        <v>3.9200000464916229E-2</v>
      </c>
      <c r="M38">
        <v>3.880000114440918E-2</v>
      </c>
      <c r="N38" s="4"/>
      <c r="O38" s="5"/>
    </row>
    <row r="39" spans="1:15" x14ac:dyDescent="0.2">
      <c r="A39" s="10" t="s">
        <v>32</v>
      </c>
      <c r="B39">
        <v>4.050000011920929E-2</v>
      </c>
      <c r="C39">
        <v>4.479999840259552E-2</v>
      </c>
      <c r="D39">
        <v>4.2599998414516449E-2</v>
      </c>
      <c r="E39">
        <v>4.2300000786781311E-2</v>
      </c>
      <c r="F39">
        <v>3.9999999105930328E-2</v>
      </c>
      <c r="G39">
        <v>4.0899999439716339E-2</v>
      </c>
      <c r="H39">
        <v>3.9299998432397842E-2</v>
      </c>
      <c r="I39">
        <v>3.9000000804662704E-2</v>
      </c>
      <c r="J39">
        <v>4.0300000458955765E-2</v>
      </c>
      <c r="K39">
        <v>3.9999999105930328E-2</v>
      </c>
      <c r="L39">
        <v>3.970000147819519E-2</v>
      </c>
      <c r="M39">
        <v>4.0600001811981201E-2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0.16702499985694885</v>
      </c>
      <c r="C43" s="1">
        <f>AVERAGE(D32:E33)</f>
        <v>0.17227500304579735</v>
      </c>
      <c r="D43" s="1">
        <f>AVERAGE(F32:G33)</f>
        <v>0.17819999903440475</v>
      </c>
      <c r="E43" s="1">
        <f>AVERAGE(H32:I33)</f>
        <v>0.18194999918341637</v>
      </c>
      <c r="F43" s="1">
        <f>AVERAGE(J32:K33)</f>
        <v>9.0700000524520874E-2</v>
      </c>
      <c r="G43" s="1">
        <f>AVERAGE(L32:M33)</f>
        <v>0.15644999966025352</v>
      </c>
    </row>
    <row r="44" spans="1:15" x14ac:dyDescent="0.2">
      <c r="B44" s="1">
        <f>AVERAGE(B34:C35)</f>
        <v>0.15962500125169754</v>
      </c>
      <c r="C44" s="1">
        <f>AVERAGE(D34:E35)</f>
        <v>0.19824999943375587</v>
      </c>
      <c r="D44" s="1">
        <f>AVERAGE(F34:G35)</f>
        <v>0.17189999669790268</v>
      </c>
      <c r="E44" s="1">
        <f>AVERAGE(H34:I35)</f>
        <v>0.16812499985098839</v>
      </c>
      <c r="F44" s="1">
        <f>AVERAGE(J34:K35)</f>
        <v>0.11997500248253345</v>
      </c>
      <c r="G44" s="1">
        <f>AVERAGE(L34:M35)</f>
        <v>0.15347500517964363</v>
      </c>
    </row>
    <row r="45" spans="1:15" x14ac:dyDescent="0.2">
      <c r="B45" s="1">
        <f>AVERAGE(B36:C37)</f>
        <v>0.15185000002384186</v>
      </c>
      <c r="C45" s="1">
        <f>AVERAGE(D36:E37)</f>
        <v>0.1698250025510788</v>
      </c>
      <c r="D45" s="1">
        <f>AVERAGE(F36:G37)</f>
        <v>0.15774999931454659</v>
      </c>
      <c r="E45" s="1">
        <f>AVERAGE(H36:I37)</f>
        <v>4.0749999694526196E-2</v>
      </c>
      <c r="F45" s="1">
        <f>AVERAGE(J36:K37)</f>
        <v>4.0300000458955765E-2</v>
      </c>
      <c r="G45" s="1">
        <f>AVERAGE(L36:M37)</f>
        <v>4.0300000458955765E-2</v>
      </c>
    </row>
    <row r="46" spans="1:15" x14ac:dyDescent="0.2">
      <c r="B46" s="1">
        <f>AVERAGE(B38:C39)</f>
        <v>4.2399999685585499E-2</v>
      </c>
      <c r="C46" s="1">
        <f>AVERAGE(D38:E39)</f>
        <v>4.2000000365078449E-2</v>
      </c>
      <c r="D46" s="1">
        <f>AVERAGE(F38:G39)</f>
        <v>4.0049999952316284E-2</v>
      </c>
      <c r="E46" s="1">
        <f>AVERAGE(H38:I39)</f>
        <v>3.9999999105930328E-2</v>
      </c>
      <c r="F46" s="1">
        <f>AVERAGE(J38:K39)</f>
        <v>3.9800000376999378E-2</v>
      </c>
      <c r="G46" s="1">
        <f>AVERAGE(L38:M39)</f>
        <v>3.957500122487545E-2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8.3512499928474426</v>
      </c>
      <c r="C50" s="2">
        <f t="shared" si="0"/>
        <v>8.6137501522898674</v>
      </c>
      <c r="D50" s="2">
        <f t="shared" si="0"/>
        <v>8.9099999517202377</v>
      </c>
      <c r="E50" s="2">
        <f t="shared" si="0"/>
        <v>9.0974999591708183</v>
      </c>
      <c r="F50" s="2">
        <f t="shared" si="0"/>
        <v>4.5350000262260437</v>
      </c>
      <c r="G50" s="2">
        <f t="shared" si="0"/>
        <v>7.8224999830126762</v>
      </c>
      <c r="J50" s="8">
        <f t="shared" ref="J50:O53" si="1">B50-$H$53</f>
        <v>6.2112499928474421</v>
      </c>
      <c r="K50" s="8">
        <f t="shared" si="1"/>
        <v>6.4737501522898668</v>
      </c>
      <c r="L50" s="8">
        <f t="shared" si="1"/>
        <v>6.7699999517202372</v>
      </c>
      <c r="M50" s="8">
        <f t="shared" si="1"/>
        <v>6.9574999591708178</v>
      </c>
      <c r="N50" s="8">
        <f t="shared" si="1"/>
        <v>2.3950000262260436</v>
      </c>
      <c r="O50" s="8">
        <f t="shared" si="1"/>
        <v>5.6824999830126757</v>
      </c>
    </row>
    <row r="51" spans="2:15" x14ac:dyDescent="0.2">
      <c r="B51" s="2">
        <f t="shared" si="0"/>
        <v>7.981250062584877</v>
      </c>
      <c r="C51" s="2">
        <f t="shared" si="0"/>
        <v>9.9124999716877937</v>
      </c>
      <c r="D51" s="2">
        <f t="shared" si="0"/>
        <v>8.594999834895134</v>
      </c>
      <c r="E51" s="2">
        <f t="shared" si="0"/>
        <v>8.4062499925494194</v>
      </c>
      <c r="F51" s="2">
        <f t="shared" si="0"/>
        <v>5.9987501241266727</v>
      </c>
      <c r="G51" s="2">
        <f t="shared" si="0"/>
        <v>7.6737502589821815</v>
      </c>
      <c r="J51" s="8">
        <f t="shared" si="1"/>
        <v>5.8412500625848764</v>
      </c>
      <c r="K51" s="8">
        <f t="shared" si="1"/>
        <v>7.7724999716877932</v>
      </c>
      <c r="L51" s="8">
        <f t="shared" si="1"/>
        <v>6.4549998348951334</v>
      </c>
      <c r="M51" s="8">
        <f t="shared" si="1"/>
        <v>6.2662499925494188</v>
      </c>
      <c r="N51" s="8">
        <f t="shared" si="1"/>
        <v>3.8587501241266726</v>
      </c>
      <c r="O51" s="8">
        <f t="shared" si="1"/>
        <v>5.533750258982181</v>
      </c>
    </row>
    <row r="52" spans="2:15" x14ac:dyDescent="0.2">
      <c r="B52" s="2">
        <f t="shared" si="0"/>
        <v>7.5925000011920929</v>
      </c>
      <c r="C52" s="2">
        <f t="shared" si="0"/>
        <v>8.4912501275539398</v>
      </c>
      <c r="D52" s="2">
        <f t="shared" si="0"/>
        <v>7.8874999657273293</v>
      </c>
      <c r="E52" s="2">
        <f t="shared" si="0"/>
        <v>2.0374999847263098</v>
      </c>
      <c r="F52" s="2">
        <f t="shared" si="0"/>
        <v>2.0150000229477882</v>
      </c>
      <c r="G52" s="2">
        <f t="shared" si="0"/>
        <v>2.0150000229477882</v>
      </c>
      <c r="J52" s="8">
        <f t="shared" si="1"/>
        <v>5.4525000011920923</v>
      </c>
      <c r="K52" s="8">
        <f t="shared" si="1"/>
        <v>6.3512501275539393</v>
      </c>
      <c r="L52" s="8">
        <f t="shared" si="1"/>
        <v>5.7474999657273287</v>
      </c>
      <c r="M52" s="8">
        <f t="shared" si="1"/>
        <v>-0.10250001527369035</v>
      </c>
      <c r="N52" s="8">
        <f t="shared" si="1"/>
        <v>-0.12499997705221189</v>
      </c>
      <c r="O52" s="8">
        <f t="shared" si="1"/>
        <v>-0.12499997705221189</v>
      </c>
    </row>
    <row r="53" spans="2:15" x14ac:dyDescent="0.2">
      <c r="B53" s="2">
        <f t="shared" si="0"/>
        <v>2.1199999842792749</v>
      </c>
      <c r="C53" s="2">
        <f t="shared" si="0"/>
        <v>2.1000000182539225</v>
      </c>
      <c r="D53" s="2">
        <f t="shared" si="0"/>
        <v>2.0024999976158142</v>
      </c>
      <c r="E53" s="2">
        <f t="shared" si="0"/>
        <v>1.9999999552965164</v>
      </c>
      <c r="F53" s="2">
        <f t="shared" si="0"/>
        <v>1.9900000188499689</v>
      </c>
      <c r="G53" s="2">
        <f t="shared" si="0"/>
        <v>1.9787500612437725</v>
      </c>
      <c r="H53">
        <v>2.14</v>
      </c>
      <c r="J53" s="8">
        <f t="shared" si="1"/>
        <v>-2.0000015720725184E-2</v>
      </c>
      <c r="K53" s="8">
        <f t="shared" si="1"/>
        <v>-3.9999981746077662E-2</v>
      </c>
      <c r="L53" s="8">
        <f t="shared" si="1"/>
        <v>-0.13750000238418592</v>
      </c>
      <c r="M53" s="8">
        <f t="shared" si="1"/>
        <v>-0.14000004470348371</v>
      </c>
      <c r="N53" s="8">
        <f t="shared" si="1"/>
        <v>-0.14999998115003121</v>
      </c>
      <c r="O53" s="8">
        <f t="shared" si="1"/>
        <v>-0.16124993875622762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380-06F8-DC4D-927D-C2D7F74FF863}">
  <dimension ref="A1:O60"/>
  <sheetViews>
    <sheetView topLeftCell="A37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45613</v>
      </c>
      <c r="N7" s="4"/>
      <c r="O7" s="5"/>
    </row>
    <row r="8" spans="1:15" x14ac:dyDescent="0.2">
      <c r="A8" t="s">
        <v>5</v>
      </c>
      <c r="B8" s="12" t="s">
        <v>72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73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0.2572999894618988</v>
      </c>
      <c r="C32">
        <v>0.25180000066757202</v>
      </c>
      <c r="D32">
        <v>0.24860000610351562</v>
      </c>
      <c r="E32">
        <v>0.23639999330043793</v>
      </c>
      <c r="F32">
        <v>0.26399999856948853</v>
      </c>
      <c r="G32">
        <v>0.26550000905990601</v>
      </c>
      <c r="H32">
        <v>0.25619998574256897</v>
      </c>
      <c r="I32">
        <v>0.25960001349449158</v>
      </c>
      <c r="J32">
        <v>0.23690000176429749</v>
      </c>
      <c r="K32">
        <v>0.23939999938011169</v>
      </c>
      <c r="L32">
        <v>0.23070000112056732</v>
      </c>
      <c r="M32">
        <v>0.24650000035762787</v>
      </c>
      <c r="N32" s="4"/>
      <c r="O32" s="5"/>
    </row>
    <row r="33" spans="1:15" x14ac:dyDescent="0.2">
      <c r="A33" s="10" t="s">
        <v>26</v>
      </c>
      <c r="B33">
        <v>0.24619999527931213</v>
      </c>
      <c r="C33">
        <v>0.25209999084472656</v>
      </c>
      <c r="D33">
        <v>0.24120000004768372</v>
      </c>
      <c r="E33">
        <v>0.24699999392032623</v>
      </c>
      <c r="F33">
        <v>0.26390001177787781</v>
      </c>
      <c r="G33">
        <v>0.27619999647140503</v>
      </c>
      <c r="H33">
        <v>0.25819998979568481</v>
      </c>
      <c r="I33">
        <v>0.27180001139640808</v>
      </c>
      <c r="J33">
        <v>0.23980000615119934</v>
      </c>
      <c r="K33">
        <v>0.24809999763965607</v>
      </c>
      <c r="L33">
        <v>0.25310000777244568</v>
      </c>
      <c r="M33">
        <v>0.25859999656677246</v>
      </c>
      <c r="N33" s="4"/>
      <c r="O33" s="5"/>
    </row>
    <row r="34" spans="1:15" x14ac:dyDescent="0.2">
      <c r="A34" s="10" t="s">
        <v>27</v>
      </c>
      <c r="B34">
        <v>0.23039999604225159</v>
      </c>
      <c r="C34">
        <v>0.2354000061750412</v>
      </c>
      <c r="D34">
        <v>0.23739999532699585</v>
      </c>
      <c r="E34">
        <v>0.24320000410079956</v>
      </c>
      <c r="F34">
        <v>0.25879999995231628</v>
      </c>
      <c r="G34">
        <v>0.25830000638961792</v>
      </c>
      <c r="H34">
        <v>0.23010000586509705</v>
      </c>
      <c r="I34">
        <v>0.24660000205039978</v>
      </c>
      <c r="J34">
        <v>0.22249999642372131</v>
      </c>
      <c r="K34">
        <v>0.24469999969005585</v>
      </c>
      <c r="L34">
        <v>0.22930000722408295</v>
      </c>
      <c r="M34">
        <v>0.2630000114440918</v>
      </c>
      <c r="N34" s="4"/>
      <c r="O34" s="5"/>
    </row>
    <row r="35" spans="1:15" x14ac:dyDescent="0.2">
      <c r="A35" s="10" t="s">
        <v>28</v>
      </c>
      <c r="B35">
        <v>0.2320999950170517</v>
      </c>
      <c r="C35">
        <v>0.25380000472068787</v>
      </c>
      <c r="D35">
        <v>0.24629999697208405</v>
      </c>
      <c r="E35">
        <v>0.25510001182556152</v>
      </c>
      <c r="F35">
        <v>0.25749999284744263</v>
      </c>
      <c r="G35">
        <v>0.26120001077651978</v>
      </c>
      <c r="H35">
        <v>0.24650000035762787</v>
      </c>
      <c r="I35">
        <v>0.24740000069141388</v>
      </c>
      <c r="J35">
        <v>0.23000000417232513</v>
      </c>
      <c r="K35">
        <v>0.24060000479221344</v>
      </c>
      <c r="L35">
        <v>0.25440001487731934</v>
      </c>
      <c r="M35">
        <v>0.25929999351501465</v>
      </c>
      <c r="N35" s="4"/>
      <c r="O35" s="5"/>
    </row>
    <row r="36" spans="1:15" x14ac:dyDescent="0.2">
      <c r="A36" s="10" t="s">
        <v>29</v>
      </c>
      <c r="B36">
        <v>0.2370000034570694</v>
      </c>
      <c r="C36">
        <v>0.23669999837875366</v>
      </c>
      <c r="D36">
        <v>0.24539999663829803</v>
      </c>
      <c r="E36">
        <v>0.24779999256134033</v>
      </c>
      <c r="F36">
        <v>0.24899999797344208</v>
      </c>
      <c r="G36">
        <v>0.2492000013589859</v>
      </c>
      <c r="H36">
        <v>0.24619999527931213</v>
      </c>
      <c r="I36">
        <v>0.24940000474452972</v>
      </c>
      <c r="J36">
        <v>0.25119999051094055</v>
      </c>
      <c r="K36">
        <v>0.25090000033378601</v>
      </c>
      <c r="L36">
        <v>0.23800000548362732</v>
      </c>
      <c r="M36">
        <v>0.23489999771118164</v>
      </c>
      <c r="N36" s="4"/>
      <c r="O36" s="5"/>
    </row>
    <row r="37" spans="1:15" x14ac:dyDescent="0.2">
      <c r="A37" s="10" t="s">
        <v>30</v>
      </c>
      <c r="B37">
        <v>0.22910000383853912</v>
      </c>
      <c r="C37">
        <v>0.23829999566078186</v>
      </c>
      <c r="D37">
        <v>0.24799999594688416</v>
      </c>
      <c r="E37">
        <v>0.25090000033378601</v>
      </c>
      <c r="F37">
        <v>0.25589999556541443</v>
      </c>
      <c r="G37">
        <v>0.25249999761581421</v>
      </c>
      <c r="H37">
        <v>0.25180000066757202</v>
      </c>
      <c r="I37">
        <v>0.26170000433921814</v>
      </c>
      <c r="J37">
        <v>0.24480000138282776</v>
      </c>
      <c r="K37">
        <v>0.25529998540878296</v>
      </c>
      <c r="L37">
        <v>0.22709999978542328</v>
      </c>
      <c r="M37">
        <v>0.23819999396800995</v>
      </c>
      <c r="N37" s="4"/>
      <c r="O37" s="5"/>
    </row>
    <row r="38" spans="1:15" x14ac:dyDescent="0.2">
      <c r="A38" s="10" t="s">
        <v>31</v>
      </c>
      <c r="B38">
        <v>0.23459999263286591</v>
      </c>
      <c r="C38">
        <v>0.25749999284744263</v>
      </c>
      <c r="D38">
        <v>0.24439999461174011</v>
      </c>
      <c r="E38">
        <v>0.24310000240802765</v>
      </c>
      <c r="F38">
        <v>0.25220000743865967</v>
      </c>
      <c r="G38">
        <v>0.25940001010894775</v>
      </c>
      <c r="H38">
        <v>0.26620000600814819</v>
      </c>
      <c r="I38">
        <v>0.26780000329017639</v>
      </c>
      <c r="J38">
        <v>0.2565000057220459</v>
      </c>
      <c r="K38">
        <v>0.26519998908042908</v>
      </c>
      <c r="L38">
        <v>0.28420001268386841</v>
      </c>
      <c r="M38">
        <v>0.26080000400543213</v>
      </c>
      <c r="N38" s="4"/>
      <c r="O38" s="5"/>
    </row>
    <row r="39" spans="1:15" x14ac:dyDescent="0.2">
      <c r="A39" s="10" t="s">
        <v>32</v>
      </c>
      <c r="B39">
        <v>0.23459999263286591</v>
      </c>
      <c r="C39">
        <v>0.26150000095367432</v>
      </c>
      <c r="D39">
        <v>0.24580000340938568</v>
      </c>
      <c r="E39">
        <v>0.2476000040769577</v>
      </c>
      <c r="F39">
        <v>0.24930000305175781</v>
      </c>
      <c r="G39">
        <v>0.2687000036239624</v>
      </c>
      <c r="H39">
        <v>0.27239999175071716</v>
      </c>
      <c r="I39">
        <v>0.26910001039505005</v>
      </c>
      <c r="J39">
        <v>0.24709999561309814</v>
      </c>
      <c r="K39">
        <v>0.25769999623298645</v>
      </c>
      <c r="L39">
        <v>0.28339999914169312</v>
      </c>
      <c r="M39">
        <v>0.27500000596046448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0.25184999406337738</v>
      </c>
      <c r="C43" s="1">
        <f>AVERAGE(D32:E33)</f>
        <v>0.24329999834299088</v>
      </c>
      <c r="D43" s="1">
        <f>AVERAGE(F32:G33)</f>
        <v>0.26740000396966934</v>
      </c>
      <c r="E43" s="1">
        <f>AVERAGE(H32:I33)</f>
        <v>0.26145000010728836</v>
      </c>
      <c r="F43" s="1">
        <f>AVERAGE(J32:K33)</f>
        <v>0.24105000123381615</v>
      </c>
      <c r="G43" s="1">
        <f>AVERAGE(L32:M33)</f>
        <v>0.24722500145435333</v>
      </c>
    </row>
    <row r="44" spans="1:15" x14ac:dyDescent="0.2">
      <c r="B44" s="1">
        <f>AVERAGE(B34:C35)</f>
        <v>0.23792500048875809</v>
      </c>
      <c r="C44" s="1">
        <f>AVERAGE(D34:E35)</f>
        <v>0.24550000205636024</v>
      </c>
      <c r="D44" s="1">
        <f>AVERAGE(F34:G35)</f>
        <v>0.25895000249147415</v>
      </c>
      <c r="E44" s="1">
        <f>AVERAGE(H34:I35)</f>
        <v>0.24265000224113464</v>
      </c>
      <c r="F44" s="1">
        <f>AVERAGE(J34:K35)</f>
        <v>0.23445000126957893</v>
      </c>
      <c r="G44" s="1">
        <f>AVERAGE(L34:M35)</f>
        <v>0.25150000676512718</v>
      </c>
    </row>
    <row r="45" spans="1:15" x14ac:dyDescent="0.2">
      <c r="B45" s="1">
        <f>AVERAGE(B36:C37)</f>
        <v>0.23527500033378601</v>
      </c>
      <c r="C45" s="1">
        <f>AVERAGE(D36:E37)</f>
        <v>0.24802499637007713</v>
      </c>
      <c r="D45" s="1">
        <f>AVERAGE(F36:G37)</f>
        <v>0.25164999812841415</v>
      </c>
      <c r="E45" s="1">
        <f>AVERAGE(H36:I37)</f>
        <v>0.252275001257658</v>
      </c>
      <c r="F45" s="1">
        <f>AVERAGE(J36:K37)</f>
        <v>0.25054999440908432</v>
      </c>
      <c r="G45" s="1">
        <f>AVERAGE(L36:M37)</f>
        <v>0.23454999923706055</v>
      </c>
    </row>
    <row r="46" spans="1:15" x14ac:dyDescent="0.2">
      <c r="B46" s="1">
        <f>AVERAGE(B38:C39)</f>
        <v>0.24704999476671219</v>
      </c>
      <c r="C46" s="1">
        <f>AVERAGE(D38:E39)</f>
        <v>0.24522500112652779</v>
      </c>
      <c r="D46" s="1">
        <f>AVERAGE(F38:G39)</f>
        <v>0.25740000605583191</v>
      </c>
      <c r="E46" s="1">
        <f>AVERAGE(H38:I39)</f>
        <v>0.26887500286102295</v>
      </c>
      <c r="F46" s="1">
        <f>AVERAGE(J38:K39)</f>
        <v>0.25662499666213989</v>
      </c>
      <c r="G46" s="1">
        <f>AVERAGE(L38:M39)</f>
        <v>0.27585000544786453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12.592499703168869</v>
      </c>
      <c r="C50" s="2">
        <f t="shared" si="0"/>
        <v>12.164999917149544</v>
      </c>
      <c r="D50" s="2">
        <f t="shared" si="0"/>
        <v>13.370000198483467</v>
      </c>
      <c r="E50" s="2">
        <f t="shared" si="0"/>
        <v>13.072500005364418</v>
      </c>
      <c r="F50" s="2">
        <f t="shared" si="0"/>
        <v>12.052500061690807</v>
      </c>
      <c r="G50" s="2">
        <f t="shared" si="0"/>
        <v>12.361250072717667</v>
      </c>
      <c r="J50" s="8">
        <f t="shared" ref="J50:O53" si="1">B50-$H$53</f>
        <v>10.452499703168868</v>
      </c>
      <c r="K50" s="8">
        <f t="shared" si="1"/>
        <v>10.024999917149543</v>
      </c>
      <c r="L50" s="8">
        <f t="shared" si="1"/>
        <v>11.230000198483467</v>
      </c>
      <c r="M50" s="8">
        <f t="shared" si="1"/>
        <v>10.932500005364417</v>
      </c>
      <c r="N50" s="8">
        <f t="shared" si="1"/>
        <v>9.9125000616908068</v>
      </c>
      <c r="O50" s="8">
        <f t="shared" si="1"/>
        <v>10.221250072717666</v>
      </c>
    </row>
    <row r="51" spans="2:15" x14ac:dyDescent="0.2">
      <c r="B51" s="2">
        <f t="shared" si="0"/>
        <v>11.896250024437904</v>
      </c>
      <c r="C51" s="2">
        <f t="shared" si="0"/>
        <v>12.275000102818012</v>
      </c>
      <c r="D51" s="2">
        <f t="shared" si="0"/>
        <v>12.947500124573708</v>
      </c>
      <c r="E51" s="2">
        <f t="shared" si="0"/>
        <v>12.132500112056732</v>
      </c>
      <c r="F51" s="2">
        <f t="shared" si="0"/>
        <v>11.722500063478947</v>
      </c>
      <c r="G51" s="2">
        <f t="shared" si="0"/>
        <v>12.575000338256359</v>
      </c>
      <c r="J51" s="8">
        <f t="shared" si="1"/>
        <v>9.7562500244379038</v>
      </c>
      <c r="K51" s="8">
        <f t="shared" si="1"/>
        <v>10.135000102818012</v>
      </c>
      <c r="L51" s="8">
        <f t="shared" si="1"/>
        <v>10.807500124573707</v>
      </c>
      <c r="M51" s="8">
        <f t="shared" si="1"/>
        <v>9.9925001120567316</v>
      </c>
      <c r="N51" s="8">
        <f t="shared" si="1"/>
        <v>9.5825000634789461</v>
      </c>
      <c r="O51" s="8">
        <f t="shared" si="1"/>
        <v>10.435000338256359</v>
      </c>
    </row>
    <row r="52" spans="2:15" x14ac:dyDescent="0.2">
      <c r="B52" s="2">
        <f>B45*50</f>
        <v>11.763750016689301</v>
      </c>
      <c r="C52" s="2">
        <f t="shared" si="0"/>
        <v>12.401249818503857</v>
      </c>
      <c r="D52" s="2">
        <f t="shared" si="0"/>
        <v>12.582499906420708</v>
      </c>
      <c r="E52" s="2">
        <f t="shared" si="0"/>
        <v>12.6137500628829</v>
      </c>
      <c r="F52" s="2">
        <f t="shared" si="0"/>
        <v>12.527499720454216</v>
      </c>
      <c r="G52" s="2">
        <f t="shared" si="0"/>
        <v>11.727499961853027</v>
      </c>
      <c r="J52" s="8">
        <f t="shared" si="1"/>
        <v>9.6237500166893</v>
      </c>
      <c r="K52" s="8">
        <f t="shared" si="1"/>
        <v>10.261249818503856</v>
      </c>
      <c r="L52" s="8">
        <f t="shared" si="1"/>
        <v>10.442499906420707</v>
      </c>
      <c r="M52" s="8">
        <f t="shared" si="1"/>
        <v>10.4737500628829</v>
      </c>
      <c r="N52" s="8">
        <f t="shared" si="1"/>
        <v>10.387499720454215</v>
      </c>
      <c r="O52" s="8">
        <f t="shared" si="1"/>
        <v>9.5874999618530268</v>
      </c>
    </row>
    <row r="53" spans="2:15" x14ac:dyDescent="0.2">
      <c r="B53" s="2">
        <f t="shared" si="0"/>
        <v>12.352499738335609</v>
      </c>
      <c r="C53" s="2">
        <f t="shared" si="0"/>
        <v>12.261250056326389</v>
      </c>
      <c r="D53" s="2">
        <f t="shared" si="0"/>
        <v>12.870000302791595</v>
      </c>
      <c r="E53" s="2">
        <f t="shared" si="0"/>
        <v>13.443750143051147</v>
      </c>
      <c r="F53" s="2">
        <f t="shared" si="0"/>
        <v>12.831249833106995</v>
      </c>
      <c r="G53" s="2">
        <f t="shared" si="0"/>
        <v>13.792500272393227</v>
      </c>
      <c r="H53">
        <v>2.14</v>
      </c>
      <c r="J53" s="8">
        <f t="shared" si="1"/>
        <v>10.212499738335609</v>
      </c>
      <c r="K53" s="8">
        <f t="shared" si="1"/>
        <v>10.121250056326389</v>
      </c>
      <c r="L53" s="8">
        <f t="shared" si="1"/>
        <v>10.730000302791595</v>
      </c>
      <c r="M53" s="8">
        <f t="shared" si="1"/>
        <v>11.303750143051147</v>
      </c>
      <c r="N53" s="8">
        <f t="shared" si="1"/>
        <v>10.691249833106994</v>
      </c>
      <c r="O53" s="8">
        <f t="shared" si="1"/>
        <v>11.652500272393226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401F-4FA6-134B-805E-53715174B7F3}">
  <dimension ref="A1:O60"/>
  <sheetViews>
    <sheetView topLeftCell="A40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45613</v>
      </c>
      <c r="N7" s="4"/>
      <c r="O7" s="5"/>
    </row>
    <row r="8" spans="1:15" x14ac:dyDescent="0.2">
      <c r="A8" t="s">
        <v>5</v>
      </c>
      <c r="B8" s="12" t="s">
        <v>74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75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0.24639999866485596</v>
      </c>
      <c r="C32">
        <v>0.25440001487731934</v>
      </c>
      <c r="D32">
        <v>0.26690000295639038</v>
      </c>
      <c r="E32">
        <v>0.26669999957084656</v>
      </c>
      <c r="F32">
        <v>0.27739998698234558</v>
      </c>
      <c r="G32">
        <v>0.29280000925064087</v>
      </c>
      <c r="H32">
        <v>0.28189998865127563</v>
      </c>
      <c r="I32">
        <v>0.27529999613761902</v>
      </c>
      <c r="J32">
        <v>0.2143000066280365</v>
      </c>
      <c r="K32">
        <v>0.22210000455379486</v>
      </c>
      <c r="L32">
        <v>0.27329999208450317</v>
      </c>
      <c r="M32">
        <v>0.29179999232292175</v>
      </c>
      <c r="N32" s="4"/>
      <c r="O32" s="5"/>
    </row>
    <row r="33" spans="1:15" x14ac:dyDescent="0.2">
      <c r="A33" s="10" t="s">
        <v>26</v>
      </c>
      <c r="B33">
        <v>0.24580000340938568</v>
      </c>
      <c r="C33">
        <v>0.26320001482963562</v>
      </c>
      <c r="D33">
        <v>0.27129998803138733</v>
      </c>
      <c r="E33">
        <v>0.27590000629425049</v>
      </c>
      <c r="F33">
        <v>0.2888999879360199</v>
      </c>
      <c r="G33">
        <v>0.28970000147819519</v>
      </c>
      <c r="H33">
        <v>0.28349998593330383</v>
      </c>
      <c r="I33">
        <v>0.27639999985694885</v>
      </c>
      <c r="J33">
        <v>0.21729999780654907</v>
      </c>
      <c r="K33">
        <v>0.23280000686645508</v>
      </c>
      <c r="L33">
        <v>0.28459998965263367</v>
      </c>
      <c r="M33">
        <v>0.29289999604225159</v>
      </c>
      <c r="N33" s="4"/>
      <c r="O33" s="5"/>
    </row>
    <row r="34" spans="1:15" x14ac:dyDescent="0.2">
      <c r="A34" s="10" t="s">
        <v>27</v>
      </c>
      <c r="B34">
        <v>0.23980000615119934</v>
      </c>
      <c r="C34">
        <v>0.23639999330043793</v>
      </c>
      <c r="D34">
        <v>0.24779999256134033</v>
      </c>
      <c r="E34">
        <v>0.25380000472068787</v>
      </c>
      <c r="F34">
        <v>0.26240000128746033</v>
      </c>
      <c r="G34">
        <v>0.26750001311302185</v>
      </c>
      <c r="H34">
        <v>0.26890000700950623</v>
      </c>
      <c r="I34">
        <v>0.26669999957084656</v>
      </c>
      <c r="J34">
        <v>0.24969999492168427</v>
      </c>
      <c r="K34">
        <v>0.25549998879432678</v>
      </c>
      <c r="L34">
        <v>0.28270000219345093</v>
      </c>
      <c r="M34">
        <v>0.30140000581741333</v>
      </c>
      <c r="N34" s="4"/>
      <c r="O34" s="5"/>
    </row>
    <row r="35" spans="1:15" x14ac:dyDescent="0.2">
      <c r="A35" s="10" t="s">
        <v>28</v>
      </c>
      <c r="B35">
        <v>0.25209999084472656</v>
      </c>
      <c r="C35">
        <v>0.26609998941421509</v>
      </c>
      <c r="D35">
        <v>0.2515999972820282</v>
      </c>
      <c r="E35">
        <v>0.26519998908042908</v>
      </c>
      <c r="F35">
        <v>0.27599999308586121</v>
      </c>
      <c r="G35">
        <v>0.26640000939369202</v>
      </c>
      <c r="H35">
        <v>0.26359999179840088</v>
      </c>
      <c r="I35">
        <v>0.26679998636245728</v>
      </c>
      <c r="J35">
        <v>0.25409999489784241</v>
      </c>
      <c r="K35">
        <v>0.26350000500679016</v>
      </c>
      <c r="L35">
        <v>0.29100000858306885</v>
      </c>
      <c r="M35">
        <v>0.28139999508857727</v>
      </c>
      <c r="N35" s="4"/>
      <c r="O35" s="5"/>
    </row>
    <row r="36" spans="1:15" x14ac:dyDescent="0.2">
      <c r="A36" s="10" t="s">
        <v>29</v>
      </c>
      <c r="B36">
        <v>0.273499995470047</v>
      </c>
      <c r="C36">
        <v>0.2484000027179718</v>
      </c>
      <c r="D36">
        <v>0.27160000801086426</v>
      </c>
      <c r="E36">
        <v>0.27709999680519104</v>
      </c>
      <c r="F36">
        <v>0.25249999761581421</v>
      </c>
      <c r="G36">
        <v>0.24289999902248383</v>
      </c>
      <c r="H36">
        <v>4.2700000107288361E-2</v>
      </c>
      <c r="I36">
        <v>4.010000079870224E-2</v>
      </c>
      <c r="J36">
        <v>4.050000011920929E-2</v>
      </c>
      <c r="K36">
        <v>4.010000079870224E-2</v>
      </c>
      <c r="L36">
        <v>3.9000000804662704E-2</v>
      </c>
      <c r="M36">
        <v>3.970000147819519E-2</v>
      </c>
      <c r="N36" s="4"/>
      <c r="O36" s="5"/>
    </row>
    <row r="37" spans="1:15" x14ac:dyDescent="0.2">
      <c r="A37" s="10" t="s">
        <v>30</v>
      </c>
      <c r="B37">
        <v>0.24770000576972961</v>
      </c>
      <c r="C37">
        <v>0.2768000066280365</v>
      </c>
      <c r="D37">
        <v>0.2750999927520752</v>
      </c>
      <c r="E37">
        <v>0.26050001382827759</v>
      </c>
      <c r="F37">
        <v>0.23939999938011169</v>
      </c>
      <c r="G37">
        <v>0.25789999961853027</v>
      </c>
      <c r="H37">
        <v>4.14000004529953E-2</v>
      </c>
      <c r="I37">
        <v>4.2800001800060272E-2</v>
      </c>
      <c r="J37">
        <v>4.1000001132488251E-2</v>
      </c>
      <c r="K37">
        <v>4.0300000458955765E-2</v>
      </c>
      <c r="L37">
        <v>4.010000079870224E-2</v>
      </c>
      <c r="M37">
        <v>3.9799999445676804E-2</v>
      </c>
      <c r="N37" s="4"/>
      <c r="O37" s="5"/>
    </row>
    <row r="38" spans="1:15" x14ac:dyDescent="0.2">
      <c r="A38" s="10" t="s">
        <v>31</v>
      </c>
      <c r="B38">
        <v>4.179999977350235E-2</v>
      </c>
      <c r="C38">
        <v>4.0800001472234726E-2</v>
      </c>
      <c r="D38">
        <v>4.14000004529953E-2</v>
      </c>
      <c r="E38">
        <v>4.050000011920929E-2</v>
      </c>
      <c r="F38">
        <v>3.9799999445676804E-2</v>
      </c>
      <c r="G38">
        <v>3.8899999111890793E-2</v>
      </c>
      <c r="H38">
        <v>4.0899999439716339E-2</v>
      </c>
      <c r="I38">
        <v>4.5800000429153442E-2</v>
      </c>
      <c r="J38">
        <v>4.010000079870224E-2</v>
      </c>
      <c r="K38">
        <v>3.9500001817941666E-2</v>
      </c>
      <c r="L38">
        <v>3.8300000131130219E-2</v>
      </c>
      <c r="M38">
        <v>3.7999998778104782E-2</v>
      </c>
      <c r="N38" s="4"/>
      <c r="O38" s="5"/>
    </row>
    <row r="39" spans="1:15" x14ac:dyDescent="0.2">
      <c r="A39" s="10" t="s">
        <v>32</v>
      </c>
      <c r="B39">
        <v>4.1200000792741776E-2</v>
      </c>
      <c r="C39">
        <v>4.3400000780820847E-2</v>
      </c>
      <c r="D39">
        <v>4.4199999421834946E-2</v>
      </c>
      <c r="E39">
        <v>4.3699998408555984E-2</v>
      </c>
      <c r="F39">
        <v>4.0899999439716339E-2</v>
      </c>
      <c r="G39">
        <v>4.0300000458955765E-2</v>
      </c>
      <c r="H39">
        <v>4.309999942779541E-2</v>
      </c>
      <c r="I39">
        <v>3.8699999451637268E-2</v>
      </c>
      <c r="J39">
        <v>3.9299998432397842E-2</v>
      </c>
      <c r="K39">
        <v>3.840000182390213E-2</v>
      </c>
      <c r="L39">
        <v>3.8199998438358307E-2</v>
      </c>
      <c r="M39">
        <v>4.1099999099969864E-2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0.25245000794529915</v>
      </c>
      <c r="C43" s="1">
        <f>AVERAGE(D32:E33)</f>
        <v>0.27019999921321869</v>
      </c>
      <c r="D43" s="1">
        <f>AVERAGE(F32:G33)</f>
        <v>0.28719999641180038</v>
      </c>
      <c r="E43" s="1">
        <f>AVERAGE(H32:I33)</f>
        <v>0.27927499264478683</v>
      </c>
      <c r="F43" s="1">
        <f>AVERAGE(J32:K33)</f>
        <v>0.22162500396370888</v>
      </c>
      <c r="G43" s="1">
        <f>AVERAGE(L32:M33)</f>
        <v>0.28564999252557755</v>
      </c>
    </row>
    <row r="44" spans="1:15" x14ac:dyDescent="0.2">
      <c r="B44" s="1">
        <f>AVERAGE(B34:C35)</f>
        <v>0.24859999492764473</v>
      </c>
      <c r="C44" s="1">
        <f>AVERAGE(D34:E35)</f>
        <v>0.25459999591112137</v>
      </c>
      <c r="D44" s="1">
        <f>AVERAGE(F34:G35)</f>
        <v>0.26807500422000885</v>
      </c>
      <c r="E44" s="1">
        <f>AVERAGE(H34:I35)</f>
        <v>0.26649999618530273</v>
      </c>
      <c r="F44" s="1">
        <f>AVERAGE(J34:K35)</f>
        <v>0.2556999959051609</v>
      </c>
      <c r="G44" s="1">
        <f>AVERAGE(L34:M35)</f>
        <v>0.28912500292062759</v>
      </c>
    </row>
    <row r="45" spans="1:15" x14ac:dyDescent="0.2">
      <c r="B45" s="1">
        <f>AVERAGE(B36:C37)</f>
        <v>0.26160000264644623</v>
      </c>
      <c r="C45" s="1">
        <f>AVERAGE(D36:E37)</f>
        <v>0.27107500284910202</v>
      </c>
      <c r="D45" s="1">
        <f>AVERAGE(F36:G37)</f>
        <v>0.248174998909235</v>
      </c>
      <c r="E45" s="1">
        <f>AVERAGE(H36:I37)</f>
        <v>4.1750000789761543E-2</v>
      </c>
      <c r="F45" s="1">
        <f>AVERAGE(J36:K37)</f>
        <v>4.0475000627338886E-2</v>
      </c>
      <c r="G45" s="1">
        <f>AVERAGE(L36:M37)</f>
        <v>3.9650000631809235E-2</v>
      </c>
    </row>
    <row r="46" spans="1:15" x14ac:dyDescent="0.2">
      <c r="B46" s="1">
        <f>AVERAGE(B38:C39)</f>
        <v>4.1800000704824924E-2</v>
      </c>
      <c r="C46" s="1">
        <f>AVERAGE(D38:E39)</f>
        <v>4.244999960064888E-2</v>
      </c>
      <c r="D46" s="1">
        <f>AVERAGE(F38:G39)</f>
        <v>3.9974999614059925E-2</v>
      </c>
      <c r="E46" s="1">
        <f>AVERAGE(H38:I39)</f>
        <v>4.2124999687075615E-2</v>
      </c>
      <c r="F46" s="1">
        <f>AVERAGE(J38:K39)</f>
        <v>3.932500071823597E-2</v>
      </c>
      <c r="G46" s="1">
        <f>AVERAGE(L38:M39)</f>
        <v>3.8899999111890793E-2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12.622500397264957</v>
      </c>
      <c r="C50" s="2">
        <f t="shared" si="0"/>
        <v>13.509999960660934</v>
      </c>
      <c r="D50" s="2">
        <f t="shared" si="0"/>
        <v>14.359999820590019</v>
      </c>
      <c r="E50" s="2">
        <f t="shared" si="0"/>
        <v>13.963749632239342</v>
      </c>
      <c r="F50" s="2">
        <f t="shared" si="0"/>
        <v>11.081250198185444</v>
      </c>
      <c r="G50" s="2">
        <f t="shared" si="0"/>
        <v>14.282499626278877</v>
      </c>
      <c r="J50" s="8">
        <f t="shared" ref="J50:O53" si="1">B50-$H$53</f>
        <v>10.482500397264957</v>
      </c>
      <c r="K50" s="8">
        <f t="shared" si="1"/>
        <v>11.369999960660934</v>
      </c>
      <c r="L50" s="8">
        <f t="shared" si="1"/>
        <v>12.219999820590019</v>
      </c>
      <c r="M50" s="8">
        <f t="shared" si="1"/>
        <v>11.823749632239341</v>
      </c>
      <c r="N50" s="8">
        <f t="shared" si="1"/>
        <v>8.9412501981854433</v>
      </c>
      <c r="O50" s="8">
        <f t="shared" si="1"/>
        <v>12.142499626278877</v>
      </c>
    </row>
    <row r="51" spans="2:15" x14ac:dyDescent="0.2">
      <c r="B51" s="2">
        <f t="shared" si="0"/>
        <v>12.429999746382236</v>
      </c>
      <c r="C51" s="2">
        <f t="shared" si="0"/>
        <v>12.729999795556068</v>
      </c>
      <c r="D51" s="2">
        <f t="shared" si="0"/>
        <v>13.403750211000443</v>
      </c>
      <c r="E51" s="2">
        <f t="shared" si="0"/>
        <v>13.324999809265137</v>
      </c>
      <c r="F51" s="2">
        <f t="shared" si="0"/>
        <v>12.784999795258045</v>
      </c>
      <c r="G51" s="2">
        <f t="shared" si="0"/>
        <v>14.45625014603138</v>
      </c>
      <c r="J51" s="8">
        <f t="shared" si="1"/>
        <v>10.289999746382236</v>
      </c>
      <c r="K51" s="8">
        <f t="shared" si="1"/>
        <v>10.589999795556068</v>
      </c>
      <c r="L51" s="8">
        <f t="shared" si="1"/>
        <v>11.263750211000442</v>
      </c>
      <c r="M51" s="8">
        <f t="shared" si="1"/>
        <v>11.184999809265136</v>
      </c>
      <c r="N51" s="8">
        <f t="shared" si="1"/>
        <v>10.644999795258045</v>
      </c>
      <c r="O51" s="8">
        <f t="shared" si="1"/>
        <v>12.316250146031379</v>
      </c>
    </row>
    <row r="52" spans="2:15" x14ac:dyDescent="0.2">
      <c r="B52" s="2">
        <f>B45*50</f>
        <v>13.080000132322311</v>
      </c>
      <c r="C52" s="2">
        <f t="shared" si="0"/>
        <v>13.553750142455101</v>
      </c>
      <c r="D52" s="2">
        <f t="shared" si="0"/>
        <v>12.40874994546175</v>
      </c>
      <c r="E52" s="2">
        <f t="shared" si="0"/>
        <v>2.0875000394880772</v>
      </c>
      <c r="F52" s="2">
        <f t="shared" si="0"/>
        <v>2.0237500313669443</v>
      </c>
      <c r="G52" s="2">
        <f t="shared" si="0"/>
        <v>1.9825000315904617</v>
      </c>
      <c r="J52" s="8">
        <f t="shared" si="1"/>
        <v>10.940000132322311</v>
      </c>
      <c r="K52" s="8">
        <f t="shared" si="1"/>
        <v>11.4137501424551</v>
      </c>
      <c r="L52" s="8">
        <f t="shared" si="1"/>
        <v>10.268749945461749</v>
      </c>
      <c r="M52" s="8">
        <f t="shared" si="1"/>
        <v>-5.2499960511922961E-2</v>
      </c>
      <c r="N52" s="8">
        <f t="shared" si="1"/>
        <v>-0.11624996863305581</v>
      </c>
      <c r="O52" s="8">
        <f t="shared" si="1"/>
        <v>-0.15749996840953839</v>
      </c>
    </row>
    <row r="53" spans="2:15" x14ac:dyDescent="0.2">
      <c r="B53" s="2">
        <f t="shared" si="0"/>
        <v>2.0900000352412462</v>
      </c>
      <c r="C53" s="2">
        <f t="shared" si="0"/>
        <v>2.122499980032444</v>
      </c>
      <c r="D53" s="2">
        <f t="shared" si="0"/>
        <v>1.9987499807029963</v>
      </c>
      <c r="E53" s="2">
        <f t="shared" si="0"/>
        <v>2.1062499843537807</v>
      </c>
      <c r="F53" s="2">
        <f t="shared" si="0"/>
        <v>1.9662500359117985</v>
      </c>
      <c r="G53" s="2">
        <f t="shared" si="0"/>
        <v>1.9449999555945396</v>
      </c>
      <c r="H53">
        <v>2.14</v>
      </c>
      <c r="J53" s="8">
        <f t="shared" si="1"/>
        <v>-4.9999964758753901E-2</v>
      </c>
      <c r="K53" s="8">
        <f t="shared" si="1"/>
        <v>-1.7500019967556124E-2</v>
      </c>
      <c r="L53" s="8">
        <f t="shared" si="1"/>
        <v>-0.14125001929700387</v>
      </c>
      <c r="M53" s="8">
        <f t="shared" si="1"/>
        <v>-3.3750015646219378E-2</v>
      </c>
      <c r="N53" s="8">
        <f t="shared" si="1"/>
        <v>-0.17374996408820165</v>
      </c>
      <c r="O53" s="8">
        <f t="shared" si="1"/>
        <v>-0.19500004440546048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1191-9613-5A4F-951F-C23A492F2526}">
  <dimension ref="A1:O60"/>
  <sheetViews>
    <sheetView topLeftCell="A23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45613</v>
      </c>
      <c r="N7" s="4"/>
      <c r="O7" s="5"/>
    </row>
    <row r="8" spans="1:15" x14ac:dyDescent="0.2">
      <c r="A8" t="s">
        <v>5</v>
      </c>
      <c r="B8" s="12" t="s">
        <v>76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77</v>
      </c>
      <c r="N28" s="4"/>
      <c r="O28" s="5"/>
    </row>
    <row r="29" spans="1:15" x14ac:dyDescent="0.2">
      <c r="N29" s="4"/>
      <c r="O29" s="5"/>
    </row>
    <row r="30" spans="1:15" x14ac:dyDescent="0.2">
      <c r="B30" t="s">
        <v>64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0.35330000519752502</v>
      </c>
      <c r="C32">
        <v>0.18230000138282776</v>
      </c>
      <c r="D32">
        <v>0.32300001382827759</v>
      </c>
      <c r="E32">
        <v>0.18899999558925629</v>
      </c>
      <c r="F32">
        <v>0.2800000011920929</v>
      </c>
      <c r="G32">
        <v>0.30979999899864197</v>
      </c>
      <c r="H32">
        <v>0.36269998550415039</v>
      </c>
      <c r="I32">
        <v>0.32109999656677246</v>
      </c>
      <c r="J32">
        <v>0.34119999408721924</v>
      </c>
      <c r="K32">
        <v>0.1193000003695488</v>
      </c>
      <c r="L32">
        <v>0.37290000915527344</v>
      </c>
      <c r="M32">
        <v>0.18940000236034393</v>
      </c>
      <c r="N32" s="4"/>
      <c r="O32" s="5"/>
    </row>
    <row r="33" spans="1:15" x14ac:dyDescent="0.2">
      <c r="A33" s="10" t="s">
        <v>26</v>
      </c>
      <c r="B33">
        <v>0.32699999213218689</v>
      </c>
      <c r="C33">
        <v>0.36169999837875366</v>
      </c>
      <c r="D33">
        <v>0.30149999260902405</v>
      </c>
      <c r="E33">
        <v>0.32989999651908875</v>
      </c>
      <c r="F33">
        <v>0.31200000643730164</v>
      </c>
      <c r="G33">
        <v>0.33190000057220459</v>
      </c>
      <c r="H33">
        <v>0.32190001010894775</v>
      </c>
      <c r="I33">
        <v>0.32049998641014099</v>
      </c>
      <c r="J33">
        <v>0.28560000658035278</v>
      </c>
      <c r="K33">
        <v>0.30880001187324524</v>
      </c>
      <c r="L33">
        <v>0.33250001072883606</v>
      </c>
      <c r="M33">
        <v>0.34810000658035278</v>
      </c>
      <c r="N33" s="4"/>
      <c r="O33" s="5"/>
    </row>
    <row r="34" spans="1:15" x14ac:dyDescent="0.2">
      <c r="A34" s="10" t="s">
        <v>27</v>
      </c>
      <c r="B34">
        <v>0.37419998645782471</v>
      </c>
      <c r="C34">
        <v>0.31209999322891235</v>
      </c>
      <c r="D34">
        <v>0.35490000247955322</v>
      </c>
      <c r="E34">
        <v>0.28780001401901245</v>
      </c>
      <c r="F34">
        <v>0.31369999051094055</v>
      </c>
      <c r="G34">
        <v>0.30959999561309814</v>
      </c>
      <c r="H34">
        <v>0.30450001358985901</v>
      </c>
      <c r="I34">
        <v>0.2370000034570694</v>
      </c>
      <c r="J34">
        <v>0.32049998641014099</v>
      </c>
      <c r="K34">
        <v>0.33829998970031738</v>
      </c>
      <c r="L34">
        <v>0.3294999897480011</v>
      </c>
      <c r="M34">
        <v>0.31299999356269836</v>
      </c>
      <c r="N34" s="4"/>
      <c r="O34" s="5"/>
    </row>
    <row r="35" spans="1:15" x14ac:dyDescent="0.2">
      <c r="A35" s="10" t="s">
        <v>28</v>
      </c>
      <c r="B35">
        <v>0.2386000007390976</v>
      </c>
      <c r="C35">
        <v>0.3619999885559082</v>
      </c>
      <c r="D35">
        <v>0.29989999532699585</v>
      </c>
      <c r="E35">
        <v>0.31000000238418579</v>
      </c>
      <c r="F35">
        <v>0.31180000305175781</v>
      </c>
      <c r="G35">
        <v>0.32379999756813049</v>
      </c>
      <c r="H35">
        <v>0.3206000030040741</v>
      </c>
      <c r="I35">
        <v>0.32899999618530273</v>
      </c>
      <c r="J35">
        <v>0.32570001482963562</v>
      </c>
      <c r="K35">
        <v>0.3296000063419342</v>
      </c>
      <c r="L35">
        <v>0.23810000717639923</v>
      </c>
      <c r="M35">
        <v>0.31400001049041748</v>
      </c>
      <c r="N35" s="4"/>
      <c r="O35" s="5"/>
    </row>
    <row r="36" spans="1:15" x14ac:dyDescent="0.2">
      <c r="A36" s="10" t="s">
        <v>29</v>
      </c>
      <c r="B36">
        <v>0.24279999732971191</v>
      </c>
      <c r="C36">
        <v>0.30689999461174011</v>
      </c>
      <c r="D36">
        <v>0.34479999542236328</v>
      </c>
      <c r="E36">
        <v>0.33079999685287476</v>
      </c>
      <c r="F36">
        <v>0.31659999489784241</v>
      </c>
      <c r="G36">
        <v>0.20790000259876251</v>
      </c>
      <c r="H36">
        <v>0.32199999690055847</v>
      </c>
      <c r="I36">
        <v>0.31040000915527344</v>
      </c>
      <c r="J36">
        <v>0.30219998955726624</v>
      </c>
      <c r="K36">
        <v>0.27910000085830688</v>
      </c>
      <c r="L36">
        <v>0.37239998579025269</v>
      </c>
      <c r="M36">
        <v>0.27230000495910645</v>
      </c>
      <c r="N36" s="4"/>
      <c r="O36" s="5"/>
    </row>
    <row r="37" spans="1:15" x14ac:dyDescent="0.2">
      <c r="A37" s="10" t="s">
        <v>30</v>
      </c>
      <c r="B37">
        <v>0.3262999951839447</v>
      </c>
      <c r="C37">
        <v>0.34049999713897705</v>
      </c>
      <c r="D37">
        <v>0.3531000018119812</v>
      </c>
      <c r="E37">
        <v>0.32859998941421509</v>
      </c>
      <c r="F37">
        <v>0.30770000815391541</v>
      </c>
      <c r="G37">
        <v>0.32199999690055847</v>
      </c>
      <c r="H37">
        <v>0.32780000567436218</v>
      </c>
      <c r="I37">
        <v>0.34490001201629639</v>
      </c>
      <c r="J37">
        <v>0.26550000905990601</v>
      </c>
      <c r="K37">
        <v>0.28259998559951782</v>
      </c>
      <c r="L37">
        <v>0.31319999694824219</v>
      </c>
      <c r="M37">
        <v>0.3409000039100647</v>
      </c>
      <c r="N37" s="4"/>
      <c r="O37" s="5"/>
    </row>
    <row r="38" spans="1:15" x14ac:dyDescent="0.2">
      <c r="A38" s="10" t="s">
        <v>31</v>
      </c>
      <c r="B38">
        <v>0.33039999008178711</v>
      </c>
      <c r="C38">
        <v>0.25069999694824219</v>
      </c>
      <c r="D38">
        <v>0.38890001177787781</v>
      </c>
      <c r="E38">
        <v>0.38690000772476196</v>
      </c>
      <c r="F38">
        <v>0.32269999384880066</v>
      </c>
      <c r="G38">
        <v>0.19580000638961792</v>
      </c>
      <c r="H38">
        <v>0.32420000433921814</v>
      </c>
      <c r="I38">
        <v>0.23489999771118164</v>
      </c>
      <c r="J38">
        <v>0.29980000853538513</v>
      </c>
      <c r="K38">
        <v>0.28049999475479126</v>
      </c>
      <c r="L38">
        <v>0.3361000120639801</v>
      </c>
      <c r="M38">
        <v>0.30340000987052917</v>
      </c>
      <c r="N38" s="4"/>
      <c r="O38" s="5"/>
    </row>
    <row r="39" spans="1:15" x14ac:dyDescent="0.2">
      <c r="A39" s="10" t="s">
        <v>32</v>
      </c>
      <c r="B39">
        <v>0.32089999318122864</v>
      </c>
      <c r="C39">
        <v>0.32510000467300415</v>
      </c>
      <c r="D39">
        <v>0.20440000295639038</v>
      </c>
      <c r="E39">
        <v>0.36480000615119934</v>
      </c>
      <c r="F39">
        <v>0.31889998912811279</v>
      </c>
      <c r="G39">
        <v>0.3529999852180481</v>
      </c>
      <c r="H39">
        <v>0.32400000095367432</v>
      </c>
      <c r="I39">
        <v>0.33539998531341553</v>
      </c>
      <c r="J39">
        <v>0.16419999301433563</v>
      </c>
      <c r="K39">
        <v>0.29289999604225159</v>
      </c>
      <c r="L39">
        <v>0.31020000576972961</v>
      </c>
      <c r="M39">
        <v>0.33030000329017639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0.30607499927282333</v>
      </c>
      <c r="C43" s="1">
        <f>AVERAGE(D32:E33)</f>
        <v>0.28584999963641167</v>
      </c>
      <c r="D43" s="1">
        <f>AVERAGE(F32:G33)</f>
        <v>0.30842500180006027</v>
      </c>
      <c r="E43" s="1">
        <f>AVERAGE(H32:I33)</f>
        <v>0.3315499946475029</v>
      </c>
      <c r="F43" s="1">
        <f>AVERAGE(J32:K33)</f>
        <v>0.26372500322759151</v>
      </c>
      <c r="G43" s="1">
        <f>AVERAGE(L32:M33)</f>
        <v>0.31072500720620155</v>
      </c>
    </row>
    <row r="44" spans="1:15" x14ac:dyDescent="0.2">
      <c r="B44" s="1">
        <f>AVERAGE(B34:C35)</f>
        <v>0.32172499224543571</v>
      </c>
      <c r="C44" s="1">
        <f>AVERAGE(D34:E35)</f>
        <v>0.31315000355243683</v>
      </c>
      <c r="D44" s="1">
        <f>AVERAGE(F34:G35)</f>
        <v>0.31472499668598175</v>
      </c>
      <c r="E44" s="1">
        <f>AVERAGE(H34:I35)</f>
        <v>0.29777500405907631</v>
      </c>
      <c r="F44" s="1">
        <f>AVERAGE(J34:K35)</f>
        <v>0.32852499932050705</v>
      </c>
      <c r="G44" s="1">
        <f>AVERAGE(L34:M35)</f>
        <v>0.29865000024437904</v>
      </c>
    </row>
    <row r="45" spans="1:15" x14ac:dyDescent="0.2">
      <c r="B45" s="1">
        <f>AVERAGE(B36:C37)</f>
        <v>0.30412499606609344</v>
      </c>
      <c r="C45" s="1">
        <f>AVERAGE(D36:E37)</f>
        <v>0.33932499587535858</v>
      </c>
      <c r="D45" s="1">
        <f>AVERAGE(F36:G37)</f>
        <v>0.2885500006377697</v>
      </c>
      <c r="E45" s="1">
        <f>AVERAGE(H36:I37)</f>
        <v>0.32627500593662262</v>
      </c>
      <c r="F45" s="1">
        <f>AVERAGE(J36:K37)</f>
        <v>0.28234999626874924</v>
      </c>
      <c r="G45" s="1">
        <f>AVERAGE(L36:M37)</f>
        <v>0.3246999979019165</v>
      </c>
    </row>
    <row r="46" spans="1:15" x14ac:dyDescent="0.2">
      <c r="B46" s="1">
        <f>AVERAGE(B38:C39)</f>
        <v>0.30677499622106552</v>
      </c>
      <c r="C46" s="1">
        <f>AVERAGE(D38:E39)</f>
        <v>0.33625000715255737</v>
      </c>
      <c r="D46" s="1">
        <f>AVERAGE(F38:G39)</f>
        <v>0.29759999364614487</v>
      </c>
      <c r="E46" s="1">
        <f>AVERAGE(H38:I39)</f>
        <v>0.30462499707937241</v>
      </c>
      <c r="F46" s="1">
        <f>AVERAGE(J38:K39)</f>
        <v>0.2593499980866909</v>
      </c>
      <c r="G46" s="1">
        <f>AVERAGE(L38:M39)</f>
        <v>0.32000000774860382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15.303749963641167</v>
      </c>
      <c r="C50" s="2">
        <f t="shared" si="0"/>
        <v>14.292499981820583</v>
      </c>
      <c r="D50" s="2">
        <f t="shared" si="0"/>
        <v>15.421250090003014</v>
      </c>
      <c r="E50" s="2">
        <f t="shared" si="0"/>
        <v>16.577499732375145</v>
      </c>
      <c r="F50" s="2">
        <f t="shared" si="0"/>
        <v>13.186250161379576</v>
      </c>
      <c r="G50" s="2">
        <f t="shared" si="0"/>
        <v>15.536250360310078</v>
      </c>
      <c r="J50" s="8">
        <f t="shared" ref="J50:O53" si="1">B50-$H$53</f>
        <v>13.163749963641166</v>
      </c>
      <c r="K50" s="8">
        <f t="shared" si="1"/>
        <v>12.152499981820583</v>
      </c>
      <c r="L50" s="8">
        <f t="shared" si="1"/>
        <v>13.281250090003013</v>
      </c>
      <c r="M50" s="8">
        <f t="shared" si="1"/>
        <v>14.437499732375144</v>
      </c>
      <c r="N50" s="8">
        <f t="shared" si="1"/>
        <v>11.046250161379575</v>
      </c>
      <c r="O50" s="8">
        <f t="shared" si="1"/>
        <v>13.396250360310077</v>
      </c>
    </row>
    <row r="51" spans="2:15" x14ac:dyDescent="0.2">
      <c r="B51" s="2">
        <f t="shared" si="0"/>
        <v>16.086249612271786</v>
      </c>
      <c r="C51" s="2">
        <f t="shared" si="0"/>
        <v>15.657500177621841</v>
      </c>
      <c r="D51" s="2">
        <f t="shared" si="0"/>
        <v>15.736249834299088</v>
      </c>
      <c r="E51" s="2">
        <f t="shared" si="0"/>
        <v>14.888750202953815</v>
      </c>
      <c r="F51" s="2">
        <f t="shared" si="0"/>
        <v>16.426249966025352</v>
      </c>
      <c r="G51" s="2">
        <f t="shared" si="0"/>
        <v>14.932500012218952</v>
      </c>
      <c r="J51" s="8">
        <f t="shared" si="1"/>
        <v>13.946249612271785</v>
      </c>
      <c r="K51" s="8">
        <f t="shared" si="1"/>
        <v>13.517500177621841</v>
      </c>
      <c r="L51" s="8">
        <f t="shared" si="1"/>
        <v>13.596249834299087</v>
      </c>
      <c r="M51" s="8">
        <f t="shared" si="1"/>
        <v>12.748750202953815</v>
      </c>
      <c r="N51" s="8">
        <f t="shared" si="1"/>
        <v>14.286249966025352</v>
      </c>
      <c r="O51" s="8">
        <f t="shared" si="1"/>
        <v>12.792500012218952</v>
      </c>
    </row>
    <row r="52" spans="2:15" x14ac:dyDescent="0.2">
      <c r="B52" s="2">
        <f>B45*50</f>
        <v>15.206249803304672</v>
      </c>
      <c r="C52" s="2">
        <f t="shared" si="0"/>
        <v>16.966249793767929</v>
      </c>
      <c r="D52" s="2">
        <f t="shared" si="0"/>
        <v>14.427500031888485</v>
      </c>
      <c r="E52" s="2">
        <f t="shared" si="0"/>
        <v>16.313750296831131</v>
      </c>
      <c r="F52" s="2">
        <f t="shared" si="0"/>
        <v>14.117499813437462</v>
      </c>
      <c r="G52" s="2">
        <f t="shared" si="0"/>
        <v>16.234999895095825</v>
      </c>
      <c r="J52" s="8">
        <f t="shared" si="1"/>
        <v>13.066249803304672</v>
      </c>
      <c r="K52" s="8">
        <f t="shared" si="1"/>
        <v>14.826249793767929</v>
      </c>
      <c r="L52" s="8">
        <f t="shared" si="1"/>
        <v>12.287500031888484</v>
      </c>
      <c r="M52" s="8">
        <f t="shared" si="1"/>
        <v>14.17375029683113</v>
      </c>
      <c r="N52" s="8">
        <f t="shared" si="1"/>
        <v>11.977499813437461</v>
      </c>
      <c r="O52" s="8">
        <f t="shared" si="1"/>
        <v>14.094999895095825</v>
      </c>
    </row>
    <row r="53" spans="2:15" x14ac:dyDescent="0.2">
      <c r="B53" s="2">
        <f t="shared" si="0"/>
        <v>15.338749811053276</v>
      </c>
      <c r="C53" s="2">
        <f t="shared" si="0"/>
        <v>16.812500357627869</v>
      </c>
      <c r="D53" s="2">
        <f t="shared" si="0"/>
        <v>14.879999682307243</v>
      </c>
      <c r="E53" s="2">
        <f t="shared" si="0"/>
        <v>15.23124985396862</v>
      </c>
      <c r="F53" s="2">
        <f t="shared" si="0"/>
        <v>12.967499904334545</v>
      </c>
      <c r="G53" s="2">
        <f t="shared" si="0"/>
        <v>16.000000387430191</v>
      </c>
      <c r="H53">
        <v>2.14</v>
      </c>
      <c r="J53" s="8">
        <f t="shared" si="1"/>
        <v>13.198749811053275</v>
      </c>
      <c r="K53" s="8">
        <f t="shared" si="1"/>
        <v>14.672500357627868</v>
      </c>
      <c r="L53" s="8">
        <f t="shared" si="1"/>
        <v>12.739999682307243</v>
      </c>
      <c r="M53" s="8">
        <f t="shared" si="1"/>
        <v>13.09124985396862</v>
      </c>
      <c r="N53" s="8">
        <f t="shared" si="1"/>
        <v>10.827499904334545</v>
      </c>
      <c r="O53" s="8">
        <f t="shared" si="1"/>
        <v>13.86000038743019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A91A-FFFF-6E47-B741-05CA58525CD6}">
  <dimension ref="A1:O60"/>
  <sheetViews>
    <sheetView topLeftCell="A35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11">
        <v>45613</v>
      </c>
      <c r="N7" s="4"/>
      <c r="O7" s="5"/>
    </row>
    <row r="8" spans="1:15" x14ac:dyDescent="0.2">
      <c r="A8" t="s">
        <v>5</v>
      </c>
      <c r="B8" s="12" t="s">
        <v>78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62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3" t="s">
        <v>44</v>
      </c>
      <c r="B16" s="13"/>
      <c r="C16" s="13"/>
      <c r="D16" s="13"/>
      <c r="E16" s="13" t="s">
        <v>45</v>
      </c>
      <c r="F16" s="13"/>
      <c r="G16" s="13"/>
      <c r="H16" s="13"/>
      <c r="I16" s="13"/>
      <c r="J16" s="13"/>
      <c r="K16" s="13"/>
      <c r="L16" s="13"/>
      <c r="N16" s="4"/>
      <c r="O16" s="5"/>
    </row>
    <row r="17" spans="1:15" x14ac:dyDescent="0.2">
      <c r="N17" s="4"/>
      <c r="O17" s="5"/>
    </row>
    <row r="18" spans="1:15" x14ac:dyDescent="0.2">
      <c r="A18" s="13" t="s">
        <v>10</v>
      </c>
      <c r="B18" s="13"/>
      <c r="C18" s="13"/>
      <c r="D18" s="13"/>
      <c r="E18" s="13">
        <v>15</v>
      </c>
      <c r="F18" s="13" t="s">
        <v>11</v>
      </c>
      <c r="G18" s="13"/>
      <c r="H18" s="13"/>
      <c r="I18" s="13"/>
      <c r="J18" s="13"/>
      <c r="K18" s="13"/>
      <c r="L18" s="13"/>
      <c r="N18" s="4"/>
      <c r="O18" s="5"/>
    </row>
    <row r="19" spans="1:15" x14ac:dyDescent="0.2">
      <c r="A19" s="13" t="s">
        <v>12</v>
      </c>
      <c r="B19" s="13"/>
      <c r="C19" s="13"/>
      <c r="D19" s="13"/>
      <c r="E19" s="13">
        <v>2</v>
      </c>
      <c r="F19" s="13" t="s">
        <v>13</v>
      </c>
      <c r="G19" s="13"/>
      <c r="H19" s="13"/>
      <c r="I19" s="13"/>
      <c r="J19" s="13"/>
      <c r="K19" s="13"/>
      <c r="L19" s="13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2" t="s">
        <v>79</v>
      </c>
      <c r="N28" s="4"/>
      <c r="O28" s="5"/>
    </row>
    <row r="29" spans="1:15" x14ac:dyDescent="0.2">
      <c r="N29" s="4"/>
      <c r="O29" s="5"/>
    </row>
    <row r="30" spans="1:15" x14ac:dyDescent="0.2">
      <c r="B30" t="s">
        <v>69</v>
      </c>
      <c r="N30" s="4"/>
      <c r="O30" s="5"/>
    </row>
    <row r="31" spans="1:15" x14ac:dyDescent="0.2">
      <c r="A31" s="10" t="s">
        <v>24</v>
      </c>
      <c r="B31" s="10">
        <v>1</v>
      </c>
      <c r="C31" s="10">
        <v>2</v>
      </c>
      <c r="D31" s="10">
        <v>3</v>
      </c>
      <c r="E31" s="10">
        <v>4</v>
      </c>
      <c r="F31" s="10">
        <v>5</v>
      </c>
      <c r="G31" s="10">
        <v>6</v>
      </c>
      <c r="H31" s="10">
        <v>7</v>
      </c>
      <c r="I31" s="10">
        <v>8</v>
      </c>
      <c r="J31" s="10">
        <v>9</v>
      </c>
      <c r="K31" s="10">
        <v>10</v>
      </c>
      <c r="L31" s="10">
        <v>11</v>
      </c>
      <c r="M31" s="10">
        <v>12</v>
      </c>
      <c r="N31" s="4"/>
      <c r="O31" s="5"/>
    </row>
    <row r="32" spans="1:15" x14ac:dyDescent="0.2">
      <c r="A32" s="10" t="s">
        <v>25</v>
      </c>
      <c r="B32">
        <v>0.29850000143051147</v>
      </c>
      <c r="C32">
        <v>0.28659999370574951</v>
      </c>
      <c r="D32">
        <v>0.34259998798370361</v>
      </c>
      <c r="E32">
        <v>0.33709999918937683</v>
      </c>
      <c r="F32">
        <v>0.32940000295639038</v>
      </c>
      <c r="G32">
        <v>0.30790001153945923</v>
      </c>
      <c r="H32">
        <v>0.34650000929832458</v>
      </c>
      <c r="I32">
        <v>0.33320000767707825</v>
      </c>
      <c r="J32">
        <v>0.23729999363422394</v>
      </c>
      <c r="K32">
        <v>0.21629999577999115</v>
      </c>
      <c r="L32">
        <v>0.32429999113082886</v>
      </c>
      <c r="M32">
        <v>0.3003000020980835</v>
      </c>
      <c r="N32" s="4"/>
      <c r="O32" s="5"/>
    </row>
    <row r="33" spans="1:15" x14ac:dyDescent="0.2">
      <c r="A33" s="10" t="s">
        <v>26</v>
      </c>
      <c r="B33">
        <v>0.30869999527931213</v>
      </c>
      <c r="C33">
        <v>0.32739999890327454</v>
      </c>
      <c r="D33">
        <v>0.34220001101493835</v>
      </c>
      <c r="E33">
        <v>0.35699999332427979</v>
      </c>
      <c r="F33">
        <v>0.31020000576972961</v>
      </c>
      <c r="G33">
        <v>0.30450001358985901</v>
      </c>
      <c r="H33">
        <v>0.1932000070810318</v>
      </c>
      <c r="I33">
        <v>0.34639999270439148</v>
      </c>
      <c r="J33">
        <v>0.12389999628067017</v>
      </c>
      <c r="K33">
        <v>0.25440001487731934</v>
      </c>
      <c r="L33">
        <v>0.30070000886917114</v>
      </c>
      <c r="M33">
        <v>0.31340000033378601</v>
      </c>
      <c r="N33" s="4"/>
      <c r="O33" s="5"/>
    </row>
    <row r="34" spans="1:15" x14ac:dyDescent="0.2">
      <c r="A34" s="10" t="s">
        <v>27</v>
      </c>
      <c r="B34">
        <v>0.33649998903274536</v>
      </c>
      <c r="C34">
        <v>0.31060001254081726</v>
      </c>
      <c r="D34">
        <v>0.43070000410079956</v>
      </c>
      <c r="E34">
        <v>0.34679999947547913</v>
      </c>
      <c r="F34">
        <v>0.34589999914169312</v>
      </c>
      <c r="G34">
        <v>0.30910000205039978</v>
      </c>
      <c r="H34">
        <v>0.25979998707771301</v>
      </c>
      <c r="I34">
        <v>0.31510001420974731</v>
      </c>
      <c r="J34">
        <v>0.27410000562667847</v>
      </c>
      <c r="K34">
        <v>0.21549999713897705</v>
      </c>
      <c r="L34">
        <v>0.31819999217987061</v>
      </c>
      <c r="M34">
        <v>0.31009998917579651</v>
      </c>
      <c r="N34" s="4"/>
      <c r="O34" s="5"/>
    </row>
    <row r="35" spans="1:15" x14ac:dyDescent="0.2">
      <c r="A35" s="10" t="s">
        <v>28</v>
      </c>
      <c r="B35">
        <v>0.20340000092983246</v>
      </c>
      <c r="C35">
        <v>0.33169999718666077</v>
      </c>
      <c r="D35">
        <v>0.35339999198913574</v>
      </c>
      <c r="E35">
        <v>0.38470000028610229</v>
      </c>
      <c r="F35">
        <v>0.30979999899864197</v>
      </c>
      <c r="G35">
        <v>0.32300001382827759</v>
      </c>
      <c r="H35">
        <v>0.31499999761581421</v>
      </c>
      <c r="I35">
        <v>0.36149999499320984</v>
      </c>
      <c r="J35">
        <v>0.27399998903274536</v>
      </c>
      <c r="K35">
        <v>0.28119999170303345</v>
      </c>
      <c r="L35">
        <v>0.30989998579025269</v>
      </c>
      <c r="M35">
        <v>0.32850000262260437</v>
      </c>
      <c r="N35" s="4"/>
      <c r="O35" s="5"/>
    </row>
    <row r="36" spans="1:15" x14ac:dyDescent="0.2">
      <c r="A36" s="10" t="s">
        <v>29</v>
      </c>
      <c r="B36">
        <v>0.30480000376701355</v>
      </c>
      <c r="C36">
        <v>0.31319999694824219</v>
      </c>
      <c r="D36">
        <v>0.31889998912811279</v>
      </c>
      <c r="E36">
        <v>0.35569998621940613</v>
      </c>
      <c r="F36">
        <v>0.31540000438690186</v>
      </c>
      <c r="G36">
        <v>0.30180001258850098</v>
      </c>
      <c r="H36">
        <v>4.0199998766183853E-2</v>
      </c>
      <c r="I36">
        <v>4.0399998426437378E-2</v>
      </c>
      <c r="J36">
        <v>4.0300000458955765E-2</v>
      </c>
      <c r="K36">
        <v>4.1200000792741776E-2</v>
      </c>
      <c r="L36">
        <v>4.1299998760223389E-2</v>
      </c>
      <c r="M36">
        <v>4.1000001132488251E-2</v>
      </c>
      <c r="N36" s="4"/>
      <c r="O36" s="5"/>
    </row>
    <row r="37" spans="1:15" x14ac:dyDescent="0.2">
      <c r="A37" s="10" t="s">
        <v>30</v>
      </c>
      <c r="B37">
        <v>0.32940000295639038</v>
      </c>
      <c r="C37">
        <v>0.31619998812675476</v>
      </c>
      <c r="D37">
        <v>0.31700000166893005</v>
      </c>
      <c r="E37">
        <v>0.32879999279975891</v>
      </c>
      <c r="F37">
        <v>0.32069998979568481</v>
      </c>
      <c r="G37">
        <v>0.31360000371932983</v>
      </c>
      <c r="H37">
        <v>4.050000011920929E-2</v>
      </c>
      <c r="I37">
        <v>4.0300000458955765E-2</v>
      </c>
      <c r="J37">
        <v>4.0399998426437378E-2</v>
      </c>
      <c r="K37">
        <v>3.9799999445676804E-2</v>
      </c>
      <c r="L37">
        <v>3.9999999105930328E-2</v>
      </c>
      <c r="M37">
        <v>4.1000001132488251E-2</v>
      </c>
      <c r="N37" s="4"/>
      <c r="O37" s="5"/>
    </row>
    <row r="38" spans="1:15" x14ac:dyDescent="0.2">
      <c r="A38" s="10" t="s">
        <v>31</v>
      </c>
      <c r="B38">
        <v>4.1999999433755875E-2</v>
      </c>
      <c r="C38">
        <v>4.1700001806020737E-2</v>
      </c>
      <c r="D38">
        <v>4.0199998766183853E-2</v>
      </c>
      <c r="E38">
        <v>4.1999999433755875E-2</v>
      </c>
      <c r="F38">
        <v>4.010000079870224E-2</v>
      </c>
      <c r="G38">
        <v>3.9000000804662704E-2</v>
      </c>
      <c r="H38">
        <v>4.1999999433755875E-2</v>
      </c>
      <c r="I38">
        <v>4.0800001472234726E-2</v>
      </c>
      <c r="J38">
        <v>3.9599999785423279E-2</v>
      </c>
      <c r="K38">
        <v>3.9099998772144318E-2</v>
      </c>
      <c r="L38">
        <v>3.9200000464916229E-2</v>
      </c>
      <c r="M38">
        <v>3.880000114440918E-2</v>
      </c>
      <c r="N38" s="4"/>
      <c r="O38" s="5"/>
    </row>
    <row r="39" spans="1:15" x14ac:dyDescent="0.2">
      <c r="A39" s="10" t="s">
        <v>32</v>
      </c>
      <c r="B39">
        <v>4.2100001126527786E-2</v>
      </c>
      <c r="C39">
        <v>4.3000001460313797E-2</v>
      </c>
      <c r="D39">
        <v>4.179999977350235E-2</v>
      </c>
      <c r="E39">
        <v>4.3000001460313797E-2</v>
      </c>
      <c r="F39">
        <v>3.9799999445676804E-2</v>
      </c>
      <c r="G39">
        <v>4.14000004529953E-2</v>
      </c>
      <c r="H39">
        <v>3.9000000804662704E-2</v>
      </c>
      <c r="I39">
        <v>3.8600001484155655E-2</v>
      </c>
      <c r="J39">
        <v>4.0199998766183853E-2</v>
      </c>
      <c r="K39">
        <v>3.9900001138448715E-2</v>
      </c>
      <c r="L39">
        <v>3.9799999445676804E-2</v>
      </c>
      <c r="M39">
        <v>3.9799999445676804E-2</v>
      </c>
      <c r="N39" s="4"/>
      <c r="O39" s="5"/>
    </row>
    <row r="41" spans="1:15" x14ac:dyDescent="0.2">
      <c r="B41" s="22" t="s">
        <v>35</v>
      </c>
      <c r="C41" s="22"/>
      <c r="D41" s="22"/>
      <c r="E41" s="22"/>
      <c r="F41" s="22"/>
      <c r="G41" s="22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0.30529999732971191</v>
      </c>
      <c r="C43" s="1">
        <f>AVERAGE(D32:E33)</f>
        <v>0.34472499787807465</v>
      </c>
      <c r="D43" s="1">
        <f>AVERAGE(F32:G33)</f>
        <v>0.31300000846385956</v>
      </c>
      <c r="E43" s="1">
        <f>AVERAGE(H32:I33)</f>
        <v>0.30482500419020653</v>
      </c>
      <c r="F43" s="1">
        <f>AVERAGE(J32:K33)</f>
        <v>0.20797500014305115</v>
      </c>
      <c r="G43" s="1">
        <f>AVERAGE(L32:M33)</f>
        <v>0.30967500060796738</v>
      </c>
    </row>
    <row r="44" spans="1:15" x14ac:dyDescent="0.2">
      <c r="B44" s="1">
        <f>AVERAGE(B34:C35)</f>
        <v>0.29554999992251396</v>
      </c>
      <c r="C44" s="1">
        <f>AVERAGE(D34:E35)</f>
        <v>0.37889999896287918</v>
      </c>
      <c r="D44" s="1">
        <f>AVERAGE(F34:G35)</f>
        <v>0.32195000350475311</v>
      </c>
      <c r="E44" s="1">
        <f>AVERAGE(H34:I35)</f>
        <v>0.31284999847412109</v>
      </c>
      <c r="F44" s="1">
        <f>AVERAGE(J34:K35)</f>
        <v>0.26119999587535858</v>
      </c>
      <c r="G44" s="1">
        <f>AVERAGE(L34:M35)</f>
        <v>0.31667499244213104</v>
      </c>
    </row>
    <row r="45" spans="1:15" x14ac:dyDescent="0.2">
      <c r="B45" s="1">
        <f>AVERAGE(B36:C37)</f>
        <v>0.31589999794960022</v>
      </c>
      <c r="C45" s="1">
        <f>AVERAGE(D36:E37)</f>
        <v>0.33009999245405197</v>
      </c>
      <c r="D45" s="1">
        <f>AVERAGE(F36:G37)</f>
        <v>0.31287500262260437</v>
      </c>
      <c r="E45" s="1">
        <f>AVERAGE(H36:I37)</f>
        <v>4.0349999442696571E-2</v>
      </c>
      <c r="F45" s="1">
        <f>AVERAGE(J36:K37)</f>
        <v>4.042499978095293E-2</v>
      </c>
      <c r="G45" s="1">
        <f>AVERAGE(L36:M37)</f>
        <v>4.0825000032782555E-2</v>
      </c>
    </row>
    <row r="46" spans="1:15" x14ac:dyDescent="0.2">
      <c r="B46" s="1">
        <f>AVERAGE(B38:C39)</f>
        <v>4.2200000956654549E-2</v>
      </c>
      <c r="C46" s="1">
        <f>AVERAGE(D38:E39)</f>
        <v>4.1749999858438969E-2</v>
      </c>
      <c r="D46" s="1">
        <f>AVERAGE(F38:G39)</f>
        <v>4.0075000375509262E-2</v>
      </c>
      <c r="E46" s="1">
        <f>AVERAGE(H38:I39)</f>
        <v>4.010000079870224E-2</v>
      </c>
      <c r="F46" s="1">
        <f>AVERAGE(J38:K39)</f>
        <v>3.9699999615550041E-2</v>
      </c>
      <c r="G46" s="1">
        <f>AVERAGE(L38:M39)</f>
        <v>3.9400000125169754E-2</v>
      </c>
    </row>
    <row r="48" spans="1:15" x14ac:dyDescent="0.2">
      <c r="B48" s="23" t="s">
        <v>33</v>
      </c>
      <c r="C48" s="23"/>
      <c r="D48" s="23"/>
      <c r="E48" s="23"/>
      <c r="F48" s="23"/>
      <c r="G48" s="23"/>
      <c r="J48" t="s">
        <v>37</v>
      </c>
    </row>
    <row r="49" spans="2:15" x14ac:dyDescent="0.2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9">
        <v>2</v>
      </c>
      <c r="L49" s="9">
        <v>3</v>
      </c>
      <c r="M49" s="9">
        <v>4</v>
      </c>
      <c r="N49" s="9">
        <v>5</v>
      </c>
      <c r="O49" s="9">
        <v>6</v>
      </c>
    </row>
    <row r="50" spans="2:15" x14ac:dyDescent="0.2">
      <c r="B50" s="2">
        <f t="shared" ref="B50:G53" si="0">B43*50</f>
        <v>15.264999866485596</v>
      </c>
      <c r="C50" s="2">
        <f t="shared" si="0"/>
        <v>17.236249893903732</v>
      </c>
      <c r="D50" s="2">
        <f t="shared" si="0"/>
        <v>15.650000423192978</v>
      </c>
      <c r="E50" s="2">
        <f t="shared" si="0"/>
        <v>15.241250209510326</v>
      </c>
      <c r="F50" s="2">
        <f t="shared" si="0"/>
        <v>10.398750007152557</v>
      </c>
      <c r="G50" s="2">
        <f t="shared" si="0"/>
        <v>15.483750030398369</v>
      </c>
      <c r="J50" s="8">
        <f t="shared" ref="J50:O53" si="1">B50-$H$53</f>
        <v>13.124999866485595</v>
      </c>
      <c r="K50" s="8">
        <f t="shared" si="1"/>
        <v>15.096249893903732</v>
      </c>
      <c r="L50" s="8">
        <f t="shared" si="1"/>
        <v>13.510000423192977</v>
      </c>
      <c r="M50" s="8">
        <f t="shared" si="1"/>
        <v>13.101250209510326</v>
      </c>
      <c r="N50" s="8">
        <f t="shared" si="1"/>
        <v>8.2587500071525568</v>
      </c>
      <c r="O50" s="8">
        <f t="shared" si="1"/>
        <v>13.343750030398368</v>
      </c>
    </row>
    <row r="51" spans="2:15" x14ac:dyDescent="0.2">
      <c r="B51" s="2">
        <f t="shared" si="0"/>
        <v>14.777499996125698</v>
      </c>
      <c r="C51" s="2">
        <f t="shared" si="0"/>
        <v>18.944999948143959</v>
      </c>
      <c r="D51" s="2">
        <f t="shared" si="0"/>
        <v>16.097500175237656</v>
      </c>
      <c r="E51" s="2">
        <f t="shared" si="0"/>
        <v>15.642499923706055</v>
      </c>
      <c r="F51" s="2">
        <f t="shared" si="0"/>
        <v>13.059999793767929</v>
      </c>
      <c r="G51" s="2">
        <f t="shared" si="0"/>
        <v>15.833749622106552</v>
      </c>
      <c r="J51" s="8">
        <f t="shared" si="1"/>
        <v>12.637499996125698</v>
      </c>
      <c r="K51" s="8">
        <f t="shared" si="1"/>
        <v>16.804999948143958</v>
      </c>
      <c r="L51" s="8">
        <f t="shared" si="1"/>
        <v>13.957500175237655</v>
      </c>
      <c r="M51" s="8">
        <f t="shared" si="1"/>
        <v>13.502499923706054</v>
      </c>
      <c r="N51" s="8">
        <f t="shared" si="1"/>
        <v>10.919999793767929</v>
      </c>
      <c r="O51" s="8">
        <f t="shared" si="1"/>
        <v>13.693749622106552</v>
      </c>
    </row>
    <row r="52" spans="2:15" x14ac:dyDescent="0.2">
      <c r="B52" s="2">
        <f>B45*50</f>
        <v>15.794999897480011</v>
      </c>
      <c r="C52" s="2">
        <f t="shared" si="0"/>
        <v>16.504999622702599</v>
      </c>
      <c r="D52" s="2">
        <f t="shared" si="0"/>
        <v>15.643750131130219</v>
      </c>
      <c r="E52" s="2">
        <f t="shared" si="0"/>
        <v>2.0174999721348286</v>
      </c>
      <c r="F52" s="2">
        <f t="shared" si="0"/>
        <v>2.0212499890476465</v>
      </c>
      <c r="G52" s="2">
        <f t="shared" si="0"/>
        <v>2.0412500016391277</v>
      </c>
      <c r="J52" s="8">
        <f t="shared" si="1"/>
        <v>13.65499989748001</v>
      </c>
      <c r="K52" s="8">
        <f t="shared" si="1"/>
        <v>14.364999622702598</v>
      </c>
      <c r="L52" s="8">
        <f t="shared" si="1"/>
        <v>13.503750131130218</v>
      </c>
      <c r="M52" s="8">
        <f t="shared" si="1"/>
        <v>-0.12250002786517156</v>
      </c>
      <c r="N52" s="8">
        <f t="shared" si="1"/>
        <v>-0.1187500109523536</v>
      </c>
      <c r="O52" s="8">
        <f t="shared" si="1"/>
        <v>-9.8749998360872393E-2</v>
      </c>
    </row>
    <row r="53" spans="2:15" x14ac:dyDescent="0.2">
      <c r="B53" s="2">
        <f t="shared" si="0"/>
        <v>2.1100000478327274</v>
      </c>
      <c r="C53" s="2">
        <f t="shared" si="0"/>
        <v>2.0874999929219484</v>
      </c>
      <c r="D53" s="2">
        <f t="shared" si="0"/>
        <v>2.0037500187754631</v>
      </c>
      <c r="E53" s="2">
        <f t="shared" si="0"/>
        <v>2.005000039935112</v>
      </c>
      <c r="F53" s="2">
        <f t="shared" si="0"/>
        <v>1.9849999807775021</v>
      </c>
      <c r="G53" s="2">
        <f t="shared" si="0"/>
        <v>1.9700000062584877</v>
      </c>
      <c r="H53">
        <v>2.14</v>
      </c>
      <c r="J53" s="8">
        <f t="shared" si="1"/>
        <v>-2.9999952167272692E-2</v>
      </c>
      <c r="K53" s="8">
        <f t="shared" si="1"/>
        <v>-5.2500007078051691E-2</v>
      </c>
      <c r="L53" s="8">
        <f t="shared" si="1"/>
        <v>-0.13624998122453702</v>
      </c>
      <c r="M53" s="8">
        <f t="shared" si="1"/>
        <v>-0.13499996006488812</v>
      </c>
      <c r="N53" s="8">
        <f t="shared" si="1"/>
        <v>-0.15500001922249806</v>
      </c>
      <c r="O53" s="8">
        <f t="shared" si="1"/>
        <v>-0.16999999374151242</v>
      </c>
    </row>
    <row r="57" spans="2:15" x14ac:dyDescent="0.2">
      <c r="B57" s="7"/>
      <c r="C57" s="7"/>
      <c r="D57" s="7"/>
      <c r="E57" s="7"/>
      <c r="F57" s="7"/>
      <c r="G57" s="7"/>
    </row>
    <row r="58" spans="2:15" x14ac:dyDescent="0.2">
      <c r="B58" s="7"/>
      <c r="C58" s="7"/>
      <c r="D58" s="7"/>
      <c r="E58" s="7"/>
      <c r="F58" s="7"/>
      <c r="G58" s="7"/>
    </row>
    <row r="59" spans="2:15" x14ac:dyDescent="0.2">
      <c r="B59" s="7"/>
      <c r="C59" s="7"/>
      <c r="D59" s="7"/>
      <c r="E59" s="7"/>
      <c r="F59" s="7"/>
      <c r="G59" s="7"/>
    </row>
    <row r="60" spans="2:15" x14ac:dyDescent="0.2">
      <c r="B60" s="7"/>
      <c r="C60" s="7"/>
      <c r="D60" s="7"/>
      <c r="E60" s="7"/>
      <c r="F60" s="7"/>
      <c r="G60" s="7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YPDON_InocCalc</vt:lpstr>
      <vt:lpstr>OG_Plate1</vt:lpstr>
      <vt:lpstr>OG_Plate2</vt:lpstr>
      <vt:lpstr>OG_Plate3_950rpm</vt:lpstr>
      <vt:lpstr>OG_Plate4_950rpm</vt:lpstr>
      <vt:lpstr>Prod_Plate1</vt:lpstr>
      <vt:lpstr>Prod_Plate2</vt:lpstr>
      <vt:lpstr>Prod_Plate3</vt:lpstr>
      <vt:lpstr>Prod_Plate4</vt:lpstr>
      <vt:lpstr>Prod_Plate1_D2</vt:lpstr>
      <vt:lpstr>Prod_Plate2_D2</vt:lpstr>
      <vt:lpstr>Prod_Plate3_D2</vt:lpstr>
      <vt:lpstr>Prod_Plate4_D2</vt:lpstr>
      <vt:lpstr>Prod_Plate1_D3</vt:lpstr>
      <vt:lpstr>Prod_Plate2_D3</vt:lpstr>
      <vt:lpstr>Prod_Plate3_D3</vt:lpstr>
      <vt:lpstr>Prod_Plate4_D3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2022-08-16T18:46:24Z</cp:lastPrinted>
  <dcterms:created xsi:type="dcterms:W3CDTF">2017-03-30T13:32:30Z</dcterms:created>
  <dcterms:modified xsi:type="dcterms:W3CDTF">2024-11-21T06:03:06Z</dcterms:modified>
  <cp:category/>
  <cp:contentStatus/>
</cp:coreProperties>
</file>