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戈昊\Desktop\"/>
    </mc:Choice>
  </mc:AlternateContent>
  <bookViews>
    <workbookView xWindow="0" yWindow="0" windowWidth="14640" windowHeight="7776" activeTab="5"/>
  </bookViews>
  <sheets>
    <sheet name="Sheet2" sheetId="2" r:id="rId1"/>
    <sheet name="Sheet2 (4)" sheetId="7" r:id="rId2"/>
    <sheet name="Sheet2 (3)" sheetId="6" r:id="rId3"/>
    <sheet name="Sheet2 (2)" sheetId="5" r:id="rId4"/>
    <sheet name="Sheet3" sheetId="3" r:id="rId5"/>
    <sheet name="Sheet1" sheetId="1" r:id="rId6"/>
  </sheets>
  <calcPr calcId="162913"/>
</workbook>
</file>

<file path=xl/calcChain.xml><?xml version="1.0" encoding="utf-8"?>
<calcChain xmlns="http://schemas.openxmlformats.org/spreadsheetml/2006/main">
  <c r="J3" i="7" l="1"/>
  <c r="I3" i="7"/>
  <c r="H3" i="7"/>
  <c r="G3" i="7"/>
  <c r="F3" i="7"/>
  <c r="E3" i="7"/>
  <c r="D3" i="7"/>
  <c r="C3" i="7"/>
  <c r="J3" i="6"/>
  <c r="I3" i="6"/>
  <c r="H3" i="6"/>
  <c r="G3" i="6"/>
  <c r="F3" i="6"/>
  <c r="E3" i="6"/>
  <c r="D3" i="6"/>
  <c r="C3" i="6"/>
  <c r="J3" i="5"/>
  <c r="I3" i="5"/>
  <c r="H3" i="5"/>
  <c r="G3" i="5"/>
  <c r="F3" i="5"/>
  <c r="E3" i="5"/>
  <c r="D3" i="5"/>
  <c r="C3" i="5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B3" i="3"/>
  <c r="D3" i="2"/>
  <c r="E3" i="2"/>
  <c r="F3" i="2"/>
  <c r="G3" i="2"/>
  <c r="H3" i="2"/>
  <c r="I3" i="2"/>
  <c r="J3" i="2"/>
  <c r="C3" i="2"/>
</calcChain>
</file>

<file path=xl/sharedStrings.xml><?xml version="1.0" encoding="utf-8"?>
<sst xmlns="http://schemas.openxmlformats.org/spreadsheetml/2006/main" count="41" uniqueCount="13">
  <si>
    <t>非晶硅太阳能电池的暗伏安特性</t>
  </si>
  <si>
    <t>电压(V)</t>
  </si>
  <si>
    <t>电流(mA)</t>
  </si>
  <si>
    <t>距离L(cm)</t>
  </si>
  <si>
    <t>光强Iin(W/m^2)</t>
  </si>
  <si>
    <t>光强对数ln(Iin)</t>
  </si>
  <si>
    <t>单晶硅</t>
  </si>
  <si>
    <t>开路电压Voc(V)</t>
  </si>
  <si>
    <t>短路电流Isc(mA)</t>
  </si>
  <si>
    <t>非晶硅</t>
  </si>
  <si>
    <r>
      <rPr>
        <sz val="11"/>
        <color theme="1"/>
        <rFont val="宋体"/>
        <charset val="134"/>
      </rPr>
      <t>负载电阻R(</t>
    </r>
    <r>
      <rPr>
        <sz val="11"/>
        <color theme="1"/>
        <rFont val="宋体"/>
        <charset val="134"/>
      </rPr>
      <t>Ω</t>
    </r>
    <r>
      <rPr>
        <sz val="11"/>
        <color theme="1"/>
        <rFont val="宋体"/>
        <charset val="134"/>
      </rPr>
      <t>)</t>
    </r>
  </si>
  <si>
    <t>输出电流I(mA)</t>
  </si>
  <si>
    <t>功率P(w)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</si>
</sst>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_ "/>
    <numFmt numFmtId="179" formatCode="0.0000_ "/>
    <numFmt numFmtId="180" formatCode="0.00_ "/>
    <numFmt numFmtId="181" formatCode="0.0_ 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8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Font="1">
      <alignment vertical="center"/>
    </xf>
    <xf numFmtId="179" fontId="0" fillId="0" borderId="0" xfId="0" applyNumberFormat="1" applyFont="1">
      <alignment vertical="center"/>
    </xf>
    <xf numFmtId="178" fontId="0" fillId="0" borderId="0" xfId="0" applyNumberFormat="1">
      <alignment vertical="center"/>
    </xf>
    <xf numFmtId="181" fontId="0" fillId="0" borderId="0" xfId="0" applyNumberFormat="1">
      <alignment vertical="center"/>
    </xf>
    <xf numFmtId="180" fontId="0" fillId="0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cap="none" spc="20" normalizeH="0" baseline="0">
                <a:solidFill>
                  <a:schemeClr val="dk1">
                    <a:lumMod val="50000"/>
                    <a:lumOff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非晶硅</a:t>
            </a:r>
            <a:r>
              <a:rPr lang="en-US" sz="1400" b="0" i="0" u="none" strike="noStrike" kern="1200" cap="none" spc="20" normalizeH="0" baseline="0">
                <a:solidFill>
                  <a:schemeClr val="dk1">
                    <a:lumMod val="50000"/>
                    <a:lumOff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Isc~Iin</a:t>
            </a:r>
            <a:r>
              <a:rPr lang="zh-CN" altLang="en-US" sz="1400" b="0" i="0" u="none" strike="noStrike" kern="1200" cap="none" spc="20" normalizeH="0" baseline="0">
                <a:solidFill>
                  <a:schemeClr val="dk1">
                    <a:lumMod val="50000"/>
                    <a:lumOff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图线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chemeClr val="accent1">
                  <a:alpha val="38000"/>
                </a:scheme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chemeClr val="accent1">
                    <a:alpha val="38000"/>
                  </a:scheme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433309067918673E-2"/>
                  <c:y val="-0.14203589416187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900" kern="120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Sheet2!$C$2:$J$2</c:f>
              <c:numCache>
                <c:formatCode>0_ </c:formatCode>
                <c:ptCount val="8"/>
                <c:pt idx="0">
                  <c:v>765</c:v>
                </c:pt>
                <c:pt idx="1">
                  <c:v>423</c:v>
                </c:pt>
                <c:pt idx="2">
                  <c:v>267</c:v>
                </c:pt>
                <c:pt idx="3">
                  <c:v>187</c:v>
                </c:pt>
                <c:pt idx="4">
                  <c:v>138</c:v>
                </c:pt>
                <c:pt idx="5">
                  <c:v>108</c:v>
                </c:pt>
                <c:pt idx="6">
                  <c:v>86</c:v>
                </c:pt>
                <c:pt idx="7">
                  <c:v>70</c:v>
                </c:pt>
              </c:numCache>
            </c:numRef>
          </c:xVal>
          <c:yVal>
            <c:numRef>
              <c:f>Sheet2!$C$7:$J$7</c:f>
              <c:numCache>
                <c:formatCode>0.0_ </c:formatCode>
                <c:ptCount val="8"/>
                <c:pt idx="0">
                  <c:v>10.7</c:v>
                </c:pt>
                <c:pt idx="1">
                  <c:v>5.9</c:v>
                </c:pt>
                <c:pt idx="2">
                  <c:v>3.7</c:v>
                </c:pt>
                <c:pt idx="3">
                  <c:v>2.6</c:v>
                </c:pt>
                <c:pt idx="4">
                  <c:v>2</c:v>
                </c:pt>
                <c:pt idx="5">
                  <c:v>1.5</c:v>
                </c:pt>
                <c:pt idx="6">
                  <c:v>1.2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2-41DB-A8BD-445037E1B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46810"/>
        <c:axId val="370397089"/>
      </c:scatterChart>
      <c:valAx>
        <c:axId val="4471468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0" i="0" u="none" strike="noStrike" kern="1200" cap="none" normalizeH="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光强</a:t>
                </a:r>
                <a:r>
                  <a:rPr lang="en-US" sz="900" b="0" i="0" u="none" strike="noStrike" kern="1200" cap="none" normalizeH="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Iin(W/m^2)</a:t>
                </a:r>
              </a:p>
            </c:rich>
          </c:tx>
          <c:layout>
            <c:manualLayout>
              <c:xMode val="edge"/>
              <c:yMode val="edge"/>
              <c:x val="0.47725049212598403"/>
              <c:y val="0.878080344123650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397089"/>
        <c:crosses val="autoZero"/>
        <c:crossBetween val="midCat"/>
      </c:valAx>
      <c:valAx>
        <c:axId val="3703970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0" i="0" u="none" strike="noStrike" kern="1200" cap="none" normalizeH="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短路电流</a:t>
                </a:r>
                <a:r>
                  <a:rPr lang="en-US" sz="900" b="0" i="0" u="none" strike="noStrike" kern="1200" cap="none" normalizeH="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Isc(mA)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14681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cap="none" spc="20" normalizeH="0" baseline="0">
                <a:solidFill>
                  <a:schemeClr val="dk1">
                    <a:lumMod val="50000"/>
                    <a:lumOff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单晶硅</a:t>
            </a:r>
            <a:r>
              <a:rPr lang="en-US" altLang="zh-CN" sz="1400" b="0" i="0" u="none" strike="noStrike" kern="1200" cap="none" spc="20" normalizeH="0" baseline="0">
                <a:solidFill>
                  <a:schemeClr val="dk1">
                    <a:lumMod val="50000"/>
                    <a:lumOff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Isc~Iin</a:t>
            </a:r>
            <a:r>
              <a:rPr lang="zh-CN" altLang="en-US" sz="1400" b="0" i="0" u="none" strike="noStrike" kern="1200" cap="none" spc="20" normalizeH="0" baseline="0">
                <a:solidFill>
                  <a:schemeClr val="dk1">
                    <a:lumMod val="50000"/>
                    <a:lumOff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图线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chemeClr val="accent1">
                  <a:alpha val="38000"/>
                </a:scheme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chemeClr val="accent1">
                    <a:alpha val="38000"/>
                  </a:scheme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25E-2"/>
                  <c:y val="-0.12962962962963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900" kern="120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'Sheet2 (4)'!$C$2:$J$2</c:f>
              <c:numCache>
                <c:formatCode>0_ </c:formatCode>
                <c:ptCount val="8"/>
                <c:pt idx="0">
                  <c:v>765</c:v>
                </c:pt>
                <c:pt idx="1">
                  <c:v>423</c:v>
                </c:pt>
                <c:pt idx="2">
                  <c:v>267</c:v>
                </c:pt>
                <c:pt idx="3">
                  <c:v>187</c:v>
                </c:pt>
                <c:pt idx="4">
                  <c:v>138</c:v>
                </c:pt>
                <c:pt idx="5">
                  <c:v>108</c:v>
                </c:pt>
                <c:pt idx="6">
                  <c:v>86</c:v>
                </c:pt>
                <c:pt idx="7">
                  <c:v>70</c:v>
                </c:pt>
              </c:numCache>
            </c:numRef>
          </c:xVal>
          <c:yVal>
            <c:numRef>
              <c:f>'Sheet2 (4)'!$C$5:$J$5</c:f>
              <c:numCache>
                <c:formatCode>0.0_ </c:formatCode>
                <c:ptCount val="8"/>
                <c:pt idx="0">
                  <c:v>83.3</c:v>
                </c:pt>
                <c:pt idx="1">
                  <c:v>45.5</c:v>
                </c:pt>
                <c:pt idx="2">
                  <c:v>28.5</c:v>
                </c:pt>
                <c:pt idx="3">
                  <c:v>19.899999999999999</c:v>
                </c:pt>
                <c:pt idx="4">
                  <c:v>14.9</c:v>
                </c:pt>
                <c:pt idx="5">
                  <c:v>11.6</c:v>
                </c:pt>
                <c:pt idx="6">
                  <c:v>9.4</c:v>
                </c:pt>
                <c:pt idx="7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E-43B2-BE52-29D5EE7D1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300447"/>
        <c:axId val="912516669"/>
      </c:scatterChart>
      <c:valAx>
        <c:axId val="29630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0" i="0" u="none" strike="noStrike" kern="1200" cap="none" normalizeH="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光强</a:t>
                </a:r>
                <a:r>
                  <a:rPr lang="en-US" sz="900" b="0" i="0" u="none" strike="noStrike" kern="1200" cap="none" normalizeH="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Iin(W/m^2)	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516669"/>
        <c:crosses val="autoZero"/>
        <c:crossBetween val="midCat"/>
      </c:valAx>
      <c:valAx>
        <c:axId val="9125166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0" i="0" u="none" strike="noStrike" kern="1200" cap="none" normalizeH="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短路电流</a:t>
                </a:r>
                <a:r>
                  <a:rPr lang="en-US" sz="900" b="0" i="0" u="none" strike="noStrike" kern="1200" cap="none" normalizeH="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Isc(mA)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30044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1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单晶硅 </a:t>
            </a:r>
            <a:r>
              <a:rPr lang="en-US"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Voc</a:t>
            </a:r>
            <a:r>
              <a:rPr lang="en-US" altLang="zh-CN"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~ln(Iin)</a:t>
            </a:r>
            <a:r>
              <a:rPr lang="zh-CN" altLang="en-US"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图线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248895434462399"/>
          <c:y val="0.209997423344499"/>
          <c:w val="0.83142857142857096"/>
          <c:h val="0.54764236021643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'Sheet2 (3)'!$A$4:$B$4</c:f>
              <c:strCache>
                <c:ptCount val="2"/>
                <c:pt idx="0">
                  <c:v>单晶硅</c:v>
                </c:pt>
                <c:pt idx="1">
                  <c:v>开路电压Voc(V)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rotWithShape="0">
                <a:schemeClr val="accent1">
                  <a:alpha val="63000"/>
                </a:scheme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rotWithShape="0">
                  <a:schemeClr val="accent1">
                    <a:alpha val="63000"/>
                  </a:scheme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999999999999997E-2"/>
                  <c:y val="-0.106481481481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900" kern="12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'Sheet2 (3)'!$C$3:$J$3</c:f>
              <c:numCache>
                <c:formatCode>0.00_ </c:formatCode>
                <c:ptCount val="8"/>
                <c:pt idx="0">
                  <c:v>6.6398758338265358</c:v>
                </c:pt>
                <c:pt idx="1">
                  <c:v>6.0473721790462776</c:v>
                </c:pt>
                <c:pt idx="2">
                  <c:v>5.5872486584002496</c:v>
                </c:pt>
                <c:pt idx="3">
                  <c:v>5.2311086168545868</c:v>
                </c:pt>
                <c:pt idx="4">
                  <c:v>4.9272536851572051</c:v>
                </c:pt>
                <c:pt idx="5">
                  <c:v>4.6821312271242199</c:v>
                </c:pt>
                <c:pt idx="6">
                  <c:v>4.4543472962535073</c:v>
                </c:pt>
                <c:pt idx="7">
                  <c:v>4.2484952420493594</c:v>
                </c:pt>
              </c:numCache>
            </c:numRef>
          </c:xVal>
          <c:yVal>
            <c:numRef>
              <c:f>'Sheet2 (3)'!$C$4:$J$4</c:f>
              <c:numCache>
                <c:formatCode>0.00_ </c:formatCode>
                <c:ptCount val="8"/>
                <c:pt idx="0">
                  <c:v>2.78</c:v>
                </c:pt>
                <c:pt idx="1">
                  <c:v>2.65</c:v>
                </c:pt>
                <c:pt idx="2">
                  <c:v>2.57</c:v>
                </c:pt>
                <c:pt idx="3">
                  <c:v>2.5099999999999998</c:v>
                </c:pt>
                <c:pt idx="4">
                  <c:v>2.46</c:v>
                </c:pt>
                <c:pt idx="5">
                  <c:v>2.41</c:v>
                </c:pt>
                <c:pt idx="6">
                  <c:v>2.38</c:v>
                </c:pt>
                <c:pt idx="7">
                  <c:v>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4-4733-AC34-DE42B0737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89305"/>
        <c:axId val="551949818"/>
      </c:scatterChart>
      <c:valAx>
        <c:axId val="1395893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光强对数</a:t>
                </a:r>
                <a:r>
                  <a:rPr lang="en-US" sz="9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ln(Iin)	</a:t>
                </a:r>
              </a:p>
            </c:rich>
          </c:tx>
          <c:layout>
            <c:manualLayout>
              <c:xMode val="edge"/>
              <c:yMode val="edge"/>
              <c:x val="0.44707688101487297"/>
              <c:y val="0.829469233012540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949818"/>
        <c:crosses val="autoZero"/>
        <c:crossBetween val="midCat"/>
      </c:valAx>
      <c:valAx>
        <c:axId val="5519498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9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开路电压</a:t>
                </a:r>
                <a:r>
                  <a:rPr lang="en-US" sz="9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Voc(V)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8930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2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600" b="1" kern="120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cap="none" spc="0" normalizeH="0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非晶硅 </a:t>
            </a:r>
            <a:r>
              <a:rPr lang="en-US" sz="1600" b="1" i="0" u="none" strike="noStrike" kern="1200" cap="none" spc="0" normalizeH="0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Voc~ln(Iin)</a:t>
            </a:r>
            <a:r>
              <a:rPr lang="zh-CN" altLang="en-US" sz="1600" b="1" i="0" u="none" strike="noStrike" kern="1200" cap="none" spc="0" normalizeH="0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图线</a:t>
            </a:r>
          </a:p>
        </c:rich>
      </c:tx>
      <c:layout>
        <c:manualLayout>
          <c:xMode val="edge"/>
          <c:yMode val="edge"/>
          <c:x val="0.26573709536307999"/>
          <c:y val="3.93518518518519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>
              <a:outerShdw blurRad="40000" dist="23000" dir="5400000" rotWithShape="0">
                <a:schemeClr val="accent1">
                  <a:alpha val="35000"/>
                </a:scheme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chemeClr val="accent1">
                    <a:alpha val="35000"/>
                  </a:scheme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4166666666666703E-2"/>
                  <c:y val="-0.101851851851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900" kern="120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'Sheet2 (2)'!$C$3:$J$3</c:f>
              <c:numCache>
                <c:formatCode>0.00_ </c:formatCode>
                <c:ptCount val="8"/>
                <c:pt idx="0">
                  <c:v>6.6398758338265358</c:v>
                </c:pt>
                <c:pt idx="1">
                  <c:v>6.0473721790462776</c:v>
                </c:pt>
                <c:pt idx="2">
                  <c:v>5.5872486584002496</c:v>
                </c:pt>
                <c:pt idx="3">
                  <c:v>5.2311086168545868</c:v>
                </c:pt>
                <c:pt idx="4">
                  <c:v>4.9272536851572051</c:v>
                </c:pt>
                <c:pt idx="5">
                  <c:v>4.6821312271242199</c:v>
                </c:pt>
                <c:pt idx="6">
                  <c:v>4.4543472962535073</c:v>
                </c:pt>
                <c:pt idx="7">
                  <c:v>4.2484952420493594</c:v>
                </c:pt>
              </c:numCache>
            </c:numRef>
          </c:xVal>
          <c:yVal>
            <c:numRef>
              <c:f>'Sheet2 (2)'!$C$6:$J$6</c:f>
              <c:numCache>
                <c:formatCode>0.00_ </c:formatCode>
                <c:ptCount val="8"/>
                <c:pt idx="0">
                  <c:v>3.24</c:v>
                </c:pt>
                <c:pt idx="1">
                  <c:v>3.11</c:v>
                </c:pt>
                <c:pt idx="2">
                  <c:v>2.97</c:v>
                </c:pt>
                <c:pt idx="3">
                  <c:v>2.82</c:v>
                </c:pt>
                <c:pt idx="4">
                  <c:v>2.68</c:v>
                </c:pt>
                <c:pt idx="5">
                  <c:v>2.58</c:v>
                </c:pt>
                <c:pt idx="6">
                  <c:v>2.48</c:v>
                </c:pt>
                <c:pt idx="7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C-4581-AAE9-61DD85525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883924"/>
        <c:axId val="351588071"/>
      </c:scatterChart>
      <c:valAx>
        <c:axId val="3768839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900" b="1" kern="120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1" i="0" u="none" strike="noStrike" kern="1200" cap="none" normalizeH="0" baseline="0">
                    <a:solidFill>
                      <a:schemeClr val="tx2"/>
                    </a:solidFill>
                    <a:effectLst/>
                    <a:latin typeface="+mn-lt"/>
                    <a:ea typeface="+mn-ea"/>
                    <a:cs typeface="+mn-cs"/>
                  </a:rPr>
                  <a:t>光强对数</a:t>
                </a:r>
                <a:r>
                  <a:rPr lang="en-US" sz="900" b="1" i="0" u="none" strike="noStrike" kern="1200" cap="none" normalizeH="0" baseline="0">
                    <a:solidFill>
                      <a:schemeClr val="tx2"/>
                    </a:solidFill>
                    <a:effectLst/>
                    <a:latin typeface="+mn-lt"/>
                    <a:ea typeface="+mn-ea"/>
                    <a:cs typeface="+mn-cs"/>
                  </a:rPr>
                  <a:t>ln(Iin)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588071"/>
        <c:crosses val="autoZero"/>
        <c:crossBetween val="midCat"/>
      </c:valAx>
      <c:valAx>
        <c:axId val="351588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900" b="1" kern="120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1" i="0" u="none" strike="noStrike" kern="1200" cap="none" normalizeH="0" baseline="0">
                    <a:solidFill>
                      <a:schemeClr val="tx2"/>
                    </a:solidFill>
                    <a:effectLst/>
                    <a:latin typeface="+mn-lt"/>
                    <a:ea typeface="+mn-ea"/>
                    <a:cs typeface="+mn-cs"/>
                  </a:rPr>
                  <a:t>开路电压</a:t>
                </a:r>
                <a:r>
                  <a:rPr lang="en-US" sz="900" b="1" i="0" u="none" strike="noStrike" kern="1200" cap="none" normalizeH="0" baseline="0">
                    <a:solidFill>
                      <a:schemeClr val="tx2"/>
                    </a:solidFill>
                    <a:effectLst/>
                    <a:latin typeface="+mn-lt"/>
                    <a:ea typeface="+mn-ea"/>
                    <a:cs typeface="+mn-cs"/>
                  </a:rPr>
                  <a:t>Voc(V)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839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2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非晶硅</a:t>
            </a:r>
            <a:r>
              <a:rPr lang="en-US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P~R</a:t>
            </a:r>
            <a:r>
              <a:rPr lang="zh-CN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图像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Sheet3!$B$1:$P$1</c:f>
              <c:numCache>
                <c:formatCode>General</c:formatCode>
                <c:ptCount val="1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</c:numCache>
            </c:numRef>
          </c:xVal>
          <c:yVal>
            <c:numRef>
              <c:f>Sheet3!$B$3:$P$3</c:f>
              <c:numCache>
                <c:formatCode>0.0000_ </c:formatCode>
                <c:ptCount val="15"/>
                <c:pt idx="0">
                  <c:v>0</c:v>
                </c:pt>
                <c:pt idx="1">
                  <c:v>5020.0199999999995</c:v>
                </c:pt>
                <c:pt idx="2">
                  <c:v>9781.2100000000009</c:v>
                </c:pt>
                <c:pt idx="3">
                  <c:v>14200.935000000001</c:v>
                </c:pt>
                <c:pt idx="4">
                  <c:v>16817.78</c:v>
                </c:pt>
                <c:pt idx="5">
                  <c:v>19802.500000000004</c:v>
                </c:pt>
                <c:pt idx="6">
                  <c:v>19731.629999999997</c:v>
                </c:pt>
                <c:pt idx="7">
                  <c:v>18295.515000000003</c:v>
                </c:pt>
                <c:pt idx="8">
                  <c:v>14448.04</c:v>
                </c:pt>
                <c:pt idx="9">
                  <c:v>13612.5</c:v>
                </c:pt>
                <c:pt idx="10">
                  <c:v>11616.2</c:v>
                </c:pt>
                <c:pt idx="11">
                  <c:v>16516.72</c:v>
                </c:pt>
                <c:pt idx="12">
                  <c:v>13766.46</c:v>
                </c:pt>
                <c:pt idx="13">
                  <c:v>12641.264999999999</c:v>
                </c:pt>
                <c:pt idx="14">
                  <c:v>11824.470000000001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CE-4636-85DF-E56FD7C5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95832"/>
        <c:axId val="216975020"/>
      </c:scatterChart>
      <c:valAx>
        <c:axId val="30079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负载电阻</a:t>
                </a:r>
                <a:r>
                  <a:rPr lang="en-US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R(</a:t>
                </a:r>
                <a:r>
                  <a:rPr lang="el-GR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Ω)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975020"/>
        <c:crosses val="autoZero"/>
        <c:crossBetween val="midCat"/>
      </c:valAx>
      <c:valAx>
        <c:axId val="2169750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功率</a:t>
                </a:r>
                <a:r>
                  <a:rPr lang="en-US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P(w)</a:t>
                </a:r>
              </a:p>
            </c:rich>
          </c:tx>
          <c:layout>
            <c:manualLayout>
              <c:xMode val="edge"/>
              <c:yMode val="edge"/>
              <c:x val="3.19444444444444E-2"/>
              <c:y val="0.350927566345874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79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非晶硅太阳能电池的暗伏安特性			</a:t>
            </a:r>
          </a:p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
</a:t>
            </a:r>
          </a:p>
        </c:rich>
      </c:tx>
      <c:layout>
        <c:manualLayout>
          <c:xMode val="edge"/>
          <c:yMode val="edge"/>
          <c:x val="0.228514873140857"/>
          <c:y val="2.08333333333333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22222222222201"/>
          <c:y val="0.178240740740741"/>
          <c:w val="0.77880555555555597"/>
          <c:h val="0.613287037037037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电流(mA)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Sheet1!$B$2:$Q$2</c:f>
              <c:numCache>
                <c:formatCode>0.00_ </c:formatCode>
                <c:ptCount val="16"/>
                <c:pt idx="0">
                  <c:v>-0.11</c:v>
                </c:pt>
                <c:pt idx="1">
                  <c:v>2.29</c:v>
                </c:pt>
                <c:pt idx="2">
                  <c:v>2.54</c:v>
                </c:pt>
                <c:pt idx="3">
                  <c:v>3.31</c:v>
                </c:pt>
                <c:pt idx="4">
                  <c:v>3.53</c:v>
                </c:pt>
                <c:pt idx="5">
                  <c:v>3.66</c:v>
                </c:pt>
                <c:pt idx="6">
                  <c:v>3.93</c:v>
                </c:pt>
                <c:pt idx="7">
                  <c:v>4.12</c:v>
                </c:pt>
                <c:pt idx="8">
                  <c:v>4.2699999999999996</c:v>
                </c:pt>
                <c:pt idx="9">
                  <c:v>4.4000000000000004</c:v>
                </c:pt>
                <c:pt idx="10">
                  <c:v>4.5199999999999996</c:v>
                </c:pt>
                <c:pt idx="11">
                  <c:v>4.62</c:v>
                </c:pt>
                <c:pt idx="12">
                  <c:v>4.6500000000000004</c:v>
                </c:pt>
              </c:numCache>
            </c:numRef>
          </c:xVal>
          <c:yVal>
            <c:numRef>
              <c:f>Sheet1!$B$3:$Q$3</c:f>
              <c:numCache>
                <c:formatCode>0.0_ 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73.3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02-4134-B4FE-359480C1A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88204"/>
        <c:axId val="934433698"/>
      </c:scatterChart>
      <c:valAx>
        <c:axId val="1150882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电压</a:t>
                </a: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(</a:t>
                </a:r>
                <a:r>
                  <a:rPr lang="en-US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433698"/>
        <c:crosses val="autoZero"/>
        <c:crossBetween val="midCat"/>
      </c:valAx>
      <c:valAx>
        <c:axId val="9344336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电流</a:t>
                </a: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(</a:t>
                </a:r>
                <a:r>
                  <a:rPr lang="en-US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mA)</a:t>
                </a:r>
              </a:p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0882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313690</xdr:colOff>
      <xdr:row>8</xdr:row>
      <xdr:rowOff>35560</xdr:rowOff>
    </xdr:from>
    <xdr:to>
      <xdr:col>7</xdr:col>
      <xdr:colOff>607060</xdr:colOff>
      <xdr:row>23</xdr:row>
      <xdr:rowOff>111760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210820</xdr:colOff>
      <xdr:row>8</xdr:row>
      <xdr:rowOff>90170</xdr:rowOff>
    </xdr:from>
    <xdr:to>
      <xdr:col>7</xdr:col>
      <xdr:colOff>501650</xdr:colOff>
      <xdr:row>23</xdr:row>
      <xdr:rowOff>171450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7</xdr:row>
      <xdr:rowOff>107950</xdr:rowOff>
    </xdr:from>
    <xdr:to>
      <xdr:col>7</xdr:col>
      <xdr:colOff>58420</xdr:colOff>
      <xdr:row>21</xdr:row>
      <xdr:rowOff>83185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740410</xdr:colOff>
      <xdr:row>7</xdr:row>
      <xdr:rowOff>177800</xdr:rowOff>
    </xdr:from>
    <xdr:to>
      <xdr:col>8</xdr:col>
      <xdr:colOff>416560</xdr:colOff>
      <xdr:row>22</xdr:row>
      <xdr:rowOff>133985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1098550</xdr:colOff>
      <xdr:row>4</xdr:row>
      <xdr:rowOff>139700</xdr:rowOff>
    </xdr:from>
    <xdr:to>
      <xdr:col>7</xdr:col>
      <xdr:colOff>552450</xdr:colOff>
      <xdr:row>20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501650</xdr:colOff>
      <xdr:row>6</xdr:row>
      <xdr:rowOff>31750</xdr:rowOff>
    </xdr:from>
    <xdr:to>
      <xdr:col>8</xdr:col>
      <xdr:colOff>44450</xdr:colOff>
      <xdr:row>21</xdr:row>
      <xdr:rowOff>107950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7" sqref="A1:J7"/>
    </sheetView>
  </sheetViews>
  <sheetFormatPr defaultColWidth="9" defaultRowHeight="14.4" x14ac:dyDescent="0.25"/>
  <cols>
    <col min="1" max="1" width="8.88671875" customWidth="1"/>
    <col min="2" max="2" width="16.21875" customWidth="1"/>
  </cols>
  <sheetData>
    <row r="1" spans="1:10" s="5" customFormat="1" x14ac:dyDescent="0.25">
      <c r="A1" s="9" t="s">
        <v>3</v>
      </c>
      <c r="B1" s="9"/>
      <c r="C1" s="5">
        <v>15</v>
      </c>
      <c r="D1" s="5">
        <v>20</v>
      </c>
      <c r="E1" s="5">
        <v>25</v>
      </c>
      <c r="F1" s="5">
        <v>30</v>
      </c>
      <c r="G1" s="5">
        <v>35</v>
      </c>
      <c r="H1" s="5">
        <v>40</v>
      </c>
      <c r="I1" s="5">
        <v>45</v>
      </c>
      <c r="J1" s="5">
        <v>50</v>
      </c>
    </row>
    <row r="2" spans="1:10" s="5" customFormat="1" x14ac:dyDescent="0.25">
      <c r="A2" s="9" t="s">
        <v>4</v>
      </c>
      <c r="B2" s="9"/>
      <c r="C2" s="5">
        <v>765</v>
      </c>
      <c r="D2" s="5">
        <v>423</v>
      </c>
      <c r="E2" s="5">
        <v>267</v>
      </c>
      <c r="F2" s="5">
        <v>187</v>
      </c>
      <c r="G2" s="5">
        <v>138</v>
      </c>
      <c r="H2" s="5">
        <v>108</v>
      </c>
      <c r="I2" s="5">
        <v>86</v>
      </c>
      <c r="J2" s="5">
        <v>70</v>
      </c>
    </row>
    <row r="3" spans="1:10" s="1" customFormat="1" x14ac:dyDescent="0.25">
      <c r="A3" s="10" t="s">
        <v>5</v>
      </c>
      <c r="B3" s="10"/>
      <c r="C3" s="1">
        <f>LN(C2)</f>
        <v>6.6398758338265358</v>
      </c>
      <c r="D3" s="1">
        <f t="shared" ref="D3:J3" si="0">LN(D2)</f>
        <v>6.0473721790462776</v>
      </c>
      <c r="E3" s="1">
        <f t="shared" si="0"/>
        <v>5.5872486584002496</v>
      </c>
      <c r="F3" s="1">
        <f t="shared" si="0"/>
        <v>5.2311086168545868</v>
      </c>
      <c r="G3" s="1">
        <f t="shared" si="0"/>
        <v>4.9272536851572051</v>
      </c>
      <c r="H3" s="1">
        <f t="shared" si="0"/>
        <v>4.6821312271242199</v>
      </c>
      <c r="I3" s="1">
        <f t="shared" si="0"/>
        <v>4.4543472962535073</v>
      </c>
      <c r="J3" s="1">
        <f t="shared" si="0"/>
        <v>4.2484952420493594</v>
      </c>
    </row>
    <row r="4" spans="1:10" s="1" customFormat="1" x14ac:dyDescent="0.25">
      <c r="A4" s="10" t="s">
        <v>6</v>
      </c>
      <c r="B4" s="7" t="s">
        <v>7</v>
      </c>
      <c r="C4" s="1">
        <v>2.78</v>
      </c>
      <c r="D4" s="1">
        <v>2.65</v>
      </c>
      <c r="E4" s="1">
        <v>2.57</v>
      </c>
      <c r="F4" s="1">
        <v>2.5099999999999998</v>
      </c>
      <c r="G4" s="1">
        <v>2.46</v>
      </c>
      <c r="H4" s="1">
        <v>2.41</v>
      </c>
      <c r="I4" s="1">
        <v>2.38</v>
      </c>
      <c r="J4" s="1">
        <v>2.35</v>
      </c>
    </row>
    <row r="5" spans="1:10" s="6" customFormat="1" x14ac:dyDescent="0.25">
      <c r="A5" s="11"/>
      <c r="B5" s="6" t="s">
        <v>8</v>
      </c>
      <c r="C5" s="6">
        <v>83.3</v>
      </c>
      <c r="D5" s="6">
        <v>45.5</v>
      </c>
      <c r="E5" s="6">
        <v>28.5</v>
      </c>
      <c r="F5" s="6">
        <v>19.899999999999999</v>
      </c>
      <c r="G5" s="6">
        <v>14.9</v>
      </c>
      <c r="H5" s="6">
        <v>11.6</v>
      </c>
      <c r="I5" s="6">
        <v>9.4</v>
      </c>
      <c r="J5" s="6">
        <v>7.7</v>
      </c>
    </row>
    <row r="6" spans="1:10" s="1" customFormat="1" x14ac:dyDescent="0.25">
      <c r="A6" s="10" t="s">
        <v>9</v>
      </c>
      <c r="B6" s="1" t="s">
        <v>7</v>
      </c>
      <c r="C6" s="1">
        <v>3.24</v>
      </c>
      <c r="D6" s="1">
        <v>3.11</v>
      </c>
      <c r="E6" s="1">
        <v>2.97</v>
      </c>
      <c r="F6" s="1">
        <v>2.82</v>
      </c>
      <c r="G6" s="1">
        <v>2.68</v>
      </c>
      <c r="H6" s="1">
        <v>2.58</v>
      </c>
      <c r="I6" s="1">
        <v>2.48</v>
      </c>
      <c r="J6" s="1">
        <v>2.4</v>
      </c>
    </row>
    <row r="7" spans="1:10" s="6" customFormat="1" x14ac:dyDescent="0.25">
      <c r="A7" s="11"/>
      <c r="B7" s="6" t="s">
        <v>8</v>
      </c>
      <c r="C7" s="6">
        <v>10.7</v>
      </c>
      <c r="D7" s="6">
        <v>5.9</v>
      </c>
      <c r="E7" s="6">
        <v>3.7</v>
      </c>
      <c r="F7" s="6">
        <v>2.6</v>
      </c>
      <c r="G7" s="6">
        <v>2</v>
      </c>
      <c r="H7" s="6">
        <v>1.5</v>
      </c>
      <c r="I7" s="6">
        <v>1.2</v>
      </c>
      <c r="J7" s="6">
        <v>1</v>
      </c>
    </row>
  </sheetData>
  <mergeCells count="5">
    <mergeCell ref="A1:B1"/>
    <mergeCell ref="A2:B2"/>
    <mergeCell ref="A3:B3"/>
    <mergeCell ref="A4:A5"/>
    <mergeCell ref="A6:A7"/>
  </mergeCells>
  <phoneticPr fontId="2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sqref="A1:J7"/>
    </sheetView>
  </sheetViews>
  <sheetFormatPr defaultColWidth="9" defaultRowHeight="14.4" x14ac:dyDescent="0.25"/>
  <cols>
    <col min="1" max="1" width="8.88671875" customWidth="1"/>
    <col min="2" max="2" width="16.21875" customWidth="1"/>
  </cols>
  <sheetData>
    <row r="1" spans="1:10" s="5" customFormat="1" x14ac:dyDescent="0.25">
      <c r="A1" s="9" t="s">
        <v>3</v>
      </c>
      <c r="B1" s="9"/>
      <c r="C1" s="5">
        <v>15</v>
      </c>
      <c r="D1" s="5">
        <v>20</v>
      </c>
      <c r="E1" s="5">
        <v>25</v>
      </c>
      <c r="F1" s="5">
        <v>30</v>
      </c>
      <c r="G1" s="5">
        <v>35</v>
      </c>
      <c r="H1" s="5">
        <v>40</v>
      </c>
      <c r="I1" s="5">
        <v>45</v>
      </c>
      <c r="J1" s="5">
        <v>50</v>
      </c>
    </row>
    <row r="2" spans="1:10" s="5" customFormat="1" x14ac:dyDescent="0.25">
      <c r="A2" s="9" t="s">
        <v>4</v>
      </c>
      <c r="B2" s="9"/>
      <c r="C2" s="5">
        <v>765</v>
      </c>
      <c r="D2" s="5">
        <v>423</v>
      </c>
      <c r="E2" s="5">
        <v>267</v>
      </c>
      <c r="F2" s="5">
        <v>187</v>
      </c>
      <c r="G2" s="5">
        <v>138</v>
      </c>
      <c r="H2" s="5">
        <v>108</v>
      </c>
      <c r="I2" s="5">
        <v>86</v>
      </c>
      <c r="J2" s="5">
        <v>70</v>
      </c>
    </row>
    <row r="3" spans="1:10" s="1" customFormat="1" x14ac:dyDescent="0.25">
      <c r="A3" s="10" t="s">
        <v>5</v>
      </c>
      <c r="B3" s="10"/>
      <c r="C3" s="1">
        <f>LN(C2)</f>
        <v>6.6398758338265358</v>
      </c>
      <c r="D3" s="1">
        <f t="shared" ref="D3:J3" si="0">LN(D2)</f>
        <v>6.0473721790462776</v>
      </c>
      <c r="E3" s="1">
        <f t="shared" si="0"/>
        <v>5.5872486584002496</v>
      </c>
      <c r="F3" s="1">
        <f t="shared" si="0"/>
        <v>5.2311086168545868</v>
      </c>
      <c r="G3" s="1">
        <f t="shared" si="0"/>
        <v>4.9272536851572051</v>
      </c>
      <c r="H3" s="1">
        <f t="shared" si="0"/>
        <v>4.6821312271242199</v>
      </c>
      <c r="I3" s="1">
        <f t="shared" si="0"/>
        <v>4.4543472962535073</v>
      </c>
      <c r="J3" s="1">
        <f t="shared" si="0"/>
        <v>4.2484952420493594</v>
      </c>
    </row>
    <row r="4" spans="1:10" s="1" customFormat="1" x14ac:dyDescent="0.25">
      <c r="A4" s="10" t="s">
        <v>6</v>
      </c>
      <c r="B4" s="7" t="s">
        <v>7</v>
      </c>
      <c r="C4" s="1">
        <v>2.78</v>
      </c>
      <c r="D4" s="1">
        <v>2.65</v>
      </c>
      <c r="E4" s="1">
        <v>2.57</v>
      </c>
      <c r="F4" s="1">
        <v>2.5099999999999998</v>
      </c>
      <c r="G4" s="1">
        <v>2.46</v>
      </c>
      <c r="H4" s="1">
        <v>2.41</v>
      </c>
      <c r="I4" s="1">
        <v>2.38</v>
      </c>
      <c r="J4" s="1">
        <v>2.35</v>
      </c>
    </row>
    <row r="5" spans="1:10" s="6" customFormat="1" x14ac:dyDescent="0.25">
      <c r="A5" s="11"/>
      <c r="B5" s="6" t="s">
        <v>8</v>
      </c>
      <c r="C5" s="6">
        <v>83.3</v>
      </c>
      <c r="D5" s="6">
        <v>45.5</v>
      </c>
      <c r="E5" s="6">
        <v>28.5</v>
      </c>
      <c r="F5" s="6">
        <v>19.899999999999999</v>
      </c>
      <c r="G5" s="6">
        <v>14.9</v>
      </c>
      <c r="H5" s="6">
        <v>11.6</v>
      </c>
      <c r="I5" s="6">
        <v>9.4</v>
      </c>
      <c r="J5" s="6">
        <v>7.7</v>
      </c>
    </row>
    <row r="6" spans="1:10" s="1" customFormat="1" x14ac:dyDescent="0.25">
      <c r="A6" s="10" t="s">
        <v>9</v>
      </c>
      <c r="B6" s="1" t="s">
        <v>7</v>
      </c>
      <c r="C6" s="1">
        <v>3.24</v>
      </c>
      <c r="D6" s="1">
        <v>3.11</v>
      </c>
      <c r="E6" s="1">
        <v>2.97</v>
      </c>
      <c r="F6" s="1">
        <v>2.82</v>
      </c>
      <c r="G6" s="1">
        <v>2.68</v>
      </c>
      <c r="H6" s="1">
        <v>2.58</v>
      </c>
      <c r="I6" s="1">
        <v>2.48</v>
      </c>
      <c r="J6" s="1">
        <v>2.4</v>
      </c>
    </row>
    <row r="7" spans="1:10" s="6" customFormat="1" x14ac:dyDescent="0.25">
      <c r="A7" s="11"/>
      <c r="B7" s="6" t="s">
        <v>8</v>
      </c>
      <c r="C7" s="6">
        <v>10.7</v>
      </c>
      <c r="D7" s="6">
        <v>5.9</v>
      </c>
      <c r="E7" s="6">
        <v>3.7</v>
      </c>
      <c r="F7" s="6">
        <v>2.6</v>
      </c>
      <c r="G7" s="6">
        <v>2</v>
      </c>
      <c r="H7" s="6">
        <v>1.5</v>
      </c>
      <c r="I7" s="6">
        <v>1.2</v>
      </c>
      <c r="J7" s="6">
        <v>1</v>
      </c>
    </row>
  </sheetData>
  <mergeCells count="5">
    <mergeCell ref="A1:B1"/>
    <mergeCell ref="A2:B2"/>
    <mergeCell ref="A3:B3"/>
    <mergeCell ref="A4:A5"/>
    <mergeCell ref="A6:A7"/>
  </mergeCells>
  <phoneticPr fontId="3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15" sqref="J15"/>
    </sheetView>
  </sheetViews>
  <sheetFormatPr defaultColWidth="9" defaultRowHeight="14.4" x14ac:dyDescent="0.25"/>
  <cols>
    <col min="1" max="1" width="8.88671875" customWidth="1"/>
    <col min="2" max="2" width="16.21875" customWidth="1"/>
  </cols>
  <sheetData>
    <row r="1" spans="1:10" s="5" customFormat="1" x14ac:dyDescent="0.25">
      <c r="A1" s="9"/>
      <c r="B1" s="9"/>
      <c r="C1" s="5">
        <v>15</v>
      </c>
      <c r="D1" s="5">
        <v>20</v>
      </c>
      <c r="E1" s="5">
        <v>25</v>
      </c>
      <c r="F1" s="5">
        <v>30</v>
      </c>
      <c r="G1" s="5">
        <v>35</v>
      </c>
      <c r="H1" s="5">
        <v>40</v>
      </c>
      <c r="I1" s="5">
        <v>45</v>
      </c>
      <c r="J1" s="5">
        <v>50</v>
      </c>
    </row>
    <row r="2" spans="1:10" s="5" customFormat="1" x14ac:dyDescent="0.25">
      <c r="A2" s="9" t="s">
        <v>4</v>
      </c>
      <c r="B2" s="9"/>
      <c r="C2" s="5">
        <v>765</v>
      </c>
      <c r="D2" s="5">
        <v>423</v>
      </c>
      <c r="E2" s="5">
        <v>267</v>
      </c>
      <c r="F2" s="5">
        <v>187</v>
      </c>
      <c r="G2" s="5">
        <v>138</v>
      </c>
      <c r="H2" s="5">
        <v>108</v>
      </c>
      <c r="I2" s="5">
        <v>86</v>
      </c>
      <c r="J2" s="5">
        <v>70</v>
      </c>
    </row>
    <row r="3" spans="1:10" s="1" customFormat="1" x14ac:dyDescent="0.25">
      <c r="A3" s="10" t="s">
        <v>5</v>
      </c>
      <c r="B3" s="10"/>
      <c r="C3" s="1">
        <f>LN(C2)</f>
        <v>6.6398758338265358</v>
      </c>
      <c r="D3" s="1">
        <f t="shared" ref="D3:J3" si="0">LN(D2)</f>
        <v>6.0473721790462776</v>
      </c>
      <c r="E3" s="1">
        <f t="shared" si="0"/>
        <v>5.5872486584002496</v>
      </c>
      <c r="F3" s="1">
        <f t="shared" si="0"/>
        <v>5.2311086168545868</v>
      </c>
      <c r="G3" s="1">
        <f t="shared" si="0"/>
        <v>4.9272536851572051</v>
      </c>
      <c r="H3" s="1">
        <f t="shared" si="0"/>
        <v>4.6821312271242199</v>
      </c>
      <c r="I3" s="1">
        <f t="shared" si="0"/>
        <v>4.4543472962535073</v>
      </c>
      <c r="J3" s="1">
        <f t="shared" si="0"/>
        <v>4.2484952420493594</v>
      </c>
    </row>
    <row r="4" spans="1:10" s="1" customFormat="1" x14ac:dyDescent="0.25">
      <c r="A4" s="10" t="s">
        <v>6</v>
      </c>
      <c r="B4" s="7" t="s">
        <v>7</v>
      </c>
      <c r="C4" s="1">
        <v>2.78</v>
      </c>
      <c r="D4" s="1">
        <v>2.65</v>
      </c>
      <c r="E4" s="1">
        <v>2.57</v>
      </c>
      <c r="F4" s="1">
        <v>2.5099999999999998</v>
      </c>
      <c r="G4" s="1">
        <v>2.46</v>
      </c>
      <c r="H4" s="1">
        <v>2.41</v>
      </c>
      <c r="I4" s="1">
        <v>2.38</v>
      </c>
      <c r="J4" s="1">
        <v>2.35</v>
      </c>
    </row>
    <row r="5" spans="1:10" s="6" customFormat="1" x14ac:dyDescent="0.25">
      <c r="A5" s="11"/>
      <c r="B5" s="6" t="s">
        <v>8</v>
      </c>
      <c r="C5" s="6">
        <v>83.3</v>
      </c>
      <c r="D5" s="6">
        <v>45.5</v>
      </c>
      <c r="E5" s="6">
        <v>28.5</v>
      </c>
      <c r="F5" s="6">
        <v>19.899999999999999</v>
      </c>
      <c r="G5" s="6">
        <v>14.9</v>
      </c>
      <c r="H5" s="6">
        <v>11.6</v>
      </c>
      <c r="I5" s="6">
        <v>9.4</v>
      </c>
      <c r="J5" s="6">
        <v>7.7</v>
      </c>
    </row>
    <row r="6" spans="1:10" s="1" customFormat="1" x14ac:dyDescent="0.25">
      <c r="A6" s="10" t="s">
        <v>9</v>
      </c>
      <c r="B6" s="1" t="s">
        <v>7</v>
      </c>
      <c r="C6" s="1">
        <v>3.24</v>
      </c>
      <c r="D6" s="1">
        <v>3.11</v>
      </c>
      <c r="E6" s="1">
        <v>2.97</v>
      </c>
      <c r="F6" s="1">
        <v>2.82</v>
      </c>
      <c r="G6" s="1">
        <v>2.68</v>
      </c>
      <c r="H6" s="1">
        <v>2.58</v>
      </c>
      <c r="I6" s="1">
        <v>2.48</v>
      </c>
      <c r="J6" s="1">
        <v>2.4</v>
      </c>
    </row>
    <row r="7" spans="1:10" s="6" customFormat="1" x14ac:dyDescent="0.25">
      <c r="A7" s="11"/>
      <c r="B7" s="6" t="s">
        <v>8</v>
      </c>
      <c r="C7" s="6">
        <v>10.7</v>
      </c>
      <c r="D7" s="6">
        <v>5.9</v>
      </c>
      <c r="E7" s="6">
        <v>3.7</v>
      </c>
      <c r="F7" s="6">
        <v>2.6</v>
      </c>
      <c r="G7" s="6">
        <v>2</v>
      </c>
      <c r="H7" s="6">
        <v>1.5</v>
      </c>
      <c r="I7" s="6">
        <v>1.2</v>
      </c>
      <c r="J7" s="6">
        <v>1</v>
      </c>
    </row>
  </sheetData>
  <mergeCells count="5">
    <mergeCell ref="A1:B1"/>
    <mergeCell ref="A2:B2"/>
    <mergeCell ref="A3:B3"/>
    <mergeCell ref="A4:A5"/>
    <mergeCell ref="A6:A7"/>
  </mergeCells>
  <phoneticPr fontId="3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sqref="A1:J7"/>
    </sheetView>
  </sheetViews>
  <sheetFormatPr defaultColWidth="9" defaultRowHeight="14.4" x14ac:dyDescent="0.25"/>
  <cols>
    <col min="1" max="1" width="8.88671875" customWidth="1"/>
    <col min="2" max="2" width="16.21875" customWidth="1"/>
  </cols>
  <sheetData>
    <row r="1" spans="1:10" s="5" customFormat="1" x14ac:dyDescent="0.25">
      <c r="A1" s="9" t="s">
        <v>3</v>
      </c>
      <c r="B1" s="9"/>
      <c r="C1" s="5">
        <v>15</v>
      </c>
      <c r="D1" s="5">
        <v>20</v>
      </c>
      <c r="E1" s="5">
        <v>25</v>
      </c>
      <c r="F1" s="5">
        <v>30</v>
      </c>
      <c r="G1" s="5">
        <v>35</v>
      </c>
      <c r="H1" s="5">
        <v>40</v>
      </c>
      <c r="I1" s="5">
        <v>45</v>
      </c>
      <c r="J1" s="5">
        <v>50</v>
      </c>
    </row>
    <row r="2" spans="1:10" s="5" customFormat="1" x14ac:dyDescent="0.25">
      <c r="A2" s="9" t="s">
        <v>4</v>
      </c>
      <c r="B2" s="9"/>
      <c r="C2" s="5">
        <v>765</v>
      </c>
      <c r="D2" s="5">
        <v>423</v>
      </c>
      <c r="E2" s="5">
        <v>267</v>
      </c>
      <c r="F2" s="5">
        <v>187</v>
      </c>
      <c r="G2" s="5">
        <v>138</v>
      </c>
      <c r="H2" s="5">
        <v>108</v>
      </c>
      <c r="I2" s="5">
        <v>86</v>
      </c>
      <c r="J2" s="5">
        <v>70</v>
      </c>
    </row>
    <row r="3" spans="1:10" s="1" customFormat="1" x14ac:dyDescent="0.25">
      <c r="A3" s="10" t="s">
        <v>5</v>
      </c>
      <c r="B3" s="10"/>
      <c r="C3" s="1">
        <f>LN(C2)</f>
        <v>6.6398758338265358</v>
      </c>
      <c r="D3" s="1">
        <f t="shared" ref="D3:J3" si="0">LN(D2)</f>
        <v>6.0473721790462776</v>
      </c>
      <c r="E3" s="1">
        <f t="shared" si="0"/>
        <v>5.5872486584002496</v>
      </c>
      <c r="F3" s="1">
        <f t="shared" si="0"/>
        <v>5.2311086168545868</v>
      </c>
      <c r="G3" s="1">
        <f t="shared" si="0"/>
        <v>4.9272536851572051</v>
      </c>
      <c r="H3" s="1">
        <f t="shared" si="0"/>
        <v>4.6821312271242199</v>
      </c>
      <c r="I3" s="1">
        <f t="shared" si="0"/>
        <v>4.4543472962535073</v>
      </c>
      <c r="J3" s="1">
        <f t="shared" si="0"/>
        <v>4.2484952420493594</v>
      </c>
    </row>
    <row r="4" spans="1:10" s="1" customFormat="1" x14ac:dyDescent="0.25">
      <c r="A4" s="10" t="s">
        <v>6</v>
      </c>
      <c r="B4" s="7" t="s">
        <v>7</v>
      </c>
      <c r="C4" s="1">
        <v>2.78</v>
      </c>
      <c r="D4" s="1">
        <v>2.65</v>
      </c>
      <c r="E4" s="1">
        <v>2.57</v>
      </c>
      <c r="F4" s="1">
        <v>2.5099999999999998</v>
      </c>
      <c r="G4" s="1">
        <v>2.46</v>
      </c>
      <c r="H4" s="1">
        <v>2.41</v>
      </c>
      <c r="I4" s="1">
        <v>2.38</v>
      </c>
      <c r="J4" s="1">
        <v>2.35</v>
      </c>
    </row>
    <row r="5" spans="1:10" s="6" customFormat="1" x14ac:dyDescent="0.25">
      <c r="A5" s="11"/>
      <c r="B5" s="6" t="s">
        <v>8</v>
      </c>
      <c r="C5" s="6">
        <v>83.3</v>
      </c>
      <c r="D5" s="6">
        <v>45.5</v>
      </c>
      <c r="E5" s="6">
        <v>28.5</v>
      </c>
      <c r="F5" s="6">
        <v>19.899999999999999</v>
      </c>
      <c r="G5" s="6">
        <v>14.9</v>
      </c>
      <c r="H5" s="6">
        <v>11.6</v>
      </c>
      <c r="I5" s="6">
        <v>9.4</v>
      </c>
      <c r="J5" s="6">
        <v>7.7</v>
      </c>
    </row>
    <row r="6" spans="1:10" s="1" customFormat="1" x14ac:dyDescent="0.25">
      <c r="A6" s="10" t="s">
        <v>9</v>
      </c>
      <c r="B6" s="1" t="s">
        <v>7</v>
      </c>
      <c r="C6" s="1">
        <v>3.24</v>
      </c>
      <c r="D6" s="1">
        <v>3.11</v>
      </c>
      <c r="E6" s="1">
        <v>2.97</v>
      </c>
      <c r="F6" s="1">
        <v>2.82</v>
      </c>
      <c r="G6" s="1">
        <v>2.68</v>
      </c>
      <c r="H6" s="1">
        <v>2.58</v>
      </c>
      <c r="I6" s="1">
        <v>2.48</v>
      </c>
      <c r="J6" s="1">
        <v>2.4</v>
      </c>
    </row>
    <row r="7" spans="1:10" s="6" customFormat="1" x14ac:dyDescent="0.25">
      <c r="A7" s="11"/>
      <c r="B7" s="6" t="s">
        <v>8</v>
      </c>
      <c r="C7" s="6">
        <v>10.7</v>
      </c>
      <c r="D7" s="6">
        <v>5.9</v>
      </c>
      <c r="E7" s="6">
        <v>3.7</v>
      </c>
      <c r="F7" s="6">
        <v>2.6</v>
      </c>
      <c r="G7" s="6">
        <v>2</v>
      </c>
      <c r="H7" s="6">
        <v>1.5</v>
      </c>
      <c r="I7" s="6">
        <v>1.2</v>
      </c>
      <c r="J7" s="6">
        <v>1</v>
      </c>
    </row>
  </sheetData>
  <mergeCells count="5">
    <mergeCell ref="A1:B1"/>
    <mergeCell ref="A2:B2"/>
    <mergeCell ref="A3:B3"/>
    <mergeCell ref="A4:A5"/>
    <mergeCell ref="A6:A7"/>
  </mergeCells>
  <phoneticPr fontId="3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O16" sqref="O16"/>
    </sheetView>
  </sheetViews>
  <sheetFormatPr defaultColWidth="9" defaultRowHeight="14.4" x14ac:dyDescent="0.25"/>
  <cols>
    <col min="1" max="1" width="16.109375" customWidth="1"/>
    <col min="3" max="19" width="11.88671875" customWidth="1"/>
  </cols>
  <sheetData>
    <row r="1" spans="1:19" x14ac:dyDescent="0.25">
      <c r="A1" s="3" t="s">
        <v>10</v>
      </c>
      <c r="B1">
        <v>0</v>
      </c>
      <c r="C1">
        <v>50</v>
      </c>
      <c r="D1">
        <v>100</v>
      </c>
      <c r="E1">
        <v>150</v>
      </c>
      <c r="F1">
        <v>200</v>
      </c>
      <c r="G1">
        <v>250</v>
      </c>
      <c r="H1">
        <v>300</v>
      </c>
      <c r="I1">
        <v>350</v>
      </c>
      <c r="J1">
        <v>400</v>
      </c>
      <c r="K1">
        <v>450</v>
      </c>
      <c r="L1">
        <v>500</v>
      </c>
      <c r="M1">
        <v>550</v>
      </c>
      <c r="N1">
        <v>600</v>
      </c>
      <c r="O1">
        <v>650</v>
      </c>
      <c r="P1">
        <v>700</v>
      </c>
      <c r="Q1">
        <v>750</v>
      </c>
      <c r="R1">
        <v>800</v>
      </c>
      <c r="S1">
        <v>850</v>
      </c>
    </row>
    <row r="2" spans="1:19" s="1" customFormat="1" x14ac:dyDescent="0.25">
      <c r="A2" s="1" t="s">
        <v>11</v>
      </c>
      <c r="B2" s="1">
        <v>10.1</v>
      </c>
      <c r="C2" s="1">
        <v>10.02</v>
      </c>
      <c r="D2" s="1">
        <v>9.89</v>
      </c>
      <c r="E2" s="1">
        <v>9.73</v>
      </c>
      <c r="F2" s="1">
        <v>9.17</v>
      </c>
      <c r="G2" s="1">
        <v>8.9</v>
      </c>
      <c r="H2" s="1">
        <v>8.11</v>
      </c>
      <c r="I2" s="1">
        <v>7.23</v>
      </c>
      <c r="J2" s="1">
        <v>6.01</v>
      </c>
      <c r="K2" s="1">
        <v>5.5</v>
      </c>
      <c r="L2" s="1">
        <v>4.82</v>
      </c>
      <c r="M2" s="1">
        <v>5.48</v>
      </c>
      <c r="N2" s="1">
        <v>4.79</v>
      </c>
      <c r="O2" s="1">
        <v>4.41</v>
      </c>
      <c r="P2" s="1">
        <v>4.1100000000000003</v>
      </c>
      <c r="Q2" s="1">
        <v>3.86</v>
      </c>
      <c r="R2" s="1">
        <v>3.54</v>
      </c>
      <c r="S2" s="1">
        <v>3.41</v>
      </c>
    </row>
    <row r="3" spans="1:19" s="2" customFormat="1" x14ac:dyDescent="0.25">
      <c r="A3" s="4" t="s">
        <v>12</v>
      </c>
      <c r="B3" s="2">
        <f>B2*B2*B1</f>
        <v>0</v>
      </c>
      <c r="C3" s="2">
        <f>C2*C2*C1</f>
        <v>5020.0199999999995</v>
      </c>
      <c r="D3" s="2">
        <f t="shared" ref="C3:S3" si="0">D2*D2*D1</f>
        <v>9781.2100000000009</v>
      </c>
      <c r="E3" s="2">
        <f t="shared" si="0"/>
        <v>14200.935000000001</v>
      </c>
      <c r="F3" s="2">
        <f t="shared" si="0"/>
        <v>16817.78</v>
      </c>
      <c r="G3" s="2">
        <f t="shared" si="0"/>
        <v>19802.500000000004</v>
      </c>
      <c r="H3" s="2">
        <f t="shared" si="0"/>
        <v>19731.629999999997</v>
      </c>
      <c r="I3" s="2">
        <f t="shared" si="0"/>
        <v>18295.515000000003</v>
      </c>
      <c r="J3" s="2">
        <f t="shared" si="0"/>
        <v>14448.04</v>
      </c>
      <c r="K3" s="2">
        <f t="shared" si="0"/>
        <v>13612.5</v>
      </c>
      <c r="L3" s="2">
        <f t="shared" si="0"/>
        <v>11616.2</v>
      </c>
      <c r="M3" s="2">
        <f t="shared" si="0"/>
        <v>16516.72</v>
      </c>
      <c r="N3" s="2">
        <f t="shared" si="0"/>
        <v>13766.46</v>
      </c>
      <c r="O3" s="2">
        <f t="shared" si="0"/>
        <v>12641.264999999999</v>
      </c>
      <c r="P3" s="2">
        <f t="shared" si="0"/>
        <v>11824.470000000001</v>
      </c>
      <c r="Q3" s="2">
        <f t="shared" si="0"/>
        <v>11174.699999999999</v>
      </c>
      <c r="R3" s="2">
        <f t="shared" si="0"/>
        <v>10025.280000000001</v>
      </c>
      <c r="S3" s="2">
        <f t="shared" si="0"/>
        <v>9883.885000000002</v>
      </c>
    </row>
  </sheetData>
  <phoneticPr fontId="3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N2" sqref="N2"/>
    </sheetView>
  </sheetViews>
  <sheetFormatPr defaultColWidth="9" defaultRowHeight="14.4" x14ac:dyDescent="0.25"/>
  <sheetData>
    <row r="1" spans="1:14" x14ac:dyDescent="0.25">
      <c r="A1" s="8" t="s">
        <v>0</v>
      </c>
      <c r="B1" s="8"/>
      <c r="C1" s="8"/>
      <c r="D1" s="8"/>
    </row>
    <row r="2" spans="1:14" s="1" customFormat="1" x14ac:dyDescent="0.25">
      <c r="A2" s="1" t="s">
        <v>1</v>
      </c>
      <c r="B2" s="1">
        <v>-0.11</v>
      </c>
      <c r="C2" s="1">
        <v>2.29</v>
      </c>
      <c r="D2" s="1">
        <v>2.54</v>
      </c>
      <c r="E2" s="1">
        <v>3.31</v>
      </c>
      <c r="F2" s="1">
        <v>3.53</v>
      </c>
      <c r="G2" s="1">
        <v>3.66</v>
      </c>
      <c r="H2" s="1">
        <v>3.93</v>
      </c>
      <c r="I2" s="1">
        <v>4.12</v>
      </c>
      <c r="J2" s="1">
        <v>4.2699999999999996</v>
      </c>
      <c r="K2" s="1">
        <v>4.4000000000000004</v>
      </c>
      <c r="L2" s="1">
        <v>4.5199999999999996</v>
      </c>
      <c r="M2" s="1">
        <v>4.62</v>
      </c>
      <c r="N2" s="1">
        <v>4.6500000000000004</v>
      </c>
    </row>
    <row r="3" spans="1:14" s="6" customFormat="1" x14ac:dyDescent="0.25">
      <c r="A3" s="6" t="s">
        <v>2</v>
      </c>
      <c r="B3" s="6">
        <v>0</v>
      </c>
      <c r="C3" s="6">
        <v>0.5</v>
      </c>
      <c r="D3" s="6">
        <v>1</v>
      </c>
      <c r="E3" s="6">
        <v>4</v>
      </c>
      <c r="F3" s="6">
        <v>7</v>
      </c>
      <c r="G3" s="6">
        <v>10</v>
      </c>
      <c r="H3" s="6">
        <v>20</v>
      </c>
      <c r="I3" s="6">
        <v>30</v>
      </c>
      <c r="J3" s="6">
        <v>40</v>
      </c>
      <c r="K3" s="6">
        <v>50</v>
      </c>
      <c r="L3" s="6">
        <v>60</v>
      </c>
      <c r="M3" s="6">
        <v>70</v>
      </c>
      <c r="N3" s="6">
        <v>73.3</v>
      </c>
    </row>
  </sheetData>
  <mergeCells count="1">
    <mergeCell ref="A1:D1"/>
  </mergeCells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Sheet2</vt:lpstr>
      <vt:lpstr>Sheet2 (4)</vt:lpstr>
      <vt:lpstr>Sheet2 (3)</vt:lpstr>
      <vt:lpstr>Sheet2 (2)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yu戈昊</cp:lastModifiedBy>
  <dcterms:created xsi:type="dcterms:W3CDTF">2016-04-24T12:04:00Z</dcterms:created>
  <dcterms:modified xsi:type="dcterms:W3CDTF">2016-04-25T05:18:48Z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