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oliveirafhm/OneDrive/Doutorado/Compartilhada_Alessando_Fabio/Clinic 09.03.2016/Programs/oliveirafhm/code_paper_journal_2017/PaperNeural/ResultGraphs/"/>
    </mc:Choice>
  </mc:AlternateContent>
  <bookViews>
    <workbookView xWindow="0" yWindow="460" windowWidth="25600" windowHeight="15460" tabRatio="500" xr2:uid="{00000000-000D-0000-FFFF-FFFF00000000}"/>
  </bookViews>
  <sheets>
    <sheet name="Sheet1" sheetId="1" r:id="rId1"/>
  </sheets>
  <definedNames>
    <definedName name="_xlnm._FilterDatabase" localSheetId="0" hidden="1">Sheet1!$A$1:$AD$177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0" i="1" l="1"/>
  <c r="AC11" i="1"/>
  <c r="AC68" i="1"/>
  <c r="AC13" i="1"/>
  <c r="AC14" i="1"/>
  <c r="AC15" i="1"/>
  <c r="AC128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8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31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90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138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2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49" i="1"/>
  <c r="AC129" i="1"/>
  <c r="AC130" i="1"/>
  <c r="AC131" i="1"/>
  <c r="AC132" i="1"/>
  <c r="AC133" i="1"/>
  <c r="AC134" i="1"/>
  <c r="AC135" i="1"/>
  <c r="AC136" i="1"/>
  <c r="AC137" i="1"/>
  <c r="AC110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3" i="1"/>
  <c r="AC4" i="1"/>
  <c r="AC5" i="1"/>
  <c r="AC6" i="1"/>
  <c r="AC7" i="1"/>
  <c r="AC16" i="1"/>
  <c r="AC9" i="1"/>
  <c r="AC2" i="1"/>
  <c r="AB2" i="1"/>
  <c r="AB21" i="1"/>
  <c r="AB22" i="1"/>
  <c r="AB23" i="1"/>
  <c r="AB24" i="1"/>
  <c r="AB25" i="1"/>
  <c r="AB26" i="1"/>
  <c r="AB27" i="1"/>
  <c r="AB28" i="1"/>
  <c r="AB29" i="1"/>
  <c r="AB30" i="1"/>
  <c r="AB8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31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90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138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2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49" i="1"/>
  <c r="AB129" i="1"/>
  <c r="AB130" i="1"/>
  <c r="AB131" i="1"/>
  <c r="AB132" i="1"/>
  <c r="AB133" i="1"/>
  <c r="AB134" i="1"/>
  <c r="AB135" i="1"/>
  <c r="AB136" i="1"/>
  <c r="AB137" i="1"/>
  <c r="AB110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" i="1"/>
  <c r="AB18" i="1"/>
  <c r="AB19" i="1"/>
  <c r="AB20" i="1"/>
  <c r="AB3" i="1"/>
  <c r="AB4" i="1"/>
  <c r="AB5" i="1"/>
  <c r="AB6" i="1"/>
  <c r="AB7" i="1"/>
  <c r="AB16" i="1"/>
  <c r="AB9" i="1"/>
  <c r="AB10" i="1"/>
  <c r="AB11" i="1"/>
  <c r="AB68" i="1"/>
  <c r="AB13" i="1"/>
  <c r="AB14" i="1"/>
  <c r="AB15" i="1"/>
  <c r="AB1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Fábio Henrique Monteiro Oliveira</author>
  </authors>
  <commentList>
    <comment ref="Z1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>Fábio Henrique Monteiro Oliveira: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1 - Best
</t>
        </r>
        <r>
          <rPr>
            <sz val="10"/>
            <color rgb="FF000000"/>
            <rFont val="Calibri"/>
            <family val="2"/>
          </rPr>
          <t>2 - Worst</t>
        </r>
      </text>
    </comment>
    <comment ref="AA1" authorId="0" shapeId="0" xr:uid="{00000000-0006-0000-0000-000002000000}">
      <text>
        <r>
          <rPr>
            <b/>
            <sz val="10"/>
            <color rgb="FF000000"/>
            <rFont val="Calibri"/>
            <family val="2"/>
          </rPr>
          <t>Fábio Henrique Monteiro Oliveira: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1 - CV set acc
</t>
        </r>
        <r>
          <rPr>
            <sz val="10"/>
            <color rgb="FF000000"/>
            <rFont val="Calibri"/>
            <family val="2"/>
          </rPr>
          <t>2 - Test set acc</t>
        </r>
      </text>
    </comment>
    <comment ref="AB1" authorId="0" shapeId="0" xr:uid="{00000000-0006-0000-0000-000003000000}">
      <text>
        <r>
          <rPr>
            <b/>
            <sz val="10"/>
            <color rgb="FF000000"/>
            <rFont val="Calibri"/>
            <family val="2"/>
          </rPr>
          <t>Fábio Henrique Monteiro Oliveira: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(CVMAcc + TestSetAcc) / 2</t>
        </r>
      </text>
    </comment>
  </commentList>
</comments>
</file>

<file path=xl/sharedStrings.xml><?xml version="1.0" encoding="utf-8"?>
<sst xmlns="http://schemas.openxmlformats.org/spreadsheetml/2006/main" count="1434" uniqueCount="419">
  <si>
    <t>PaperNeural</t>
  </si>
  <si>
    <t>y</t>
  </si>
  <si>
    <t>gaussian</t>
  </si>
  <si>
    <t>ova</t>
  </si>
  <si>
    <t>T1_Finger taps_Sammon_FS_10-May-2017_MI_3000_LR_0.3</t>
  </si>
  <si>
    <t>ResultsMar2017-Sammon_MI_3000_LR_0.3.xlsx</t>
  </si>
  <si>
    <t>ID</t>
  </si>
  <si>
    <t>DataSet</t>
  </si>
  <si>
    <t>TaskNumber</t>
  </si>
  <si>
    <t>DRAlg</t>
  </si>
  <si>
    <t>MaxIter</t>
  </si>
  <si>
    <t>LearningRate</t>
  </si>
  <si>
    <t>Perplexity</t>
  </si>
  <si>
    <t>WorkFolder</t>
  </si>
  <si>
    <t>GenNewModel</t>
  </si>
  <si>
    <t>KernelFunction</t>
  </si>
  <si>
    <t>KernelScale</t>
  </si>
  <si>
    <t>CodingDesign</t>
  </si>
  <si>
    <t>SaveData</t>
  </si>
  <si>
    <t>Status</t>
  </si>
  <si>
    <t>DateTime</t>
  </si>
  <si>
    <t>NIter</t>
  </si>
  <si>
    <t>DRError</t>
  </si>
  <si>
    <t>NPCA</t>
  </si>
  <si>
    <t>MSEOOS</t>
  </si>
  <si>
    <t>ROOS</t>
  </si>
  <si>
    <t>CVMAcc</t>
  </si>
  <si>
    <t>TestSetAcc</t>
  </si>
  <si>
    <t>BaseFileName</t>
  </si>
  <si>
    <t>ResultsXLSFN</t>
  </si>
  <si>
    <t>T1_Finger taps_Sammon_FS_11-May-2017_MI_2000_LR_0.4</t>
  </si>
  <si>
    <t>ResultsMar2017-Sammon_MI_2000_LR_0.4.xlsx</t>
  </si>
  <si>
    <t>T1_Finger taps_Sammon_FS_13-May-2017_MI_2000_LR_0.5</t>
  </si>
  <si>
    <t>ResultsMar2017-Sammon_MI_2000_LR_0.5.xlsx</t>
  </si>
  <si>
    <t>T1_Finger taps_Sammon_FS_09-Apr-2017_MI_2000_LR_0.7</t>
  </si>
  <si>
    <t>ResultsMar2017-Sammon_MI_2000_LR_0.7.xlsx</t>
  </si>
  <si>
    <t>11-May-2017 05:48:36</t>
  </si>
  <si>
    <t>T1_Finger taps_Sammon_FS-IF_11-May-2017_MI_4000_LR_0.3</t>
  </si>
  <si>
    <t>ResultsMar2017-Sammon_MI_4000_LR_0.3.xlsx</t>
  </si>
  <si>
    <t>11-May-2017 13:05:20</t>
  </si>
  <si>
    <t>T1_Finger taps_Sammon_FS-IF-IA_11-May-2017_MI_5000_LR_0.3</t>
  </si>
  <si>
    <t>ResultsMar2017-Sammon_MI_5000_LR_0.3.xlsx</t>
  </si>
  <si>
    <t>12-May-2017 05:50:11</t>
  </si>
  <si>
    <t>T1_Finger taps_Sammon_IF_12-May-2017_MI_3000_LR_0.4</t>
  </si>
  <si>
    <t>ResultsMar2017-Sammon_MI_3000_LR_0.4.xlsx</t>
  </si>
  <si>
    <t>10-Apr-2017 19:23:44</t>
  </si>
  <si>
    <t>T2_Finger to nose_Sammon_FS-IF_10-Apr-2017_MI_5000_LR_0.7</t>
  </si>
  <si>
    <t>ResultsMar2017-Sammon_MI_5000_LR_0.7.xlsx</t>
  </si>
  <si>
    <t>08-Apr-2017 07:14:21</t>
  </si>
  <si>
    <t>T2_Finger to nose_Sammon_FS-IA_08-Apr-2017_MI_3000_LR_0.6</t>
  </si>
  <si>
    <t>ResultsMar2017-Sammon_MI_3000_LR_0.6.xlsx</t>
  </si>
  <si>
    <t>10-May-2017 19:52:23</t>
  </si>
  <si>
    <t>T2_Finger to nose_Sammon_FS-IA_10-May-2017_MI_2000_LR_0.3</t>
  </si>
  <si>
    <t>ResultsMar2017-Sammon_MI_2000_LR_0.3.xlsx</t>
  </si>
  <si>
    <t>12-May-2017 08:43:20</t>
  </si>
  <si>
    <t>T2_Finger to nose_Sammon_FS-IF_12-May-2017_MI_3000_LR_0.4</t>
  </si>
  <si>
    <t>12-May-2017 02:28:34</t>
  </si>
  <si>
    <t>T2_Finger to nose_Sammon_FS-IF_12-May-2017_MI_2000_LR_0.4</t>
  </si>
  <si>
    <t>09-Apr-2017 01:25:01</t>
  </si>
  <si>
    <t>T3_Supination and pronation_Sammon_FS_09-Apr-2017_MI_5000_LR_0.6</t>
  </si>
  <si>
    <t>ResultsMar2017-Sammon_MI_5000_LR_0.6.xlsx</t>
  </si>
  <si>
    <t>08-Apr-2017 08:41:34</t>
  </si>
  <si>
    <t>T3_Supination and pronation_Sammon_IA_08-Apr-2017_MI_3000_LR_0.6</t>
  </si>
  <si>
    <t>08-Apr-2017 08:15:08</t>
  </si>
  <si>
    <t>T3_Supination and pronation_Sammon_IF_08-Apr-2017_MI_3000_LR_0.6</t>
  </si>
  <si>
    <t>07-Apr-2017 23:21:54</t>
  </si>
  <si>
    <t>T3_Supination and pronation_Sammon_IF_07-Apr-2017_MI_2000_LR_0.6</t>
  </si>
  <si>
    <t>ResultsMar2017-Sammon_MI_2000_LR_0.6.xlsx</t>
  </si>
  <si>
    <t>13-May-2017 19:04:48</t>
  </si>
  <si>
    <t>T4_Rest_Sammon_FS-IF_13-May-2017_MI_3000_LR_0.5</t>
  </si>
  <si>
    <t>ResultsMar2017-Sammon_MI_3000_LR_0.5.xlsx</t>
  </si>
  <si>
    <t>09-Apr-2017 03:09:03</t>
  </si>
  <si>
    <t>T4_Rest_Sammon_IF_09-Apr-2017_MI_5000_LR_0.6</t>
  </si>
  <si>
    <t>08-Apr-2017 18:56:08</t>
  </si>
  <si>
    <t>T4_Rest_Sammon_IA_08-Apr-2017_MI_4000_LR_0.6</t>
  </si>
  <si>
    <t>ResultsMar2017-Sammon_MI_4000_LR_0.6.xlsx</t>
  </si>
  <si>
    <t>10-May-2017 10:04:20</t>
  </si>
  <si>
    <t>T1_Finger taps_PCA_FS_10-May-2017</t>
  </si>
  <si>
    <t>ResultsMar2017-PCA.xlsx</t>
  </si>
  <si>
    <t>10-May-2017 10:06:27</t>
  </si>
  <si>
    <t>T1_Finger taps_PCA_IF_10-May-2017</t>
  </si>
  <si>
    <t>10-May-2017 10:12:07</t>
  </si>
  <si>
    <t>T1_Finger taps_PCA_IF-IA_10-May-2017</t>
  </si>
  <si>
    <t>10-May-2017 10:13:31</t>
  </si>
  <si>
    <t>T1_Finger taps_PCA_FS-IF-IA_10-May-2017</t>
  </si>
  <si>
    <t>10-May-2017 10:19:06</t>
  </si>
  <si>
    <t>T2_Finger to nose_PCA_FS-IF_10-May-2017</t>
  </si>
  <si>
    <t>10-May-2017 10:20:30</t>
  </si>
  <si>
    <t>T2_Finger to nose_PCA_FS-IA_10-May-2017</t>
  </si>
  <si>
    <t>10-May-2017 10:23:18</t>
  </si>
  <si>
    <t>T2_Finger to nose_PCA_FS-IF-IA_10-May-2017</t>
  </si>
  <si>
    <t>10-May-2017 10:27:30</t>
  </si>
  <si>
    <t>T3_Supination and pronation_PCA_IA_10-May-2017</t>
  </si>
  <si>
    <t>10-May-2017 10:26:06</t>
  </si>
  <si>
    <t>T3_Supination and pronation_PCA_IF_10-May-2017</t>
  </si>
  <si>
    <t>10-May-2017 10:31:42</t>
  </si>
  <si>
    <t>T3_Supination and pronation_PCA_IF-IA_10-May-2017</t>
  </si>
  <si>
    <t>10-May-2017 10:41:31</t>
  </si>
  <si>
    <t>T4_Rest_PCA_IF-IA_10-May-2017</t>
  </si>
  <si>
    <t>10-May-2017 10:34:30</t>
  </si>
  <si>
    <t>T4_Rest_PCA_FS_10-May-2017</t>
  </si>
  <si>
    <t>10-May-2017 10:38:43</t>
  </si>
  <si>
    <t>T4_Rest_PCA_FS-IF_10-May-2017</t>
  </si>
  <si>
    <t>10-May-2017 10:40:07</t>
  </si>
  <si>
    <t>T4_Rest_PCA_FS-IA_10-May-2017</t>
  </si>
  <si>
    <t>16-Apr-2017 12:31:10</t>
  </si>
  <si>
    <t>T1_Finger taps_t-SNE_FS-IF-IA_16-Apr-2017_MI_5000_LR_400_PE_16</t>
  </si>
  <si>
    <t>ResultsMar2017-t-SNE_MI_5000_LR_400_PE_16.xlsx</t>
  </si>
  <si>
    <t>ResultsMar2017-t-SNE_MI_1000_LR_400_PE_28.xlsx</t>
  </si>
  <si>
    <t>18-Apr-2017 12:20:55</t>
  </si>
  <si>
    <t>T1_Finger taps_t-SNE_FS-IF-IA_18-Apr-2017_MI_4000_LR_400_PE_28</t>
  </si>
  <si>
    <t>ResultsMar2017-t-SNE_MI_4000_LR_400_PE_28.xlsx</t>
  </si>
  <si>
    <t>02-May-2017 01:25:37</t>
  </si>
  <si>
    <t>T1_Finger taps_t-SNE_FS-IF-IA_02-May-2017_MI_1000_LR_700_PE_39</t>
  </si>
  <si>
    <t>ResultsMar2017-t-SNE_MI_1000_LR_700_PE_39.xlsx</t>
  </si>
  <si>
    <t>06-May-2017 09:22:58</t>
  </si>
  <si>
    <t>T1_Finger taps_t-SNE_FS-IF_06-May-2017_MI_1000_LR_400_PE_50</t>
  </si>
  <si>
    <t>ResultsMar2017-t-SNE_MI_1000_LR_400_PE_50.xlsx</t>
  </si>
  <si>
    <t>07-May-2017 14:24:43</t>
  </si>
  <si>
    <t>T1_Finger taps_t-SNE_FS_07-May-2017_MI_2000_LR_600_PE_50</t>
  </si>
  <si>
    <t>ResultsMar2017-t-SNE_MI_2000_LR_600_PE_50.xlsx</t>
  </si>
  <si>
    <t>12-Jun-2017 22:18:34</t>
  </si>
  <si>
    <t>T1_Finger taps_t-SNE_FS-IA_12-Jun-2017_MI_2000_LR_700_PE_5</t>
  </si>
  <si>
    <t>ResultsMar2017-t-SNE_MI_2000_LR_700_PE_5.xlsx</t>
  </si>
  <si>
    <t>ResultsMar2017-t-SNE_MI_3000_LR_500_PE_28.xlsx</t>
  </si>
  <si>
    <t>30-Apr-2017 05:11:05</t>
  </si>
  <si>
    <t>T1_Finger taps_t-SNE_FS-IA_30-Apr-2017_MI_2000_LR_600_PE_39</t>
  </si>
  <si>
    <t>ResultsMar2017-t-SNE_MI_2000_LR_600_PE_39.xlsx</t>
  </si>
  <si>
    <t>18-Apr-2017 12:01:22</t>
  </si>
  <si>
    <t>T1_Finger taps_t-SNE_IA_18-Apr-2017_MI_2000_LR_500_PE_16</t>
  </si>
  <si>
    <t>ResultsMar2017-t-SNE_MI_2000_LR_500_PE_16.xlsx</t>
  </si>
  <si>
    <t>25-Apr-2017 14:46:03</t>
  </si>
  <si>
    <t>T1_Finger taps_t-SNE_FS-IA_25-Apr-2017_MI_5000_LR_600_PE_28</t>
  </si>
  <si>
    <t>ResultsMar2017-t-SNE_MI_5000_LR_600_PE_28.xlsx</t>
  </si>
  <si>
    <t>26-Apr-2017 20:20:51</t>
  </si>
  <si>
    <t>T1_Finger taps_t-SNE_FS-IA_26-Apr-2017_MI_2000_LR_700_PE_28</t>
  </si>
  <si>
    <t>ResultsMar2017-t-SNE_MI_2000_LR_700_PE_28.xlsx</t>
  </si>
  <si>
    <t>30-Apr-2017 19:26:49</t>
  </si>
  <si>
    <t>T1_Finger taps_t-SNE_FS-IA_30-Apr-2017_MI_3000_LR_300_PE_39</t>
  </si>
  <si>
    <t>ResultsMar2017-t-SNE_MI_3000_LR_300_PE_39.xlsx</t>
  </si>
  <si>
    <t>06-Jun-2017 10:50:41</t>
  </si>
  <si>
    <t>T1_Finger taps_t-SNE_IF-IA_06-Jun-2017_MI_1000_LR_600_PE_5</t>
  </si>
  <si>
    <t>ResultsMar2017-t-SNE_MI_1000_LR_600_PE_5.xlsx</t>
  </si>
  <si>
    <t>ResultsMar2017-t-SNE_MI_2000_LR_500_PE_5.xlsx</t>
  </si>
  <si>
    <t>13-Apr-2017 02:34:17</t>
  </si>
  <si>
    <t>T2_Finger to nose_t-SNE_IF-IA_13-Apr-2017_MI_1000_LR_400_PE_16</t>
  </si>
  <si>
    <t>ResultsMar2017-t-SNE_MI_1000_LR_400_PE_16.xlsx</t>
  </si>
  <si>
    <t>15-Apr-2017 15:47:25</t>
  </si>
  <si>
    <t>T2_Finger to nose_t-SNE_FS_15-Apr-2017_MI_4000_LR_400_PE_16</t>
  </si>
  <si>
    <t>ResultsMar2017-t-SNE_MI_4000_LR_400_PE_16.xlsx</t>
  </si>
  <si>
    <t>ResultsMar2017-t-SNE_MI_3000_LR_500_PE_16.xlsx</t>
  </si>
  <si>
    <t>24-Apr-2017 00:20:31</t>
  </si>
  <si>
    <t>T2_Finger to nose_t-SNE_FS_24-Apr-2017_MI_4000_LR_600_PE_16</t>
  </si>
  <si>
    <t>ResultsMar2017-t-SNE_MI_4000_LR_600_PE_16.xlsx</t>
  </si>
  <si>
    <t>21-Apr-2017 02:34:30</t>
  </si>
  <si>
    <t>T2_Finger to nose_t-SNE_FS_21-Apr-2017_MI_3000_LR_500_PE_28</t>
  </si>
  <si>
    <t>30-Apr-2017 22:09:20</t>
  </si>
  <si>
    <t>T2_Finger to nose_t-SNE_FS_30-Apr-2017_MI_3000_LR_300_PE_39</t>
  </si>
  <si>
    <t>ResultsMar2017-t-SNE_MI_5000_LR_600_PE_39.xlsx</t>
  </si>
  <si>
    <t>ResultsMar2017-t-SNE_MI_4000_LR_700_PE_39.xlsx</t>
  </si>
  <si>
    <t>ResultsMar2017-t-SNE_MI_2000_LR_500_PE_50.xlsx</t>
  </si>
  <si>
    <t>07-Jun-2017 17:11:47</t>
  </si>
  <si>
    <t>T2_Finger to nose_t-SNE_FS_07-Jun-2017_MI_2000_LR_600_PE_5</t>
  </si>
  <si>
    <t>ResultsMar2017-t-SNE_MI_2000_LR_600_PE_5.xlsx</t>
  </si>
  <si>
    <t>11-Jun-2017 22:18:48</t>
  </si>
  <si>
    <t>T2_Finger to nose_t-SNE_FS_11-Jun-2017_MI_5000_LR_400_PE_5</t>
  </si>
  <si>
    <t>ResultsMar2017-t-SNE_MI_5000_LR_400_PE_5.xlsx</t>
  </si>
  <si>
    <t>10-Apr-2017 19:23:24</t>
  </si>
  <si>
    <t>T2_Finger to nose_t-SNE_FS_10-Apr-2017_MI_4000_LR_300_PE_16</t>
  </si>
  <si>
    <t>ResultsMar2017-t-SNE_MI_4000_LR_300_PE_16.xlsx</t>
  </si>
  <si>
    <t>22-Apr-2017 12:56:03</t>
  </si>
  <si>
    <t>T2_Finger to nose_t-SNE_FS-IF_22-Apr-2017_MI_2000_LR_600_PE_16</t>
  </si>
  <si>
    <t>ResultsMar2017-t-SNE_MI_2000_LR_600_PE_16.xlsx</t>
  </si>
  <si>
    <t>16-Apr-2017 00:27:42</t>
  </si>
  <si>
    <t>T2_Finger to nose_t-SNE_FS-IF-IA_16-Apr-2017_MI_1000_LR_400_PE_28</t>
  </si>
  <si>
    <t>21-Apr-2017 21:17:07</t>
  </si>
  <si>
    <t>T2_Finger to nose_t-SNE_FS-IF-IA_21-Apr-2017_MI_4000_LR_500_PE_28</t>
  </si>
  <si>
    <t>ResultsMar2017-t-SNE_MI_4000_LR_500_PE_28.xlsx</t>
  </si>
  <si>
    <t>07-Jun-2017 20:33:57</t>
  </si>
  <si>
    <t>T2_Finger to nose_t-SNE_IF-IA_07-Jun-2017_MI_2000_LR_600_PE_5</t>
  </si>
  <si>
    <t>07-Jun-2017 18:56:13</t>
  </si>
  <si>
    <t>T2_Finger to nose_t-SNE_IA_07-Jun-2017_MI_2000_LR_600_PE_5</t>
  </si>
  <si>
    <t>13-Jun-2017 04:47:12</t>
  </si>
  <si>
    <t>T2_Finger to nose_t-SNE_IF-IA_13-Jun-2017_MI_1000_LR_500_PE_5</t>
  </si>
  <si>
    <t>ResultsMar2017-t-SNE_MI_1000_LR_500_PE_5.xlsx</t>
  </si>
  <si>
    <t>14-Jun-2017 02:04:28</t>
  </si>
  <si>
    <t>T2_Finger to nose_t-SNE_IF_14-Jun-2017_MI_2000_LR_500_PE_5</t>
  </si>
  <si>
    <t>06-Jun-2017 15:41:47</t>
  </si>
  <si>
    <t>T2_Finger to nose_t-SNE_FS_06-Jun-2017_MI_1000_LR_600_PE_5</t>
  </si>
  <si>
    <t>08-Apr-2017 07:13:31</t>
  </si>
  <si>
    <t>T2_Finger to nose_t-SNE_FS_08-Apr-2017_MI_5000_LR_700_PE_5</t>
  </si>
  <si>
    <t>ResultsMar2017-t-SNE_MI_5000_LR_700_PE_5.xlsx</t>
  </si>
  <si>
    <t>06-Jun-2017 17:25:16</t>
  </si>
  <si>
    <t>T2_Finger to nose_t-SNE_IA_06-Jun-2017_MI_1000_LR_600_PE_5</t>
  </si>
  <si>
    <t>21-Apr-2017 21:17:43</t>
  </si>
  <si>
    <t>T3_Supination and pronation_t-SNE_FS_21-Apr-2017_MI_1000_LR_600_PE_16</t>
  </si>
  <si>
    <t>ResultsMar2017-t-SNE_MI_1000_LR_600_PE_16.xlsx</t>
  </si>
  <si>
    <t>30-Apr-2017 21:04:32</t>
  </si>
  <si>
    <t>T3_Supination and pronation_t-SNE_FS_30-Apr-2017_MI_3000_LR_600_PE_39</t>
  </si>
  <si>
    <t>ResultsMar2017-t-SNE_MI_3000_LR_600_PE_39.xlsx</t>
  </si>
  <si>
    <t>03-May-2017 13:13:15</t>
  </si>
  <si>
    <t>T3_Supination and pronation_t-SNE_FS-IA_03-May-2017_MI_4000_LR_700_PE_39</t>
  </si>
  <si>
    <t>03-May-2017 13:52:18</t>
  </si>
  <si>
    <t>T3_Supination and pronation_t-SNE_FS-IF-IA_03-May-2017_MI_4000_LR_700_PE_39</t>
  </si>
  <si>
    <t>06-May-2017 14:49:48</t>
  </si>
  <si>
    <t>T3_Supination and pronation_t-SNE_FS_06-May-2017_MI_1000_LR_400_PE_50</t>
  </si>
  <si>
    <t>13-Jun-2017 10:29:50</t>
  </si>
  <si>
    <t>T3_Supination and pronation_t-SNE_FS-IF_13-Jun-2017_MI_2000_LR_700_PE_5</t>
  </si>
  <si>
    <t>03-Jun-2017 17:31:27</t>
  </si>
  <si>
    <t>T3_Supination and pronation_t-SNE_FS-IF-IA_03-Jun-2017_MI_3000_LR_500_PE_5</t>
  </si>
  <si>
    <t>ResultsMar2017-t-SNE_MI_3000_LR_500_PE_5.xlsx</t>
  </si>
  <si>
    <t>11-Jun-2017 05:23:33</t>
  </si>
  <si>
    <t>T3_Supination and pronation_t-SNE_IF_11-Jun-2017_MI_5000_LR_600_PE_5</t>
  </si>
  <si>
    <t>ResultsMar2017-t-SNE_MI_5000_LR_600_PE_5.xlsx</t>
  </si>
  <si>
    <t>12-Jun-2017 08:45:02</t>
  </si>
  <si>
    <t>T3_Supination and pronation_t-SNE_IF-IA_12-Jun-2017_MI_1000_LR_700_PE_5</t>
  </si>
  <si>
    <t>ResultsMar2017-t-SNE_MI_1000_LR_700_PE_5.xlsx</t>
  </si>
  <si>
    <t>12-Jun-2017 06:00:52</t>
  </si>
  <si>
    <t>T3_Supination and pronation_t-SNE_FS_12-Jun-2017_MI_1000_LR_700_PE_5</t>
  </si>
  <si>
    <t>09-Jun-2017 03:56:38</t>
  </si>
  <si>
    <t>T3_Supination and pronation_t-SNE_FS-IF-IA_09-Jun-2017_MI_3000_LR_600_PE_5</t>
  </si>
  <si>
    <t>ResultsMar2017-t-SNE_MI_3000_LR_600_PE_5.xlsx</t>
  </si>
  <si>
    <t>13-Jun-2017 10:25:19</t>
  </si>
  <si>
    <t>T3_Supination and pronation_t-SNE_IA_13-Jun-2017_MI_2000_LR_700_PE_5</t>
  </si>
  <si>
    <t>02-Jun-2017 13:37:58</t>
  </si>
  <si>
    <t>T3_Supination and pronation_t-SNE_FS-IF-IA_02-Jun-2017_MI_2000_LR_500_PE_5</t>
  </si>
  <si>
    <t>07-Jun-2017 23:20:55</t>
  </si>
  <si>
    <t>T3_Supination and pronation_t-SNE_IF_07-Jun-2017_MI_2000_LR_600_PE_5</t>
  </si>
  <si>
    <t>06-Jun-2017 21:38:47</t>
  </si>
  <si>
    <t>T3_Supination and pronation_t-SNE_IF_06-Jun-2017_MI_1000_LR_600_PE_5</t>
  </si>
  <si>
    <t>11-Apr-2017 18:37:45</t>
  </si>
  <si>
    <t>T4_Rest_t-SNE_IA_11-Apr-2017_MI_4000_LR_300_PE_16</t>
  </si>
  <si>
    <t>01-May-2017 00:18:22</t>
  </si>
  <si>
    <t>T4_Rest_t-SNE_FS-IA_01-May-2017_MI_3000_LR_600_PE_39</t>
  </si>
  <si>
    <t>04-May-2017 17:01:42</t>
  </si>
  <si>
    <t>T4_Rest_t-SNE_FS-IF-IA_04-May-2017_MI_2000_LR_500_PE_50</t>
  </si>
  <si>
    <t>01-May-2017 20:41:53</t>
  </si>
  <si>
    <t>T4_Rest_t-SNE_IA_01-May-2017_MI_5000_LR_600_PE_39</t>
  </si>
  <si>
    <t>06-May-2017 18:59:06</t>
  </si>
  <si>
    <t>T4_Rest_t-SNE_FS-IF-IA_06-May-2017_MI_1000_LR_400_PE_50</t>
  </si>
  <si>
    <t>13-Jun-2017 13:50:24</t>
  </si>
  <si>
    <t>T4_Rest_t-SNE_FS_13-Jun-2017_MI_2000_LR_700_PE_5</t>
  </si>
  <si>
    <t>07-Apr-2017 09:25:38</t>
  </si>
  <si>
    <t>T4_Rest_t-SNE_FS_07-Apr-2017_MI_3000_LR_700_PE_5</t>
  </si>
  <si>
    <t>ResultsMar2017-t-SNE_MI_3000_LR_700_PE_5.xlsx</t>
  </si>
  <si>
    <t>08-Jun-2017 04:07:46</t>
  </si>
  <si>
    <t>T4_Rest_t-SNE_IF_08-Jun-2017_MI_2000_LR_600_PE_5</t>
  </si>
  <si>
    <t>12-Jun-2017 16:12:17</t>
  </si>
  <si>
    <t>T4_Rest_t-SNE_FS-IF-IA_12-Jun-2017_MI_1000_LR_700_PE_5</t>
  </si>
  <si>
    <t>11-Jun-2017 13:32:49</t>
  </si>
  <si>
    <t>T4_Rest_t-SNE_FS-IA_11-Jun-2017_MI_5000_LR_600_PE_5</t>
  </si>
  <si>
    <t>13-Apr-2017 09:35:47</t>
  </si>
  <si>
    <t>T4_Rest_t-SNE_IA_13-Apr-2017_MI_1000_LR_400_PE_16</t>
  </si>
  <si>
    <t>25-Apr-2017 02:04:39</t>
  </si>
  <si>
    <t>T4_Rest_t-SNE_FS_25-Apr-2017_MI_5000_LR_600_PE_16</t>
  </si>
  <si>
    <t>ResultsMar2017-t-SNE_MI_5000_LR_600_PE_16.xlsx</t>
  </si>
  <si>
    <t>12-May-2017 18:40:54</t>
  </si>
  <si>
    <t>T4_Rest_t-SNE_IA_12-May-2017_MI_2000_LR_700_PE_50</t>
  </si>
  <si>
    <t>ResultsMar2017-t-SNE_MI_2000_LR_700_PE_50.xlsx</t>
  </si>
  <si>
    <t>19-Apr-2017 18:17:25</t>
  </si>
  <si>
    <t>T4_Rest_t-SNE_FS_19-Apr-2017_MI_3000_LR_500_PE_16</t>
  </si>
  <si>
    <t>23-Apr-2017 16:50:22</t>
  </si>
  <si>
    <t>T4_Rest_t-SNE_FS-IF-IA_23-Apr-2017_MI_3000_LR_600_PE_16</t>
  </si>
  <si>
    <t>ResultsMar2017-t-SNE_MI_3000_LR_600_PE_16.xlsx</t>
  </si>
  <si>
    <t>06-Jun-2017 03:14:46</t>
  </si>
  <si>
    <t>T4_Rest_t-SNE_IF-IA_06-Jun-2017_MI_5000_LR_500_PE_5</t>
  </si>
  <si>
    <t>ResultsMar2017-t-SNE_MI_5000_LR_500_PE_5.xlsx</t>
  </si>
  <si>
    <t>12-Jun-2017 14:43:23</t>
  </si>
  <si>
    <t>T4_Rest_t-SNE_IF-IA_12-Jun-2017_MI_1000_LR_700_PE_5</t>
  </si>
  <si>
    <t>03-Jun-2017 21:23:48</t>
  </si>
  <si>
    <t>T4_Rest_t-SNE_IF-IA_03-Jun-2017_MI_3000_LR_500_PE_5</t>
  </si>
  <si>
    <t>09-Jun-2017 06:19:24</t>
  </si>
  <si>
    <t>T4_Rest_t-SNE_IA_09-Jun-2017_MI_3000_LR_600_PE_5</t>
  </si>
  <si>
    <t>02-Jun-2017 14:26:04</t>
  </si>
  <si>
    <t>T4_Rest_t-SNE_IF_02-Jun-2017_MI_2000_LR_500_PE_5</t>
  </si>
  <si>
    <t>02-Jun-2017 20:27:44</t>
  </si>
  <si>
    <t>T1_Finger taps_t-SNE_FS_02-Jun-2017_MI_3000_LR_500_PE_5</t>
  </si>
  <si>
    <t>08-Jun-2017 15:26:08</t>
  </si>
  <si>
    <t>T1_Finger taps_t-SNE_FS-IF-IA_08-Jun-2017_MI_3000_LR_600_PE_5</t>
  </si>
  <si>
    <t>05-Jun-2017 03:31:34</t>
  </si>
  <si>
    <t>T1_Finger taps_t-SNE_IF_05-Jun-2017_MI_5000_LR_500_PE_5</t>
  </si>
  <si>
    <t>08-Jun-2017 12:14:46</t>
  </si>
  <si>
    <t>T1_Finger taps_t-SNE_FS-IF_08-Jun-2017_MI_3000_LR_600_PE_5</t>
  </si>
  <si>
    <t>09-Jun-2017 13:34:39</t>
  </si>
  <si>
    <t>T1_Finger taps_t-SNE_FS-IF_09-Jun-2017_MI_4000_LR_600_PE_5</t>
  </si>
  <si>
    <t>ResultsMar2017-t-SNE_MI_4000_LR_600_PE_5.xlsx</t>
  </si>
  <si>
    <t>07-Jun-2017 10:32:51</t>
  </si>
  <si>
    <t>T1_Finger taps_t-SNE_FS-IF_07-Jun-2017_MI_2000_LR_600_PE_5</t>
  </si>
  <si>
    <t>06-Apr-2017 23:29:31</t>
  </si>
  <si>
    <t>T1_Finger taps_t-SNE_IA_06-Apr-2017_MI_3000_LR_700_PE_5</t>
  </si>
  <si>
    <t>07-Apr-2017 08:39:29</t>
  </si>
  <si>
    <t>T4_Rest_Sammon_IF-IA_07-Apr-2017_MI_5000_LR_0.5</t>
  </si>
  <si>
    <t>ResultsMar2017-Sammon_MI_5000_LR_0.5.xlsx</t>
  </si>
  <si>
    <t>13-May-2017 00:14:19</t>
  </si>
  <si>
    <t>T4_Rest_Sammon_IF-IA_13-May-2017_MI_5000_LR_0.4</t>
  </si>
  <si>
    <t>ResultsMar2017-Sammon_MI_5000_LR_0.4.xlsx</t>
  </si>
  <si>
    <t>11-May-2017 16:43:03</t>
  </si>
  <si>
    <t>T4_Rest_Sammon_IF-IA_11-May-2017_MI_5000_LR_0.3</t>
  </si>
  <si>
    <t>09-Apr-2017 13:13:51</t>
  </si>
  <si>
    <t>T4_Rest_Sammon_FS-IF-IA_09-Apr-2017_MI_1000_LR_0.7</t>
  </si>
  <si>
    <t>ResultsMar2017-Sammon_MI_1000_LR_0.7.xlsx</t>
  </si>
  <si>
    <t>13-May-2017 12:49:09</t>
  </si>
  <si>
    <t>T4_Rest_Sammon_FS-IA_13-May-2017_MI_2000_LR_0.5</t>
  </si>
  <si>
    <t>09-Apr-2017 20:26:27</t>
  </si>
  <si>
    <t>T4_Rest_Sammon_FS_09-Apr-2017_MI_2000_LR_0.7</t>
  </si>
  <si>
    <t>10-Apr-2017 05:13:50</t>
  </si>
  <si>
    <t>T4_Rest_Sammon_IF_10-Apr-2017_MI_3000_LR_0.7</t>
  </si>
  <si>
    <t>ResultsMar2017-Sammon_MI_3000_LR_0.7.xlsx</t>
  </si>
  <si>
    <t>11-May-2017 22:34:57</t>
  </si>
  <si>
    <t>T4_Rest_Sammon_IA_11-May-2017_MI_1000_LR_0.4</t>
  </si>
  <si>
    <t>ResultsMar2017-Sammon_MI_1000_LR_0.4.xlsx</t>
  </si>
  <si>
    <t>10-Apr-2017 22:31:41</t>
  </si>
  <si>
    <t>T4_Rest_Sammon_FS_10-Apr-2017_MI_5000_LR_0.7</t>
  </si>
  <si>
    <t>12-May-2017 05:35:33</t>
  </si>
  <si>
    <t>T4_Rest_Sammon_FS-IF-IA_12-May-2017_MI_2000_LR_0.4</t>
  </si>
  <si>
    <t>12-May-2017 18:04:09</t>
  </si>
  <si>
    <t>T4_Rest_Sammon_IF-IA_12-May-2017_MI_4000_LR_0.4</t>
  </si>
  <si>
    <t>ResultsMar2017-Sammon_MI_4000_LR_0.4.xlsx</t>
  </si>
  <si>
    <t>13-May-2017 19:27:33</t>
  </si>
  <si>
    <t>T4_Rest_Sammon_IF-IA_13-May-2017_MI_3000_LR_0.5</t>
  </si>
  <si>
    <t>08-Apr-2017 18:18:58</t>
  </si>
  <si>
    <t>T4_Rest_Sammon_FS_08-Apr-2017_MI_4000_LR_0.6</t>
  </si>
  <si>
    <t>08-Apr-2017 19:23:26</t>
  </si>
  <si>
    <t>T4_Rest_Sammon_FS-IA_08-Apr-2017_MI_4000_LR_0.6</t>
  </si>
  <si>
    <t>08-Apr-2017 00:58:37</t>
  </si>
  <si>
    <t>T4_Rest_Sammon_FS_08-Apr-2017_MI_2000_LR_0.6</t>
  </si>
  <si>
    <t>12-May-2017 23:26:58</t>
  </si>
  <si>
    <t>T4_Rest_Sammon_FS_12-May-2017_MI_5000_LR_0.4</t>
  </si>
  <si>
    <t>09-Apr-2017 19:39:29</t>
  </si>
  <si>
    <t>T3_Supination and pronation_Sammon_FS-IA_09-Apr-2017_MI_2000_LR_0.7</t>
  </si>
  <si>
    <t>10-Apr-2017 12:58:02</t>
  </si>
  <si>
    <t>T3_Supination and pronation_Sammon_FS-IA_10-Apr-2017_MI_4000_LR_0.7</t>
  </si>
  <si>
    <t>ResultsMar2017-Sammon_MI_4000_LR_0.7.xlsx</t>
  </si>
  <si>
    <t>10-May-2017 21:20:15</t>
  </si>
  <si>
    <t>T3_Supination and pronation_Sammon_FS-IA_10-May-2017_MI_2000_LR_0.3</t>
  </si>
  <si>
    <t>12-May-2017 22:58:01</t>
  </si>
  <si>
    <t>T3_Supination and pronation_Sammon_FS-IA_12-May-2017_MI_5000_LR_0.4</t>
  </si>
  <si>
    <t>09-Apr-2017 18:48:39</t>
  </si>
  <si>
    <t>T3_Supination and pronation_Sammon_IF_09-Apr-2017_MI_2000_LR_0.7</t>
  </si>
  <si>
    <t>10-Apr-2017 03:31:48</t>
  </si>
  <si>
    <t>T3_Supination and pronation_Sammon_IF_10-Apr-2017_MI_3000_LR_0.7</t>
  </si>
  <si>
    <t>10-Apr-2017 20:51:27</t>
  </si>
  <si>
    <t>T3_Supination and pronation_Sammon_IF_10-Apr-2017_MI_5000_LR_0.7</t>
  </si>
  <si>
    <t>09-Apr-2017 09:56:25</t>
  </si>
  <si>
    <t>T3_Supination and pronation_Sammon_IF_09-Apr-2017_MI_1000_LR_0.7</t>
  </si>
  <si>
    <t>T3_Supination and pronation_Sammon_FS-IA_08-Apr-2017_MI_4000_LR_0.6</t>
  </si>
  <si>
    <t>T3_Supination and pronation_Sammon_IA_13-May-2017_MI_1000_LR_0.5</t>
  </si>
  <si>
    <t>ResultsMar2017-Sammon_MI_1000_LR_0.5.xlsx</t>
  </si>
  <si>
    <t>T3_Supination and pronation_Sammon_FS-IA_07-Apr-2017_MI_5000_LR_0.5</t>
  </si>
  <si>
    <t>T3_Supination and pronation_Sammon_FS_12-May-2017_MI_3000_LR_0.4</t>
  </si>
  <si>
    <t>08-Apr-2017 17:35:54</t>
  </si>
  <si>
    <t>13-May-2017 04:55:41</t>
  </si>
  <si>
    <t>07-Apr-2017 06:48:41</t>
  </si>
  <si>
    <t>12-May-2017 09:38:05</t>
  </si>
  <si>
    <t>07-Apr-2017 14:35:39</t>
  </si>
  <si>
    <t>T3_Supination and pronation_Sammon_IF_07-Apr-2017_MI_1000_LR_0.6</t>
  </si>
  <si>
    <t>ResultsMar2017-Sammon_MI_1000_LR_0.6.xlsx</t>
  </si>
  <si>
    <t>11-May-2017 14:49:04</t>
  </si>
  <si>
    <t>T3_Supination and pronation_Sammon_IF_11-May-2017_MI_5000_LR_0.3</t>
  </si>
  <si>
    <t>12-May-2017 04:01:18</t>
  </si>
  <si>
    <t>T3_Supination and pronation_Sammon_IF-IA_12-May-2017_MI_2000_LR_0.4</t>
  </si>
  <si>
    <t>11-May-2017 01:52:46</t>
  </si>
  <si>
    <t>T2_Finger to nose_Sammon_FS-IF_11-May-2017_MI_3000_LR_0.3</t>
  </si>
  <si>
    <t>11-May-2017 19:58:34</t>
  </si>
  <si>
    <t>T2_Finger to nose_Sammon_FS-IF_11-May-2017_MI_1000_LR_0.4</t>
  </si>
  <si>
    <t>11-May-2017 07:51:02</t>
  </si>
  <si>
    <t>T2_Finger to nose_Sammon_FS-IF_11-May-2017_MI_4000_LR_0.3</t>
  </si>
  <si>
    <t>12-May-2017 21:25:37</t>
  </si>
  <si>
    <t>T2_Finger to nose_Sammon_FS-IF_12-May-2017_MI_5000_LR_0.4</t>
  </si>
  <si>
    <t>11-May-2017 08:07:19</t>
  </si>
  <si>
    <t>T2_Finger to nose_Sammon_FS-IA_11-May-2017_MI_4000_LR_0.3</t>
  </si>
  <si>
    <t>10-May-2017 13:46:15</t>
  </si>
  <si>
    <t>T2_Finger to nose_Sammon_FS-IA_10-May-2017_MI_1000_LR_0.3</t>
  </si>
  <si>
    <t>ResultsMar2017-Sammon_MI_1000_LR_0.3.xlsx</t>
  </si>
  <si>
    <t>10-Apr-2017 02:34:32</t>
  </si>
  <si>
    <t>T2_Finger to nose_Sammon_FS-IA_10-Apr-2017_MI_3000_LR_0.7</t>
  </si>
  <si>
    <t>08-Apr-2017 15:52:13</t>
  </si>
  <si>
    <t>T2_Finger to nose_Sammon_FS-IA_08-Apr-2017_MI_4000_LR_0.6</t>
  </si>
  <si>
    <t>13-May-2017 03:53:09</t>
  </si>
  <si>
    <t>T2_Finger to nose_Sammon_IF-IA_13-May-2017_MI_1000_LR_0.5</t>
  </si>
  <si>
    <t>07-Apr-2017 04:38:57</t>
  </si>
  <si>
    <t>T2_Finger to nose_Sammon_FS-IF_07-Apr-2017_MI_5000_LR_0.5</t>
  </si>
  <si>
    <t>07-Apr-2017 13:38:32</t>
  </si>
  <si>
    <t>T2_Finger to nose_Sammon_FS-IA_07-Apr-2017_MI_1000_LR_0.6</t>
  </si>
  <si>
    <t>13-May-2017 09:50:03</t>
  </si>
  <si>
    <t>T2_Finger to nose_Sammon_IA_13-May-2017_MI_2000_LR_0.5</t>
  </si>
  <si>
    <t>12-May-2017 08:18:13</t>
  </si>
  <si>
    <t>T2_Finger to nose_Sammon_FS_12-May-2017_MI_3000_LR_0.4</t>
  </si>
  <si>
    <t>13-May-2017 21:21:57</t>
  </si>
  <si>
    <t>T1_Finger taps_Sammon_FS-IA_13-May-2017_MI_4000_LR_0.5</t>
  </si>
  <si>
    <t>ResultsMar2017-Sammon_MI_4000_LR_0.5.xlsx</t>
  </si>
  <si>
    <t>10-May-2017 10:46:05</t>
  </si>
  <si>
    <t>T1_Finger taps_Sammon_IF_10-May-2017_MI_1000_LR_0.3</t>
  </si>
  <si>
    <t>11-May-2017 23:37:20</t>
  </si>
  <si>
    <t>T1_Finger taps_Sammon_IF_11-May-2017_MI_2000_LR_0.4</t>
  </si>
  <si>
    <t>07-Apr-2017 00:53:04</t>
  </si>
  <si>
    <t>T1_Finger taps_Sammon_IF_07-Apr-2017_MI_5000_LR_0.5</t>
  </si>
  <si>
    <t>07-Apr-2017 09:30:47</t>
  </si>
  <si>
    <t>T1_Finger taps_Sammon_IF_07-Apr-2017_MI_1000_LR_0.6</t>
  </si>
  <si>
    <t>11-May-2017 18:26:00</t>
  </si>
  <si>
    <t>T1_Finger taps_Sammon_FS-IA_11-May-2017_MI_1000_LR_0.4</t>
  </si>
  <si>
    <t>11-May-2017 12:18:32</t>
  </si>
  <si>
    <t>T1_Finger taps_Sammon_FS-IA_11-May-2017_MI_5000_LR_0.3</t>
  </si>
  <si>
    <t>08-Apr-2017 04:41:33</t>
  </si>
  <si>
    <t>T1_Finger taps_Sammon_IF-IA_08-Apr-2017_MI_3000_LR_0.6</t>
  </si>
  <si>
    <t>12-May-2017 12:14:36</t>
  </si>
  <si>
    <t>T1_Finger taps_Sammon_FS_12-May-2017_MI_4000_LR_0.4</t>
  </si>
  <si>
    <t>10-May-2017 23:38:15</t>
  </si>
  <si>
    <t>T1_Finger taps_Sammon_IA_10-May-2017_MI_3000_LR_0.3</t>
  </si>
  <si>
    <t>12-May-2017 19:18:09</t>
  </si>
  <si>
    <t>T1_Finger taps_Sammon_FS-IF_12-May-2017_MI_5000_LR_0.4</t>
  </si>
  <si>
    <t>09-Apr-2017 04:58:23</t>
  </si>
  <si>
    <t>T1_Finger taps_Sammon_IF_09-Apr-2017_MI_1000_LR_0.7</t>
  </si>
  <si>
    <t>Quality</t>
  </si>
  <si>
    <t>POV</t>
  </si>
  <si>
    <t>SeqID</t>
  </si>
  <si>
    <t>QualityRatio</t>
  </si>
  <si>
    <t>InFigure</t>
  </si>
  <si>
    <t>QR_STD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</si>
</sst>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2" fillId="0" borderId="0" xfId="1" applyNumberFormat="1" applyFont="1"/>
    <xf numFmtId="2" fontId="2" fillId="0" borderId="0" xfId="1" applyNumberFormat="1" applyFont="1" applyAlignment="1">
      <alignment horizontal="left"/>
    </xf>
    <xf numFmtId="0" fontId="3" fillId="0" borderId="0" xfId="0" applyFont="1"/>
    <xf numFmtId="0" fontId="3" fillId="0" borderId="0" xfId="0" applyNumberFormat="1" applyFont="1"/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3" fillId="2" borderId="0" xfId="0" applyFont="1" applyFill="1"/>
    <xf numFmtId="0" fontId="3" fillId="2" borderId="0" xfId="0" applyNumberFormat="1" applyFont="1" applyFill="1"/>
    <xf numFmtId="0" fontId="0" fillId="0" borderId="0" xfId="0" applyFill="1"/>
    <xf numFmtId="2" fontId="0" fillId="2" borderId="0" xfId="0" applyNumberFormat="1" applyFill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177"/>
  <sheetViews>
    <sheetView tabSelected="1" topLeftCell="X1" zoomScale="180" zoomScaleNormal="180" workbookViewId="0">
      <pane ySplit="1" topLeftCell="A4" activePane="bottomLeft" state="frozen"/>
      <selection activeCell="Q1" sqref="Q1"/>
      <selection pane="bottomLeft" activeCell="AB68" sqref="AB68:AB110"/>
    </sheetView>
  </sheetViews>
  <sheetFormatPr baseColWidth="10" defaultColWidth="11" defaultRowHeight="16" x14ac:dyDescent="0.2"/>
  <cols>
    <col min="1" max="1" width="5.5" bestFit="1" customWidth="1"/>
    <col min="2" max="2" width="10.33203125" bestFit="1" customWidth="1"/>
    <col min="3" max="3" width="14.33203125" bestFit="1" customWidth="1"/>
    <col min="4" max="4" width="8.83203125" bestFit="1" customWidth="1"/>
    <col min="5" max="5" width="10.33203125" bestFit="1" customWidth="1"/>
    <col min="6" max="6" width="14.6640625" bestFit="1" customWidth="1"/>
    <col min="7" max="7" width="12.1640625" bestFit="1" customWidth="1"/>
    <col min="8" max="8" width="13.6640625" bestFit="1" customWidth="1"/>
    <col min="9" max="10" width="16.33203125" bestFit="1" customWidth="1"/>
    <col min="11" max="11" width="13.33203125" bestFit="1" customWidth="1"/>
    <col min="12" max="12" width="15" bestFit="1" customWidth="1"/>
    <col min="13" max="13" width="11.5" bestFit="1" customWidth="1"/>
    <col min="14" max="14" width="9" bestFit="1" customWidth="1"/>
    <col min="15" max="15" width="19.5" bestFit="1" customWidth="1"/>
    <col min="16" max="16" width="8" bestFit="1" customWidth="1"/>
    <col min="17" max="17" width="12.1640625" bestFit="1" customWidth="1"/>
    <col min="18" max="18" width="8.33203125" bestFit="1" customWidth="1"/>
    <col min="19" max="19" width="12.1640625" bestFit="1" customWidth="1"/>
    <col min="20" max="20" width="12.6640625" customWidth="1"/>
    <col min="21" max="21" width="12.1640625" bestFit="1" customWidth="1"/>
    <col min="22" max="22" width="12.83203125" bestFit="1" customWidth="1"/>
    <col min="23" max="23" width="70.5" bestFit="1" customWidth="1"/>
    <col min="24" max="24" width="44.6640625" bestFit="1" customWidth="1"/>
    <col min="25" max="25" width="8.5" bestFit="1" customWidth="1"/>
    <col min="26" max="26" width="9.83203125" bestFit="1" customWidth="1"/>
    <col min="27" max="27" width="7.33203125" bestFit="1" customWidth="1"/>
    <col min="28" max="28" width="14.1640625" bestFit="1" customWidth="1"/>
    <col min="29" max="29" width="14.1640625" customWidth="1"/>
    <col min="30" max="30" width="10.5" bestFit="1" customWidth="1"/>
  </cols>
  <sheetData>
    <row r="1" spans="1:30" s="1" customFormat="1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2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3" t="s">
        <v>26</v>
      </c>
      <c r="V1" s="4" t="s">
        <v>27</v>
      </c>
      <c r="W1" s="1" t="s">
        <v>28</v>
      </c>
      <c r="X1" s="1" t="s">
        <v>29</v>
      </c>
      <c r="Y1" s="1" t="s">
        <v>415</v>
      </c>
      <c r="Z1" s="1" t="s">
        <v>413</v>
      </c>
      <c r="AA1" s="1" t="s">
        <v>414</v>
      </c>
      <c r="AB1" s="1" t="s">
        <v>416</v>
      </c>
      <c r="AC1" s="1" t="s">
        <v>418</v>
      </c>
      <c r="AD1" s="1" t="s">
        <v>417</v>
      </c>
    </row>
    <row r="2" spans="1:30" s="8" customFormat="1" hidden="1" x14ac:dyDescent="0.2">
      <c r="A2" s="8">
        <v>1</v>
      </c>
      <c r="B2" s="8">
        <v>1</v>
      </c>
      <c r="C2" s="8">
        <v>1</v>
      </c>
      <c r="D2" s="8">
        <v>1</v>
      </c>
      <c r="E2" s="8">
        <v>-1</v>
      </c>
      <c r="F2" s="8">
        <v>-1</v>
      </c>
      <c r="G2" s="8">
        <v>-1</v>
      </c>
      <c r="H2" s="8" t="s">
        <v>0</v>
      </c>
      <c r="I2" s="8" t="s">
        <v>1</v>
      </c>
      <c r="J2" s="8" t="s">
        <v>2</v>
      </c>
      <c r="K2" s="8">
        <v>0.35</v>
      </c>
      <c r="L2" s="8" t="s">
        <v>3</v>
      </c>
      <c r="M2" s="8" t="s">
        <v>1</v>
      </c>
      <c r="N2" s="8">
        <v>1</v>
      </c>
      <c r="O2" s="8" t="s">
        <v>76</v>
      </c>
      <c r="P2" s="8">
        <v>-1</v>
      </c>
      <c r="Q2" s="8">
        <v>-1</v>
      </c>
      <c r="R2" s="8">
        <v>-1</v>
      </c>
      <c r="S2" s="8">
        <v>-1</v>
      </c>
      <c r="T2" s="8">
        <v>-1</v>
      </c>
      <c r="U2" s="8">
        <v>79.532163742690059</v>
      </c>
      <c r="V2" s="8">
        <v>57.894736842105274</v>
      </c>
      <c r="W2" s="8" t="s">
        <v>77</v>
      </c>
      <c r="X2" s="8" t="s">
        <v>78</v>
      </c>
      <c r="Y2" s="8">
        <v>1</v>
      </c>
      <c r="Z2" s="8">
        <v>1</v>
      </c>
      <c r="AA2" s="8">
        <v>1</v>
      </c>
      <c r="AB2" s="8">
        <f>AVERAGE(U2:V2)</f>
        <v>68.713450292397667</v>
      </c>
      <c r="AC2" s="8">
        <f>_xlfn.STDEV.S(U2:V2)</f>
        <v>15.299971288831689</v>
      </c>
    </row>
    <row r="3" spans="1:30" hidden="1" x14ac:dyDescent="0.2">
      <c r="A3">
        <v>2</v>
      </c>
      <c r="B3">
        <v>2</v>
      </c>
      <c r="C3">
        <v>1</v>
      </c>
      <c r="D3">
        <v>1</v>
      </c>
      <c r="E3">
        <v>-1</v>
      </c>
      <c r="F3">
        <v>-1</v>
      </c>
      <c r="G3">
        <v>-1</v>
      </c>
      <c r="H3" t="s">
        <v>0</v>
      </c>
      <c r="I3" t="s">
        <v>1</v>
      </c>
      <c r="J3" t="s">
        <v>2</v>
      </c>
      <c r="K3">
        <v>0.35</v>
      </c>
      <c r="L3" t="s">
        <v>3</v>
      </c>
      <c r="M3" t="s">
        <v>1</v>
      </c>
      <c r="N3">
        <v>1</v>
      </c>
      <c r="O3" t="s">
        <v>79</v>
      </c>
      <c r="P3">
        <v>-1</v>
      </c>
      <c r="Q3">
        <v>-1</v>
      </c>
      <c r="R3">
        <v>-1</v>
      </c>
      <c r="S3">
        <v>-1</v>
      </c>
      <c r="T3">
        <v>-1</v>
      </c>
      <c r="U3">
        <v>69.590643274853804</v>
      </c>
      <c r="V3">
        <v>68.421052631578959</v>
      </c>
      <c r="W3" t="s">
        <v>80</v>
      </c>
      <c r="X3" t="s">
        <v>78</v>
      </c>
      <c r="Y3" s="12">
        <v>2</v>
      </c>
      <c r="Z3">
        <v>2</v>
      </c>
      <c r="AA3">
        <v>1</v>
      </c>
      <c r="AB3" s="8">
        <f t="shared" ref="AB3:AB5" si="0">AVERAGE(U3:V3)</f>
        <v>69.005847953216374</v>
      </c>
      <c r="AC3" s="8">
        <f t="shared" ref="AC3:AC66" si="1">_xlfn.STDEV.S(U3:V3)</f>
        <v>0.82702547507197877</v>
      </c>
    </row>
    <row r="4" spans="1:30" x14ac:dyDescent="0.2">
      <c r="A4">
        <v>6</v>
      </c>
      <c r="B4">
        <v>6</v>
      </c>
      <c r="C4">
        <v>1</v>
      </c>
      <c r="D4">
        <v>1</v>
      </c>
      <c r="E4">
        <v>-1</v>
      </c>
      <c r="F4">
        <v>-1</v>
      </c>
      <c r="G4">
        <v>-1</v>
      </c>
      <c r="H4" t="s">
        <v>0</v>
      </c>
      <c r="I4" t="s">
        <v>1</v>
      </c>
      <c r="J4" t="s">
        <v>2</v>
      </c>
      <c r="K4">
        <v>0.35</v>
      </c>
      <c r="L4" t="s">
        <v>3</v>
      </c>
      <c r="M4" t="s">
        <v>1</v>
      </c>
      <c r="N4">
        <v>1</v>
      </c>
      <c r="O4" t="s">
        <v>81</v>
      </c>
      <c r="P4">
        <v>-1</v>
      </c>
      <c r="Q4">
        <v>-1</v>
      </c>
      <c r="R4">
        <v>-1</v>
      </c>
      <c r="S4">
        <v>-1</v>
      </c>
      <c r="T4">
        <v>-1</v>
      </c>
      <c r="U4">
        <v>75.438596491228068</v>
      </c>
      <c r="V4">
        <v>84.21052631578948</v>
      </c>
      <c r="W4" t="s">
        <v>82</v>
      </c>
      <c r="X4" t="s">
        <v>78</v>
      </c>
      <c r="Y4" s="12">
        <v>3</v>
      </c>
      <c r="Z4">
        <v>1</v>
      </c>
      <c r="AA4">
        <v>2</v>
      </c>
      <c r="AB4" s="13">
        <f>AVERAGE(U4:V4)</f>
        <v>79.824561403508767</v>
      </c>
      <c r="AC4" s="13">
        <f>_xlfn.STDEV.S(U4:V4)</f>
        <v>6.2026910630398957</v>
      </c>
      <c r="AD4">
        <v>1</v>
      </c>
    </row>
    <row r="5" spans="1:30" hidden="1" x14ac:dyDescent="0.2">
      <c r="A5">
        <v>7</v>
      </c>
      <c r="B5">
        <v>7</v>
      </c>
      <c r="C5">
        <v>1</v>
      </c>
      <c r="D5">
        <v>1</v>
      </c>
      <c r="E5">
        <v>-1</v>
      </c>
      <c r="F5">
        <v>-1</v>
      </c>
      <c r="G5">
        <v>-1</v>
      </c>
      <c r="H5" t="s">
        <v>0</v>
      </c>
      <c r="I5" t="s">
        <v>1</v>
      </c>
      <c r="J5" t="s">
        <v>2</v>
      </c>
      <c r="K5">
        <v>0.35</v>
      </c>
      <c r="L5" t="s">
        <v>3</v>
      </c>
      <c r="M5" t="s">
        <v>1</v>
      </c>
      <c r="N5">
        <v>1</v>
      </c>
      <c r="O5" t="s">
        <v>83</v>
      </c>
      <c r="P5">
        <v>-1</v>
      </c>
      <c r="Q5">
        <v>-1</v>
      </c>
      <c r="R5">
        <v>-1</v>
      </c>
      <c r="S5">
        <v>-1</v>
      </c>
      <c r="T5">
        <v>-1</v>
      </c>
      <c r="U5">
        <v>76.608187134502927</v>
      </c>
      <c r="V5">
        <v>57.894736842105274</v>
      </c>
      <c r="W5" t="s">
        <v>84</v>
      </c>
      <c r="X5" t="s">
        <v>78</v>
      </c>
      <c r="Y5" s="12">
        <v>4</v>
      </c>
      <c r="Z5">
        <v>2</v>
      </c>
      <c r="AA5">
        <v>2</v>
      </c>
      <c r="AB5" s="8">
        <f>AVERAGE(U5:V5)</f>
        <v>67.251461988304101</v>
      </c>
      <c r="AC5" s="8">
        <f>_xlfn.STDEV.S(U5:V5)</f>
        <v>13.232407601151779</v>
      </c>
    </row>
    <row r="6" spans="1:30" s="8" customFormat="1" hidden="1" x14ac:dyDescent="0.2">
      <c r="A6" s="8">
        <v>11</v>
      </c>
      <c r="B6" s="8">
        <v>4</v>
      </c>
      <c r="C6" s="8">
        <v>2</v>
      </c>
      <c r="D6" s="8">
        <v>1</v>
      </c>
      <c r="E6" s="8">
        <v>-1</v>
      </c>
      <c r="F6" s="8">
        <v>-1</v>
      </c>
      <c r="G6" s="8">
        <v>-1</v>
      </c>
      <c r="H6" s="8" t="s">
        <v>0</v>
      </c>
      <c r="I6" s="8" t="s">
        <v>1</v>
      </c>
      <c r="J6" s="8" t="s">
        <v>2</v>
      </c>
      <c r="K6" s="8">
        <v>0.35</v>
      </c>
      <c r="L6" s="8" t="s">
        <v>3</v>
      </c>
      <c r="M6" s="8" t="s">
        <v>1</v>
      </c>
      <c r="N6" s="8">
        <v>1</v>
      </c>
      <c r="O6" s="8" t="s">
        <v>85</v>
      </c>
      <c r="P6" s="8">
        <v>-1</v>
      </c>
      <c r="Q6" s="8">
        <v>-1</v>
      </c>
      <c r="R6" s="8">
        <v>-1</v>
      </c>
      <c r="S6" s="8">
        <v>-1</v>
      </c>
      <c r="T6" s="8">
        <v>-1</v>
      </c>
      <c r="U6" s="8">
        <v>88.304093567251456</v>
      </c>
      <c r="V6" s="8">
        <v>73.684210526315795</v>
      </c>
      <c r="W6" s="8" t="s">
        <v>86</v>
      </c>
      <c r="X6" s="8" t="s">
        <v>78</v>
      </c>
      <c r="Y6" s="8">
        <v>5</v>
      </c>
      <c r="Z6" s="8">
        <v>1</v>
      </c>
      <c r="AA6" s="8">
        <v>1</v>
      </c>
      <c r="AB6" s="8">
        <f>AVERAGE(U6:V6)</f>
        <v>80.994152046783626</v>
      </c>
      <c r="AC6" s="8">
        <f>_xlfn.STDEV.S(U6:V6)</f>
        <v>10.337818438399809</v>
      </c>
    </row>
    <row r="7" spans="1:30" hidden="1" x14ac:dyDescent="0.2">
      <c r="A7">
        <v>12</v>
      </c>
      <c r="B7">
        <v>5</v>
      </c>
      <c r="C7">
        <v>2</v>
      </c>
      <c r="D7">
        <v>1</v>
      </c>
      <c r="E7">
        <v>-1</v>
      </c>
      <c r="F7">
        <v>-1</v>
      </c>
      <c r="G7">
        <v>-1</v>
      </c>
      <c r="H7" t="s">
        <v>0</v>
      </c>
      <c r="I7" t="s">
        <v>1</v>
      </c>
      <c r="J7" t="s">
        <v>2</v>
      </c>
      <c r="K7">
        <v>0.35</v>
      </c>
      <c r="L7" t="s">
        <v>3</v>
      </c>
      <c r="M7" t="s">
        <v>1</v>
      </c>
      <c r="N7">
        <v>1</v>
      </c>
      <c r="O7" t="s">
        <v>87</v>
      </c>
      <c r="P7">
        <v>-1</v>
      </c>
      <c r="Q7">
        <v>-1</v>
      </c>
      <c r="R7">
        <v>-1</v>
      </c>
      <c r="S7">
        <v>-1</v>
      </c>
      <c r="T7">
        <v>-1</v>
      </c>
      <c r="U7">
        <v>64.912280701754383</v>
      </c>
      <c r="V7">
        <v>57.894736842105274</v>
      </c>
      <c r="W7" t="s">
        <v>88</v>
      </c>
      <c r="X7" t="s">
        <v>78</v>
      </c>
      <c r="Y7" s="12">
        <v>6</v>
      </c>
      <c r="Z7">
        <v>2</v>
      </c>
      <c r="AA7">
        <v>1</v>
      </c>
      <c r="AB7" s="8">
        <f>AVERAGE(U7:V7)</f>
        <v>61.403508771929829</v>
      </c>
      <c r="AC7" s="8">
        <f>_xlfn.STDEV.S(U7:V7)</f>
        <v>4.9621528504319024</v>
      </c>
    </row>
    <row r="8" spans="1:30" x14ac:dyDescent="0.2">
      <c r="A8">
        <v>510</v>
      </c>
      <c r="B8">
        <v>6</v>
      </c>
      <c r="C8">
        <v>1</v>
      </c>
      <c r="D8">
        <v>2</v>
      </c>
      <c r="E8">
        <v>3000</v>
      </c>
      <c r="F8">
        <v>0.6</v>
      </c>
      <c r="G8">
        <v>-1</v>
      </c>
      <c r="H8" t="s">
        <v>0</v>
      </c>
      <c r="I8" t="s">
        <v>1</v>
      </c>
      <c r="J8" t="s">
        <v>2</v>
      </c>
      <c r="K8">
        <v>0.35</v>
      </c>
      <c r="L8" t="s">
        <v>3</v>
      </c>
      <c r="M8" t="s">
        <v>1</v>
      </c>
      <c r="N8">
        <v>1</v>
      </c>
      <c r="O8" t="s">
        <v>403</v>
      </c>
      <c r="P8">
        <v>575</v>
      </c>
      <c r="Q8" s="14">
        <v>4.9107899495603409E-2</v>
      </c>
      <c r="R8">
        <v>58</v>
      </c>
      <c r="S8">
        <v>14.013008146414252</v>
      </c>
      <c r="T8">
        <v>0.97633724382374631</v>
      </c>
      <c r="U8">
        <v>82.456140350877192</v>
      </c>
      <c r="V8">
        <v>94.736842105263165</v>
      </c>
      <c r="W8" t="s">
        <v>404</v>
      </c>
      <c r="X8" t="s">
        <v>50</v>
      </c>
      <c r="Y8" s="12">
        <v>30</v>
      </c>
      <c r="Z8" s="5">
        <v>1</v>
      </c>
      <c r="AA8" s="5">
        <v>2</v>
      </c>
      <c r="AB8" s="13">
        <f>AVERAGE(U8:V8)</f>
        <v>88.596491228070178</v>
      </c>
      <c r="AC8" s="13">
        <f>_xlfn.STDEV.S(U8:V8)</f>
        <v>8.6837674882558531</v>
      </c>
      <c r="AD8">
        <v>1</v>
      </c>
    </row>
    <row r="9" spans="1:30" hidden="1" x14ac:dyDescent="0.2">
      <c r="A9">
        <v>12</v>
      </c>
      <c r="B9">
        <v>5</v>
      </c>
      <c r="C9">
        <v>2</v>
      </c>
      <c r="D9">
        <v>1</v>
      </c>
      <c r="E9">
        <v>-1</v>
      </c>
      <c r="F9">
        <v>-1</v>
      </c>
      <c r="G9">
        <v>-1</v>
      </c>
      <c r="H9" t="s">
        <v>0</v>
      </c>
      <c r="I9" t="s">
        <v>1</v>
      </c>
      <c r="J9" t="s">
        <v>2</v>
      </c>
      <c r="K9">
        <v>0.35</v>
      </c>
      <c r="L9" t="s">
        <v>3</v>
      </c>
      <c r="M9" t="s">
        <v>1</v>
      </c>
      <c r="N9">
        <v>1</v>
      </c>
      <c r="O9" t="s">
        <v>87</v>
      </c>
      <c r="P9">
        <v>-1</v>
      </c>
      <c r="Q9">
        <v>-1</v>
      </c>
      <c r="R9">
        <v>-1</v>
      </c>
      <c r="S9">
        <v>-1</v>
      </c>
      <c r="T9">
        <v>-1</v>
      </c>
      <c r="U9">
        <v>64.912280701754383</v>
      </c>
      <c r="V9">
        <v>57.894736842105274</v>
      </c>
      <c r="W9" t="s">
        <v>88</v>
      </c>
      <c r="X9" t="s">
        <v>78</v>
      </c>
      <c r="Y9" s="12">
        <v>8</v>
      </c>
      <c r="Z9">
        <v>2</v>
      </c>
      <c r="AA9">
        <v>2</v>
      </c>
      <c r="AB9" s="8">
        <f>AVERAGE(U9:V9)</f>
        <v>61.403508771929829</v>
      </c>
      <c r="AC9" s="8">
        <f>_xlfn.STDEV.S(U9:V9)</f>
        <v>4.9621528504319024</v>
      </c>
    </row>
    <row r="10" spans="1:30" s="8" customFormat="1" hidden="1" x14ac:dyDescent="0.2">
      <c r="A10" s="8">
        <v>17</v>
      </c>
      <c r="B10" s="8">
        <v>3</v>
      </c>
      <c r="C10" s="8">
        <v>3</v>
      </c>
      <c r="D10" s="8">
        <v>1</v>
      </c>
      <c r="E10" s="8">
        <v>-1</v>
      </c>
      <c r="F10" s="8">
        <v>-1</v>
      </c>
      <c r="G10" s="8">
        <v>-1</v>
      </c>
      <c r="H10" s="8" t="s">
        <v>0</v>
      </c>
      <c r="I10" s="8" t="s">
        <v>1</v>
      </c>
      <c r="J10" s="8" t="s">
        <v>2</v>
      </c>
      <c r="K10" s="8">
        <v>0.35</v>
      </c>
      <c r="L10" s="8" t="s">
        <v>3</v>
      </c>
      <c r="M10" s="8" t="s">
        <v>1</v>
      </c>
      <c r="N10" s="8">
        <v>1</v>
      </c>
      <c r="O10" s="8" t="s">
        <v>91</v>
      </c>
      <c r="P10" s="8">
        <v>-1</v>
      </c>
      <c r="Q10" s="8">
        <v>-1</v>
      </c>
      <c r="R10" s="8">
        <v>-1</v>
      </c>
      <c r="S10" s="8">
        <v>-1</v>
      </c>
      <c r="T10" s="8">
        <v>-1</v>
      </c>
      <c r="U10" s="8">
        <v>78.94736842105263</v>
      </c>
      <c r="V10" s="8">
        <v>68.421052631578959</v>
      </c>
      <c r="W10" s="8" t="s">
        <v>92</v>
      </c>
      <c r="X10" s="8" t="s">
        <v>78</v>
      </c>
      <c r="Y10" s="8">
        <v>9</v>
      </c>
      <c r="Z10" s="8">
        <v>1</v>
      </c>
      <c r="AA10" s="8">
        <v>1</v>
      </c>
      <c r="AB10" s="8">
        <f>AVERAGE(U10:V10)</f>
        <v>73.684210526315795</v>
      </c>
      <c r="AC10" s="8">
        <f>_xlfn.STDEV.S(U10:V10)</f>
        <v>7.4432292756478597</v>
      </c>
    </row>
    <row r="11" spans="1:30" hidden="1" x14ac:dyDescent="0.2">
      <c r="A11">
        <v>16</v>
      </c>
      <c r="B11">
        <v>2</v>
      </c>
      <c r="C11">
        <v>3</v>
      </c>
      <c r="D11">
        <v>1</v>
      </c>
      <c r="E11">
        <v>-1</v>
      </c>
      <c r="F11">
        <v>-1</v>
      </c>
      <c r="G11">
        <v>-1</v>
      </c>
      <c r="H11" t="s">
        <v>0</v>
      </c>
      <c r="I11" t="s">
        <v>1</v>
      </c>
      <c r="J11" t="s">
        <v>2</v>
      </c>
      <c r="K11">
        <v>0.35</v>
      </c>
      <c r="L11" t="s">
        <v>3</v>
      </c>
      <c r="M11" t="s">
        <v>1</v>
      </c>
      <c r="N11">
        <v>1</v>
      </c>
      <c r="O11" t="s">
        <v>93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68.421052631578945</v>
      </c>
      <c r="V11">
        <v>47.368421052631589</v>
      </c>
      <c r="W11" t="s">
        <v>94</v>
      </c>
      <c r="X11" t="s">
        <v>78</v>
      </c>
      <c r="Y11" s="12">
        <v>10</v>
      </c>
      <c r="Z11">
        <v>2</v>
      </c>
      <c r="AA11">
        <v>1</v>
      </c>
      <c r="AB11" s="8">
        <f>AVERAGE(U11:V11)</f>
        <v>57.894736842105267</v>
      </c>
      <c r="AC11" s="8">
        <f>_xlfn.STDEV.S(U11:V11)</f>
        <v>14.88645855129573</v>
      </c>
    </row>
    <row r="12" spans="1:30" x14ac:dyDescent="0.2">
      <c r="A12">
        <v>2665</v>
      </c>
      <c r="B12">
        <v>5</v>
      </c>
      <c r="C12">
        <v>1</v>
      </c>
      <c r="D12">
        <v>3</v>
      </c>
      <c r="E12">
        <v>5000</v>
      </c>
      <c r="F12">
        <v>600</v>
      </c>
      <c r="G12">
        <v>27.5</v>
      </c>
      <c r="H12" t="s">
        <v>0</v>
      </c>
      <c r="I12" t="s">
        <v>1</v>
      </c>
      <c r="J12" t="s">
        <v>2</v>
      </c>
      <c r="K12">
        <v>0.35</v>
      </c>
      <c r="L12" t="s">
        <v>3</v>
      </c>
      <c r="M12" t="s">
        <v>1</v>
      </c>
      <c r="N12">
        <v>1</v>
      </c>
      <c r="O12" t="s">
        <v>131</v>
      </c>
      <c r="P12">
        <v>-1</v>
      </c>
      <c r="Q12" s="14">
        <v>0.23998437481884416</v>
      </c>
      <c r="R12">
        <v>25</v>
      </c>
      <c r="S12">
        <v>2.4613297730699988</v>
      </c>
      <c r="T12">
        <v>0.97499771490187936</v>
      </c>
      <c r="U12">
        <v>98.830409356725141</v>
      </c>
      <c r="V12">
        <v>100</v>
      </c>
      <c r="W12" t="s">
        <v>132</v>
      </c>
      <c r="X12" t="s">
        <v>133</v>
      </c>
      <c r="Y12" s="12">
        <v>109</v>
      </c>
      <c r="Z12" s="5">
        <v>1</v>
      </c>
      <c r="AA12" s="5">
        <v>2</v>
      </c>
      <c r="AB12" s="13">
        <f>AVERAGE(U12:V12)</f>
        <v>99.415204678362571</v>
      </c>
      <c r="AC12" s="13">
        <f>_xlfn.STDEV.S(U12:V12)</f>
        <v>0.82702547507198876</v>
      </c>
      <c r="AD12">
        <v>1</v>
      </c>
    </row>
    <row r="13" spans="1:30" hidden="1" x14ac:dyDescent="0.2">
      <c r="A13">
        <v>16</v>
      </c>
      <c r="B13">
        <v>2</v>
      </c>
      <c r="C13">
        <v>3</v>
      </c>
      <c r="D13">
        <v>1</v>
      </c>
      <c r="E13">
        <v>-1</v>
      </c>
      <c r="F13">
        <v>-1</v>
      </c>
      <c r="G13">
        <v>-1</v>
      </c>
      <c r="H13" t="s">
        <v>0</v>
      </c>
      <c r="I13" t="s">
        <v>1</v>
      </c>
      <c r="J13" t="s">
        <v>2</v>
      </c>
      <c r="K13">
        <v>0.35</v>
      </c>
      <c r="L13" t="s">
        <v>3</v>
      </c>
      <c r="M13" t="s">
        <v>1</v>
      </c>
      <c r="N13">
        <v>1</v>
      </c>
      <c r="O13" t="s">
        <v>93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68.421052631578945</v>
      </c>
      <c r="V13">
        <v>47.368421052631589</v>
      </c>
      <c r="W13" t="s">
        <v>94</v>
      </c>
      <c r="X13" t="s">
        <v>78</v>
      </c>
      <c r="Y13" s="12">
        <v>12</v>
      </c>
      <c r="Z13">
        <v>2</v>
      </c>
      <c r="AA13">
        <v>2</v>
      </c>
      <c r="AB13" s="8">
        <f>AVERAGE(U13:V13)</f>
        <v>57.894736842105267</v>
      </c>
      <c r="AC13" s="8">
        <f>_xlfn.STDEV.S(U13:V13)</f>
        <v>14.88645855129573</v>
      </c>
    </row>
    <row r="14" spans="1:30" s="8" customFormat="1" hidden="1" x14ac:dyDescent="0.2">
      <c r="A14" s="8">
        <v>27</v>
      </c>
      <c r="B14" s="8">
        <v>6</v>
      </c>
      <c r="C14" s="8">
        <v>4</v>
      </c>
      <c r="D14" s="8">
        <v>1</v>
      </c>
      <c r="E14" s="8">
        <v>-1</v>
      </c>
      <c r="F14" s="8">
        <v>-1</v>
      </c>
      <c r="G14" s="8">
        <v>-1</v>
      </c>
      <c r="H14" s="8" t="s">
        <v>0</v>
      </c>
      <c r="I14" s="8" t="s">
        <v>1</v>
      </c>
      <c r="J14" s="8" t="s">
        <v>2</v>
      </c>
      <c r="K14" s="8">
        <v>0.35</v>
      </c>
      <c r="L14" s="8" t="s">
        <v>3</v>
      </c>
      <c r="M14" s="8" t="s">
        <v>1</v>
      </c>
      <c r="N14" s="8">
        <v>1</v>
      </c>
      <c r="O14" s="8" t="s">
        <v>97</v>
      </c>
      <c r="P14" s="8">
        <v>-1</v>
      </c>
      <c r="Q14" s="8">
        <v>-1</v>
      </c>
      <c r="R14" s="8">
        <v>-1</v>
      </c>
      <c r="S14" s="8">
        <v>-1</v>
      </c>
      <c r="T14" s="8">
        <v>-1</v>
      </c>
      <c r="U14" s="8">
        <v>78.362573099415201</v>
      </c>
      <c r="V14" s="8">
        <v>63.157894736842117</v>
      </c>
      <c r="W14" s="8" t="s">
        <v>98</v>
      </c>
      <c r="X14" s="8" t="s">
        <v>78</v>
      </c>
      <c r="Y14" s="8">
        <v>13</v>
      </c>
      <c r="Z14" s="8">
        <v>1</v>
      </c>
      <c r="AA14" s="8">
        <v>1</v>
      </c>
      <c r="AB14" s="8">
        <f>AVERAGE(U14:V14)</f>
        <v>70.760233918128662</v>
      </c>
      <c r="AC14" s="8">
        <f>_xlfn.STDEV.S(U14:V14)</f>
        <v>10.751331175935738</v>
      </c>
    </row>
    <row r="15" spans="1:30" hidden="1" x14ac:dyDescent="0.2">
      <c r="A15">
        <v>22</v>
      </c>
      <c r="B15">
        <v>1</v>
      </c>
      <c r="C15">
        <v>4</v>
      </c>
      <c r="D15">
        <v>1</v>
      </c>
      <c r="E15">
        <v>-1</v>
      </c>
      <c r="F15">
        <v>-1</v>
      </c>
      <c r="G15">
        <v>-1</v>
      </c>
      <c r="H15" t="s">
        <v>0</v>
      </c>
      <c r="I15" t="s">
        <v>1</v>
      </c>
      <c r="J15" t="s">
        <v>2</v>
      </c>
      <c r="K15">
        <v>0.35</v>
      </c>
      <c r="L15" t="s">
        <v>3</v>
      </c>
      <c r="M15" t="s">
        <v>1</v>
      </c>
      <c r="N15">
        <v>1</v>
      </c>
      <c r="O15" t="s">
        <v>99</v>
      </c>
      <c r="P15">
        <v>-1</v>
      </c>
      <c r="Q15">
        <v>-1</v>
      </c>
      <c r="R15">
        <v>-1</v>
      </c>
      <c r="S15">
        <v>-1</v>
      </c>
      <c r="T15">
        <v>-1</v>
      </c>
      <c r="U15">
        <v>62.57309941520468</v>
      </c>
      <c r="V15">
        <v>68.421052631578959</v>
      </c>
      <c r="W15" t="s">
        <v>100</v>
      </c>
      <c r="X15" t="s">
        <v>78</v>
      </c>
      <c r="Y15" s="12">
        <v>14</v>
      </c>
      <c r="Z15">
        <v>2</v>
      </c>
      <c r="AA15">
        <v>1</v>
      </c>
      <c r="AB15" s="8">
        <f>AVERAGE(U15:V15)</f>
        <v>65.497076023391827</v>
      </c>
      <c r="AC15" s="8">
        <f>_xlfn.STDEV.S(U15:V15)</f>
        <v>4.135127375359934</v>
      </c>
    </row>
    <row r="16" spans="1:30" x14ac:dyDescent="0.2">
      <c r="A16">
        <v>14</v>
      </c>
      <c r="B16">
        <v>7</v>
      </c>
      <c r="C16">
        <v>2</v>
      </c>
      <c r="D16">
        <v>1</v>
      </c>
      <c r="E16">
        <v>-1</v>
      </c>
      <c r="F16">
        <v>-1</v>
      </c>
      <c r="G16">
        <v>-1</v>
      </c>
      <c r="H16" t="s">
        <v>0</v>
      </c>
      <c r="I16" t="s">
        <v>1</v>
      </c>
      <c r="J16" t="s">
        <v>2</v>
      </c>
      <c r="K16">
        <v>0.35</v>
      </c>
      <c r="L16" t="s">
        <v>3</v>
      </c>
      <c r="M16" t="s">
        <v>1</v>
      </c>
      <c r="N16">
        <v>1</v>
      </c>
      <c r="O16" t="s">
        <v>89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83.040935672514621</v>
      </c>
      <c r="V16">
        <v>89.473684210526315</v>
      </c>
      <c r="W16" t="s">
        <v>90</v>
      </c>
      <c r="X16" t="s">
        <v>78</v>
      </c>
      <c r="Y16" s="12">
        <v>7</v>
      </c>
      <c r="Z16">
        <v>1</v>
      </c>
      <c r="AA16">
        <v>2</v>
      </c>
      <c r="AB16" s="13">
        <f>AVERAGE(U16:V16)</f>
        <v>86.257309941520475</v>
      </c>
      <c r="AC16" s="13">
        <f>_xlfn.STDEV.S(U16:V16)</f>
        <v>4.5486401128959182</v>
      </c>
      <c r="AD16">
        <v>1</v>
      </c>
    </row>
    <row r="17" spans="1:30" hidden="1" x14ac:dyDescent="0.2">
      <c r="A17">
        <v>26</v>
      </c>
      <c r="B17">
        <v>5</v>
      </c>
      <c r="C17">
        <v>4</v>
      </c>
      <c r="D17">
        <v>1</v>
      </c>
      <c r="E17">
        <v>-1</v>
      </c>
      <c r="F17">
        <v>-1</v>
      </c>
      <c r="G17">
        <v>-1</v>
      </c>
      <c r="H17" t="s">
        <v>0</v>
      </c>
      <c r="I17" t="s">
        <v>1</v>
      </c>
      <c r="J17" t="s">
        <v>2</v>
      </c>
      <c r="K17">
        <v>0.35</v>
      </c>
      <c r="L17" t="s">
        <v>3</v>
      </c>
      <c r="M17" t="s">
        <v>1</v>
      </c>
      <c r="N17">
        <v>1</v>
      </c>
      <c r="O17" t="s">
        <v>103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63.742690058479532</v>
      </c>
      <c r="V17">
        <v>52.631578947368439</v>
      </c>
      <c r="W17" t="s">
        <v>104</v>
      </c>
      <c r="X17" t="s">
        <v>78</v>
      </c>
      <c r="Y17" s="12">
        <v>16</v>
      </c>
      <c r="Z17">
        <v>2</v>
      </c>
      <c r="AA17">
        <v>2</v>
      </c>
      <c r="AB17" s="8">
        <f>AVERAGE(U17:V17)</f>
        <v>58.187134502923982</v>
      </c>
      <c r="AC17" s="8">
        <f>_xlfn.STDEV.S(U17:V17)</f>
        <v>7.8567420131838483</v>
      </c>
    </row>
    <row r="18" spans="1:30" s="8" customFormat="1" hidden="1" x14ac:dyDescent="0.2">
      <c r="A18" s="10">
        <v>85</v>
      </c>
      <c r="B18" s="10">
        <v>1</v>
      </c>
      <c r="C18" s="10">
        <v>1</v>
      </c>
      <c r="D18" s="10">
        <v>2</v>
      </c>
      <c r="E18" s="10">
        <v>3000</v>
      </c>
      <c r="F18" s="10">
        <v>0.3</v>
      </c>
      <c r="G18" s="10">
        <v>-1</v>
      </c>
      <c r="H18" s="10" t="s">
        <v>0</v>
      </c>
      <c r="I18" s="10" t="s">
        <v>1</v>
      </c>
      <c r="J18" s="10" t="s">
        <v>2</v>
      </c>
      <c r="K18" s="10">
        <v>0.35</v>
      </c>
      <c r="L18" s="10" t="s">
        <v>3</v>
      </c>
      <c r="M18" s="10" t="s">
        <v>1</v>
      </c>
      <c r="N18" s="10">
        <v>1</v>
      </c>
      <c r="O18" s="11">
        <v>42865.959328703706</v>
      </c>
      <c r="P18" s="10">
        <v>324</v>
      </c>
      <c r="Q18" s="10">
        <v>3.3039568999999998E-2</v>
      </c>
      <c r="R18" s="10">
        <v>21</v>
      </c>
      <c r="S18" s="10">
        <v>8.8831981710000001</v>
      </c>
      <c r="T18" s="10">
        <v>0.98410691100000003</v>
      </c>
      <c r="U18" s="10">
        <v>85.964912279999993</v>
      </c>
      <c r="V18" s="10">
        <v>68.421052630000005</v>
      </c>
      <c r="W18" s="10" t="s">
        <v>4</v>
      </c>
      <c r="X18" s="10" t="s">
        <v>5</v>
      </c>
      <c r="Y18" s="8">
        <v>17</v>
      </c>
      <c r="Z18" s="8">
        <v>1</v>
      </c>
      <c r="AA18" s="8">
        <v>1</v>
      </c>
      <c r="AB18" s="8">
        <f>AVERAGE(U18:V18)</f>
        <v>77.192982454999992</v>
      </c>
      <c r="AC18" s="8">
        <f>_xlfn.STDEV.S(U18:V18)</f>
        <v>12.405382126700216</v>
      </c>
    </row>
    <row r="19" spans="1:30" hidden="1" x14ac:dyDescent="0.2">
      <c r="A19" s="5">
        <v>197</v>
      </c>
      <c r="B19" s="5">
        <v>1</v>
      </c>
      <c r="C19" s="5">
        <v>1</v>
      </c>
      <c r="D19" s="5">
        <v>2</v>
      </c>
      <c r="E19" s="5">
        <v>2000</v>
      </c>
      <c r="F19" s="5">
        <v>0.4</v>
      </c>
      <c r="G19" s="5">
        <v>-1</v>
      </c>
      <c r="H19" s="5" t="s">
        <v>0</v>
      </c>
      <c r="I19" s="5" t="s">
        <v>1</v>
      </c>
      <c r="J19" s="5" t="s">
        <v>2</v>
      </c>
      <c r="K19" s="5">
        <v>0.35</v>
      </c>
      <c r="L19" s="5" t="s">
        <v>3</v>
      </c>
      <c r="M19" s="5" t="s">
        <v>1</v>
      </c>
      <c r="N19" s="5">
        <v>1</v>
      </c>
      <c r="O19" s="6">
        <v>42866.982627314814</v>
      </c>
      <c r="P19" s="5">
        <v>421</v>
      </c>
      <c r="Q19" s="5">
        <v>3.4414074000000003E-2</v>
      </c>
      <c r="R19" s="5">
        <v>21</v>
      </c>
      <c r="S19" s="5">
        <v>7.4825544199999996</v>
      </c>
      <c r="T19" s="5">
        <v>0.97970417499999995</v>
      </c>
      <c r="U19" s="5">
        <v>85.964912279999993</v>
      </c>
      <c r="V19" s="5">
        <v>73.684210530000001</v>
      </c>
      <c r="W19" s="5" t="s">
        <v>30</v>
      </c>
      <c r="X19" s="5" t="s">
        <v>31</v>
      </c>
      <c r="Y19" s="12">
        <v>18</v>
      </c>
      <c r="Z19" s="5">
        <v>1</v>
      </c>
      <c r="AA19" s="5">
        <v>1</v>
      </c>
      <c r="AB19" s="8">
        <f>AVERAGE(U19:V19)</f>
        <v>79.824561404999997</v>
      </c>
      <c r="AC19" s="8">
        <f>_xlfn.STDEV.S(U19:V19)</f>
        <v>8.6837674851544957</v>
      </c>
    </row>
    <row r="20" spans="1:30" hidden="1" x14ac:dyDescent="0.2">
      <c r="A20" s="5">
        <v>337</v>
      </c>
      <c r="B20" s="5">
        <v>1</v>
      </c>
      <c r="C20" s="5">
        <v>1</v>
      </c>
      <c r="D20" s="5">
        <v>2</v>
      </c>
      <c r="E20" s="5">
        <v>2000</v>
      </c>
      <c r="F20" s="5">
        <v>0.5</v>
      </c>
      <c r="G20" s="5">
        <v>-1</v>
      </c>
      <c r="H20" s="5" t="s">
        <v>0</v>
      </c>
      <c r="I20" s="5" t="s">
        <v>1</v>
      </c>
      <c r="J20" s="5" t="s">
        <v>2</v>
      </c>
      <c r="K20" s="5">
        <v>0.35</v>
      </c>
      <c r="L20" s="5" t="s">
        <v>3</v>
      </c>
      <c r="M20" s="5" t="s">
        <v>1</v>
      </c>
      <c r="N20" s="5">
        <v>1</v>
      </c>
      <c r="O20" s="6">
        <v>42868.29451388889</v>
      </c>
      <c r="P20" s="5">
        <v>397</v>
      </c>
      <c r="Q20" s="5">
        <v>3.3915432000000002E-2</v>
      </c>
      <c r="R20" s="5">
        <v>21</v>
      </c>
      <c r="S20" s="5">
        <v>7.2921441659999999</v>
      </c>
      <c r="T20" s="5">
        <v>0.990631661</v>
      </c>
      <c r="U20" s="5">
        <v>85.964912279999993</v>
      </c>
      <c r="V20" s="5">
        <v>73.684210530000001</v>
      </c>
      <c r="W20" s="5" t="s">
        <v>32</v>
      </c>
      <c r="X20" s="5" t="s">
        <v>33</v>
      </c>
      <c r="Y20" s="12">
        <v>19</v>
      </c>
      <c r="Z20" s="5">
        <v>1</v>
      </c>
      <c r="AA20" s="5">
        <v>1</v>
      </c>
      <c r="AB20" s="8">
        <f>AVERAGE(U20:V20)</f>
        <v>79.824561404999997</v>
      </c>
      <c r="AC20" s="8">
        <f>_xlfn.STDEV.S(U20:V20)</f>
        <v>8.6837674851544957</v>
      </c>
    </row>
    <row r="21" spans="1:30" hidden="1" x14ac:dyDescent="0.2">
      <c r="A21" s="5">
        <v>617</v>
      </c>
      <c r="B21" s="5">
        <v>1</v>
      </c>
      <c r="C21" s="5">
        <v>1</v>
      </c>
      <c r="D21" s="5">
        <v>2</v>
      </c>
      <c r="E21" s="5">
        <v>2000</v>
      </c>
      <c r="F21" s="5">
        <v>0.7</v>
      </c>
      <c r="G21" s="5">
        <v>-1</v>
      </c>
      <c r="H21" s="5" t="s">
        <v>0</v>
      </c>
      <c r="I21" s="5" t="s">
        <v>1</v>
      </c>
      <c r="J21" s="5" t="s">
        <v>2</v>
      </c>
      <c r="K21" s="5">
        <v>0.35</v>
      </c>
      <c r="L21" s="5" t="s">
        <v>3</v>
      </c>
      <c r="M21" s="5" t="s">
        <v>1</v>
      </c>
      <c r="N21" s="5">
        <v>1</v>
      </c>
      <c r="O21" s="6">
        <v>42834.563599537039</v>
      </c>
      <c r="P21" s="5">
        <v>784</v>
      </c>
      <c r="Q21" s="5">
        <v>3.2845711999999999E-2</v>
      </c>
      <c r="R21" s="5">
        <v>21</v>
      </c>
      <c r="S21" s="5">
        <v>9.500789202</v>
      </c>
      <c r="T21" s="5">
        <v>0.97927577799999999</v>
      </c>
      <c r="U21" s="5">
        <v>85.964912279999993</v>
      </c>
      <c r="V21" s="5">
        <v>73.684210530000001</v>
      </c>
      <c r="W21" s="5" t="s">
        <v>34</v>
      </c>
      <c r="X21" s="5" t="s">
        <v>35</v>
      </c>
      <c r="Y21" s="12">
        <v>20</v>
      </c>
      <c r="Z21" s="5">
        <v>1</v>
      </c>
      <c r="AA21" s="5">
        <v>1</v>
      </c>
      <c r="AB21" s="8">
        <f>AVERAGE(U21:V21)</f>
        <v>79.824561404999997</v>
      </c>
      <c r="AC21" s="8">
        <f>_xlfn.STDEV.S(U21:V21)</f>
        <v>8.6837674851544957</v>
      </c>
    </row>
    <row r="22" spans="1:30" hidden="1" x14ac:dyDescent="0.2">
      <c r="A22">
        <v>397</v>
      </c>
      <c r="B22">
        <v>5</v>
      </c>
      <c r="C22">
        <v>1</v>
      </c>
      <c r="D22">
        <v>2</v>
      </c>
      <c r="E22">
        <v>4000</v>
      </c>
      <c r="F22">
        <v>0.5</v>
      </c>
      <c r="G22">
        <v>-1</v>
      </c>
      <c r="H22" t="s">
        <v>0</v>
      </c>
      <c r="I22" t="s">
        <v>1</v>
      </c>
      <c r="J22" t="s">
        <v>2</v>
      </c>
      <c r="K22">
        <v>0.35</v>
      </c>
      <c r="L22" t="s">
        <v>3</v>
      </c>
      <c r="M22" t="s">
        <v>1</v>
      </c>
      <c r="N22">
        <v>1</v>
      </c>
      <c r="O22" t="s">
        <v>388</v>
      </c>
      <c r="P22">
        <v>578</v>
      </c>
      <c r="Q22">
        <v>3.6330059303571839E-2</v>
      </c>
      <c r="R22">
        <v>26</v>
      </c>
      <c r="S22">
        <v>16.603365855074699</v>
      </c>
      <c r="T22">
        <v>0.96668695244268021</v>
      </c>
      <c r="U22">
        <v>85.380116959064324</v>
      </c>
      <c r="V22">
        <v>73.684210526315795</v>
      </c>
      <c r="W22" t="s">
        <v>389</v>
      </c>
      <c r="X22" t="s">
        <v>390</v>
      </c>
      <c r="Y22" s="12">
        <v>21</v>
      </c>
      <c r="Z22" s="5">
        <v>1</v>
      </c>
      <c r="AA22" s="5">
        <v>1</v>
      </c>
      <c r="AB22" s="8">
        <f>AVERAGE(U22:V22)</f>
        <v>79.532163742690059</v>
      </c>
      <c r="AC22" s="8">
        <f>_xlfn.STDEV.S(U22:V22)</f>
        <v>8.2702547507198485</v>
      </c>
    </row>
    <row r="23" spans="1:30" hidden="1" x14ac:dyDescent="0.2">
      <c r="A23">
        <v>226</v>
      </c>
      <c r="B23">
        <v>2</v>
      </c>
      <c r="C23">
        <v>1</v>
      </c>
      <c r="D23">
        <v>2</v>
      </c>
      <c r="E23">
        <v>3000</v>
      </c>
      <c r="F23">
        <v>0.4</v>
      </c>
      <c r="G23">
        <v>-1</v>
      </c>
      <c r="H23" t="s">
        <v>0</v>
      </c>
      <c r="I23" t="s">
        <v>1</v>
      </c>
      <c r="J23" t="s">
        <v>2</v>
      </c>
      <c r="K23">
        <v>0.35</v>
      </c>
      <c r="L23" t="s">
        <v>3</v>
      </c>
      <c r="M23" t="s">
        <v>1</v>
      </c>
      <c r="N23">
        <v>1</v>
      </c>
      <c r="O23" t="s">
        <v>42</v>
      </c>
      <c r="P23">
        <v>1136</v>
      </c>
      <c r="Q23">
        <v>5.3270532919044884E-2</v>
      </c>
      <c r="R23">
        <v>55</v>
      </c>
      <c r="S23">
        <v>30.054245588798306</v>
      </c>
      <c r="T23">
        <v>0.90754726646062533</v>
      </c>
      <c r="U23">
        <v>69.005847953216374</v>
      </c>
      <c r="V23">
        <v>89.473684210526315</v>
      </c>
      <c r="W23" t="s">
        <v>43</v>
      </c>
      <c r="X23" t="s">
        <v>44</v>
      </c>
      <c r="Y23" s="12">
        <v>22</v>
      </c>
      <c r="Z23" s="5">
        <v>2</v>
      </c>
      <c r="AA23" s="5">
        <v>1</v>
      </c>
      <c r="AB23" s="8">
        <f>AVERAGE(U23:V23)</f>
        <v>79.239766081871352</v>
      </c>
      <c r="AC23" s="8">
        <f>_xlfn.STDEV.S(U23:V23)</f>
        <v>14.472945813759667</v>
      </c>
    </row>
    <row r="24" spans="1:30" hidden="1" x14ac:dyDescent="0.2">
      <c r="A24">
        <v>30</v>
      </c>
      <c r="B24">
        <v>2</v>
      </c>
      <c r="C24">
        <v>1</v>
      </c>
      <c r="D24">
        <v>2</v>
      </c>
      <c r="E24">
        <v>1000</v>
      </c>
      <c r="F24">
        <v>0.3</v>
      </c>
      <c r="G24">
        <v>-1</v>
      </c>
      <c r="H24" t="s">
        <v>0</v>
      </c>
      <c r="I24" t="s">
        <v>1</v>
      </c>
      <c r="J24" t="s">
        <v>2</v>
      </c>
      <c r="K24">
        <v>0.35</v>
      </c>
      <c r="L24" t="s">
        <v>3</v>
      </c>
      <c r="M24" t="s">
        <v>1</v>
      </c>
      <c r="N24">
        <v>1</v>
      </c>
      <c r="O24" t="s">
        <v>391</v>
      </c>
      <c r="P24">
        <v>446</v>
      </c>
      <c r="Q24">
        <v>5.2724962297535587E-2</v>
      </c>
      <c r="R24">
        <v>55</v>
      </c>
      <c r="S24">
        <v>24.268818160988136</v>
      </c>
      <c r="T24">
        <v>0.92639580661601306</v>
      </c>
      <c r="U24">
        <v>70.175438596491233</v>
      </c>
      <c r="V24">
        <v>47.368421052631589</v>
      </c>
      <c r="W24" t="s">
        <v>392</v>
      </c>
      <c r="X24" t="s">
        <v>373</v>
      </c>
      <c r="Y24" s="12">
        <v>23</v>
      </c>
      <c r="Z24" s="5">
        <v>2</v>
      </c>
      <c r="AA24" s="5">
        <v>1</v>
      </c>
      <c r="AB24" s="8">
        <f>AVERAGE(U24:V24)</f>
        <v>58.771929824561411</v>
      </c>
      <c r="AC24" s="8">
        <f>_xlfn.STDEV.S(U24:V24)</f>
        <v>16.126996763903719</v>
      </c>
    </row>
    <row r="25" spans="1:30" hidden="1" x14ac:dyDescent="0.2">
      <c r="A25">
        <v>198</v>
      </c>
      <c r="B25">
        <v>2</v>
      </c>
      <c r="C25">
        <v>1</v>
      </c>
      <c r="D25">
        <v>2</v>
      </c>
      <c r="E25">
        <v>2000</v>
      </c>
      <c r="F25">
        <v>0.4</v>
      </c>
      <c r="G25">
        <v>-1</v>
      </c>
      <c r="H25" t="s">
        <v>0</v>
      </c>
      <c r="I25" t="s">
        <v>1</v>
      </c>
      <c r="J25" t="s">
        <v>2</v>
      </c>
      <c r="K25">
        <v>0.35</v>
      </c>
      <c r="L25" t="s">
        <v>3</v>
      </c>
      <c r="M25" t="s">
        <v>1</v>
      </c>
      <c r="N25">
        <v>1</v>
      </c>
      <c r="O25" t="s">
        <v>393</v>
      </c>
      <c r="P25">
        <v>385</v>
      </c>
      <c r="Q25">
        <v>5.3649546778136145E-2</v>
      </c>
      <c r="R25">
        <v>55</v>
      </c>
      <c r="S25">
        <v>10.869053978818343</v>
      </c>
      <c r="T25">
        <v>0.96785979541576028</v>
      </c>
      <c r="U25">
        <v>70.175438596491233</v>
      </c>
      <c r="V25">
        <v>68.421052631578959</v>
      </c>
      <c r="W25" t="s">
        <v>394</v>
      </c>
      <c r="X25" t="s">
        <v>31</v>
      </c>
      <c r="Y25" s="12">
        <v>24</v>
      </c>
      <c r="Z25" s="5">
        <v>2</v>
      </c>
      <c r="AA25" s="5">
        <v>1</v>
      </c>
      <c r="AB25" s="8">
        <f>AVERAGE(U25:V25)</f>
        <v>69.298245614035096</v>
      </c>
      <c r="AC25" s="8">
        <f>_xlfn.STDEV.S(U25:V25)</f>
        <v>1.2405382126079731</v>
      </c>
    </row>
    <row r="26" spans="1:30" hidden="1" x14ac:dyDescent="0.2">
      <c r="A26">
        <v>422</v>
      </c>
      <c r="B26">
        <v>2</v>
      </c>
      <c r="C26">
        <v>1</v>
      </c>
      <c r="D26">
        <v>2</v>
      </c>
      <c r="E26">
        <v>5000</v>
      </c>
      <c r="F26">
        <v>0.5</v>
      </c>
      <c r="G26">
        <v>-1</v>
      </c>
      <c r="H26" t="s">
        <v>0</v>
      </c>
      <c r="I26" t="s">
        <v>1</v>
      </c>
      <c r="J26" t="s">
        <v>2</v>
      </c>
      <c r="K26">
        <v>0.35</v>
      </c>
      <c r="L26" t="s">
        <v>3</v>
      </c>
      <c r="M26" t="s">
        <v>1</v>
      </c>
      <c r="N26">
        <v>1</v>
      </c>
      <c r="O26" t="s">
        <v>395</v>
      </c>
      <c r="P26">
        <v>443</v>
      </c>
      <c r="Q26">
        <v>5.2842418680164156E-2</v>
      </c>
      <c r="R26">
        <v>54</v>
      </c>
      <c r="S26">
        <v>20.432887172271485</v>
      </c>
      <c r="T26">
        <v>0.96252885205386718</v>
      </c>
      <c r="U26">
        <v>70.760233918128648</v>
      </c>
      <c r="V26">
        <v>63.157894736842117</v>
      </c>
      <c r="W26" t="s">
        <v>396</v>
      </c>
      <c r="X26" t="s">
        <v>292</v>
      </c>
      <c r="Y26" s="12">
        <v>25</v>
      </c>
      <c r="Z26" s="5">
        <v>2</v>
      </c>
      <c r="AA26" s="5">
        <v>1</v>
      </c>
      <c r="AB26" s="8">
        <f>AVERAGE(U26:V26)</f>
        <v>66.959064327485379</v>
      </c>
      <c r="AC26" s="8">
        <f>_xlfn.STDEV.S(U26:V26)</f>
        <v>5.3756655879678918</v>
      </c>
    </row>
    <row r="27" spans="1:30" hidden="1" x14ac:dyDescent="0.2">
      <c r="A27">
        <v>450</v>
      </c>
      <c r="B27">
        <v>2</v>
      </c>
      <c r="C27">
        <v>1</v>
      </c>
      <c r="D27">
        <v>2</v>
      </c>
      <c r="E27">
        <v>1000</v>
      </c>
      <c r="F27">
        <v>0.6</v>
      </c>
      <c r="G27">
        <v>-1</v>
      </c>
      <c r="H27" t="s">
        <v>0</v>
      </c>
      <c r="I27" t="s">
        <v>1</v>
      </c>
      <c r="J27" t="s">
        <v>2</v>
      </c>
      <c r="K27">
        <v>0.35</v>
      </c>
      <c r="L27" t="s">
        <v>3</v>
      </c>
      <c r="M27" t="s">
        <v>1</v>
      </c>
      <c r="N27">
        <v>1</v>
      </c>
      <c r="O27" t="s">
        <v>397</v>
      </c>
      <c r="P27">
        <v>460</v>
      </c>
      <c r="Q27">
        <v>5.2454010206728199E-2</v>
      </c>
      <c r="R27">
        <v>55</v>
      </c>
      <c r="S27">
        <v>25.189601626615961</v>
      </c>
      <c r="T27">
        <v>0.9234485790398963</v>
      </c>
      <c r="U27">
        <v>71.345029239766077</v>
      </c>
      <c r="V27">
        <v>68.421052631578959</v>
      </c>
      <c r="W27" t="s">
        <v>398</v>
      </c>
      <c r="X27" t="s">
        <v>356</v>
      </c>
      <c r="Y27" s="12">
        <v>26</v>
      </c>
      <c r="Z27" s="5">
        <v>2</v>
      </c>
      <c r="AA27" s="5">
        <v>1</v>
      </c>
      <c r="AB27" s="8">
        <f>AVERAGE(U27:V27)</f>
        <v>69.883040935672511</v>
      </c>
      <c r="AC27" s="8">
        <f>_xlfn.STDEV.S(U27:V27)</f>
        <v>2.0675636876799519</v>
      </c>
    </row>
    <row r="28" spans="1:30" hidden="1" x14ac:dyDescent="0.2">
      <c r="A28">
        <v>116</v>
      </c>
      <c r="B28">
        <v>4</v>
      </c>
      <c r="C28">
        <v>1</v>
      </c>
      <c r="D28">
        <v>2</v>
      </c>
      <c r="E28">
        <v>4000</v>
      </c>
      <c r="F28">
        <v>0.3</v>
      </c>
      <c r="G28">
        <v>-1</v>
      </c>
      <c r="H28" t="s">
        <v>0</v>
      </c>
      <c r="I28" t="s">
        <v>1</v>
      </c>
      <c r="J28" t="s">
        <v>2</v>
      </c>
      <c r="K28">
        <v>0.35</v>
      </c>
      <c r="L28" t="s">
        <v>3</v>
      </c>
      <c r="M28" t="s">
        <v>1</v>
      </c>
      <c r="N28">
        <v>1</v>
      </c>
      <c r="O28" t="s">
        <v>36</v>
      </c>
      <c r="P28">
        <v>433</v>
      </c>
      <c r="Q28">
        <v>4.7905740069105689E-2</v>
      </c>
      <c r="R28">
        <v>54</v>
      </c>
      <c r="S28">
        <v>18.807743607812608</v>
      </c>
      <c r="T28">
        <v>0.97117653438766749</v>
      </c>
      <c r="U28">
        <v>77.192982456140356</v>
      </c>
      <c r="V28">
        <v>100</v>
      </c>
      <c r="W28" t="s">
        <v>37</v>
      </c>
      <c r="X28" t="s">
        <v>38</v>
      </c>
      <c r="Y28" s="12">
        <v>27</v>
      </c>
      <c r="Z28" s="5">
        <v>1</v>
      </c>
      <c r="AA28" s="5">
        <v>2</v>
      </c>
      <c r="AB28" s="8">
        <f>AVERAGE(U28:V28)</f>
        <v>88.596491228070178</v>
      </c>
      <c r="AC28" s="8">
        <f>_xlfn.STDEV.S(U28:V28)</f>
        <v>16.126996763903719</v>
      </c>
    </row>
    <row r="29" spans="1:30" hidden="1" x14ac:dyDescent="0.2">
      <c r="A29">
        <v>173</v>
      </c>
      <c r="B29">
        <v>5</v>
      </c>
      <c r="C29">
        <v>1</v>
      </c>
      <c r="D29">
        <v>2</v>
      </c>
      <c r="E29">
        <v>1000</v>
      </c>
      <c r="F29">
        <v>0.4</v>
      </c>
      <c r="G29">
        <v>-1</v>
      </c>
      <c r="H29" t="s">
        <v>0</v>
      </c>
      <c r="I29" t="s">
        <v>1</v>
      </c>
      <c r="J29" t="s">
        <v>2</v>
      </c>
      <c r="K29">
        <v>0.35</v>
      </c>
      <c r="L29" t="s">
        <v>3</v>
      </c>
      <c r="M29" t="s">
        <v>1</v>
      </c>
      <c r="N29">
        <v>1</v>
      </c>
      <c r="O29" t="s">
        <v>399</v>
      </c>
      <c r="P29">
        <v>579</v>
      </c>
      <c r="Q29">
        <v>3.6411643862470131E-2</v>
      </c>
      <c r="R29">
        <v>26</v>
      </c>
      <c r="S29">
        <v>4.1974779879432935</v>
      </c>
      <c r="T29">
        <v>0.99331704469276605</v>
      </c>
      <c r="U29">
        <v>76.608187134502927</v>
      </c>
      <c r="V29">
        <v>94.736842105263165</v>
      </c>
      <c r="W29" t="s">
        <v>400</v>
      </c>
      <c r="X29" t="s">
        <v>310</v>
      </c>
      <c r="Y29" s="12">
        <v>28</v>
      </c>
      <c r="Z29" s="5">
        <v>1</v>
      </c>
      <c r="AA29" s="5">
        <v>2</v>
      </c>
      <c r="AB29" s="8">
        <f>AVERAGE(U29:V29)</f>
        <v>85.672514619883046</v>
      </c>
      <c r="AC29" s="8">
        <f>_xlfn.STDEV.S(U29:V29)</f>
        <v>12.818894863615721</v>
      </c>
    </row>
    <row r="30" spans="1:30" hidden="1" x14ac:dyDescent="0.2">
      <c r="A30">
        <v>145</v>
      </c>
      <c r="B30">
        <v>5</v>
      </c>
      <c r="C30">
        <v>1</v>
      </c>
      <c r="D30">
        <v>2</v>
      </c>
      <c r="E30">
        <v>5000</v>
      </c>
      <c r="F30">
        <v>0.3</v>
      </c>
      <c r="G30">
        <v>-1</v>
      </c>
      <c r="H30" t="s">
        <v>0</v>
      </c>
      <c r="I30" t="s">
        <v>1</v>
      </c>
      <c r="J30" t="s">
        <v>2</v>
      </c>
      <c r="K30">
        <v>0.35</v>
      </c>
      <c r="L30" t="s">
        <v>3</v>
      </c>
      <c r="M30" t="s">
        <v>1</v>
      </c>
      <c r="N30">
        <v>1</v>
      </c>
      <c r="O30" t="s">
        <v>401</v>
      </c>
      <c r="P30">
        <v>301</v>
      </c>
      <c r="Q30">
        <v>3.6421832667625421E-2</v>
      </c>
      <c r="R30">
        <v>26</v>
      </c>
      <c r="S30">
        <v>17.398824012204766</v>
      </c>
      <c r="T30">
        <v>0.97518078382750639</v>
      </c>
      <c r="U30">
        <v>77.192982456140356</v>
      </c>
      <c r="V30">
        <v>94.736842105263165</v>
      </c>
      <c r="W30" t="s">
        <v>402</v>
      </c>
      <c r="X30" t="s">
        <v>41</v>
      </c>
      <c r="Y30" s="12">
        <v>29</v>
      </c>
      <c r="Z30" s="5">
        <v>1</v>
      </c>
      <c r="AA30" s="5">
        <v>2</v>
      </c>
      <c r="AB30" s="8">
        <f>AVERAGE(U30:V30)</f>
        <v>85.964912280701753</v>
      </c>
      <c r="AC30" s="8">
        <f>_xlfn.STDEV.S(U30:V30)</f>
        <v>12.405382126079829</v>
      </c>
    </row>
    <row r="31" spans="1:30" x14ac:dyDescent="0.2">
      <c r="A31">
        <v>207</v>
      </c>
      <c r="B31">
        <v>4</v>
      </c>
      <c r="C31">
        <v>2</v>
      </c>
      <c r="D31">
        <v>2</v>
      </c>
      <c r="E31">
        <v>2000</v>
      </c>
      <c r="F31">
        <v>0.4</v>
      </c>
      <c r="G31">
        <v>-1</v>
      </c>
      <c r="H31" t="s">
        <v>0</v>
      </c>
      <c r="I31" t="s">
        <v>1</v>
      </c>
      <c r="J31" t="s">
        <v>2</v>
      </c>
      <c r="K31">
        <v>0.35</v>
      </c>
      <c r="L31" t="s">
        <v>3</v>
      </c>
      <c r="M31" t="s">
        <v>1</v>
      </c>
      <c r="N31">
        <v>1</v>
      </c>
      <c r="O31" t="s">
        <v>56</v>
      </c>
      <c r="P31">
        <v>423</v>
      </c>
      <c r="Q31" s="14">
        <v>4.9093983780002071E-2</v>
      </c>
      <c r="R31">
        <v>48</v>
      </c>
      <c r="S31">
        <v>34.009311832803391</v>
      </c>
      <c r="T31">
        <v>0.96800211479470355</v>
      </c>
      <c r="U31">
        <v>88.888888888888886</v>
      </c>
      <c r="V31">
        <v>100</v>
      </c>
      <c r="W31" t="s">
        <v>57</v>
      </c>
      <c r="X31" t="s">
        <v>31</v>
      </c>
      <c r="Y31" s="12">
        <v>48</v>
      </c>
      <c r="Z31" s="5">
        <v>1</v>
      </c>
      <c r="AA31" s="5">
        <v>2</v>
      </c>
      <c r="AB31" s="13">
        <f>AVERAGE(U31:V31)</f>
        <v>94.444444444444443</v>
      </c>
      <c r="AC31" s="13">
        <f>_xlfn.STDEV.S(U31:V31)</f>
        <v>7.8567420131838634</v>
      </c>
      <c r="AD31">
        <v>1</v>
      </c>
    </row>
    <row r="32" spans="1:30" hidden="1" x14ac:dyDescent="0.2">
      <c r="A32">
        <v>253</v>
      </c>
      <c r="B32">
        <v>1</v>
      </c>
      <c r="C32">
        <v>1</v>
      </c>
      <c r="D32">
        <v>2</v>
      </c>
      <c r="E32">
        <v>4000</v>
      </c>
      <c r="F32">
        <v>0.4</v>
      </c>
      <c r="G32">
        <v>-1</v>
      </c>
      <c r="H32" t="s">
        <v>0</v>
      </c>
      <c r="I32" t="s">
        <v>1</v>
      </c>
      <c r="J32" t="s">
        <v>2</v>
      </c>
      <c r="K32">
        <v>0.35</v>
      </c>
      <c r="L32" t="s">
        <v>3</v>
      </c>
      <c r="M32" t="s">
        <v>1</v>
      </c>
      <c r="N32">
        <v>1</v>
      </c>
      <c r="O32" t="s">
        <v>405</v>
      </c>
      <c r="P32">
        <v>397</v>
      </c>
      <c r="Q32">
        <v>3.3924722826568311E-2</v>
      </c>
      <c r="R32">
        <v>21</v>
      </c>
      <c r="S32">
        <v>9.7808744556370613</v>
      </c>
      <c r="T32">
        <v>0.94879679219353064</v>
      </c>
      <c r="U32">
        <v>83.040935672514621</v>
      </c>
      <c r="V32">
        <v>89.473684210526315</v>
      </c>
      <c r="W32" t="s">
        <v>406</v>
      </c>
      <c r="X32" t="s">
        <v>317</v>
      </c>
      <c r="Y32" s="12">
        <v>31</v>
      </c>
      <c r="Z32" s="5">
        <v>1</v>
      </c>
      <c r="AA32" s="5">
        <v>2</v>
      </c>
      <c r="AB32" s="8">
        <f>AVERAGE(U32:V32)</f>
        <v>86.257309941520475</v>
      </c>
      <c r="AC32" s="8">
        <f>_xlfn.STDEV.S(U32:V32)</f>
        <v>4.5486401128959182</v>
      </c>
    </row>
    <row r="33" spans="1:29" hidden="1" x14ac:dyDescent="0.2">
      <c r="A33">
        <v>147</v>
      </c>
      <c r="B33">
        <v>7</v>
      </c>
      <c r="C33">
        <v>1</v>
      </c>
      <c r="D33">
        <v>2</v>
      </c>
      <c r="E33">
        <v>5000</v>
      </c>
      <c r="F33">
        <v>0.3</v>
      </c>
      <c r="G33">
        <v>-1</v>
      </c>
      <c r="H33" t="s">
        <v>0</v>
      </c>
      <c r="I33" t="s">
        <v>1</v>
      </c>
      <c r="J33" t="s">
        <v>2</v>
      </c>
      <c r="K33">
        <v>0.35</v>
      </c>
      <c r="L33" t="s">
        <v>3</v>
      </c>
      <c r="M33" t="s">
        <v>1</v>
      </c>
      <c r="N33">
        <v>1</v>
      </c>
      <c r="O33" t="s">
        <v>39</v>
      </c>
      <c r="P33">
        <v>366</v>
      </c>
      <c r="Q33">
        <v>4.4852812124165163E-2</v>
      </c>
      <c r="R33">
        <v>53</v>
      </c>
      <c r="S33">
        <v>34.715956408427118</v>
      </c>
      <c r="T33">
        <v>0.96534171457390294</v>
      </c>
      <c r="U33">
        <v>80.701754385964918</v>
      </c>
      <c r="V33">
        <v>42.105263157894747</v>
      </c>
      <c r="W33" t="s">
        <v>40</v>
      </c>
      <c r="X33" t="s">
        <v>41</v>
      </c>
      <c r="Y33" s="12">
        <v>32</v>
      </c>
      <c r="Z33" s="5">
        <v>2</v>
      </c>
      <c r="AA33" s="5">
        <v>2</v>
      </c>
      <c r="AB33" s="8">
        <f>AVERAGE(U33:V33)</f>
        <v>61.403508771929836</v>
      </c>
      <c r="AC33" s="8">
        <f>_xlfn.STDEV.S(U33:V33)</f>
        <v>27.291840677375507</v>
      </c>
    </row>
    <row r="34" spans="1:29" hidden="1" x14ac:dyDescent="0.2">
      <c r="A34">
        <v>30</v>
      </c>
      <c r="B34">
        <v>2</v>
      </c>
      <c r="C34">
        <v>1</v>
      </c>
      <c r="D34">
        <v>2</v>
      </c>
      <c r="E34">
        <v>1000</v>
      </c>
      <c r="F34">
        <v>0.3</v>
      </c>
      <c r="G34">
        <v>-1</v>
      </c>
      <c r="H34" t="s">
        <v>0</v>
      </c>
      <c r="I34" t="s">
        <v>1</v>
      </c>
      <c r="J34" t="s">
        <v>2</v>
      </c>
      <c r="K34">
        <v>0.35</v>
      </c>
      <c r="L34" t="s">
        <v>3</v>
      </c>
      <c r="M34" t="s">
        <v>1</v>
      </c>
      <c r="N34">
        <v>1</v>
      </c>
      <c r="O34" t="s">
        <v>391</v>
      </c>
      <c r="P34">
        <v>446</v>
      </c>
      <c r="Q34">
        <v>5.2724962297535587E-2</v>
      </c>
      <c r="R34">
        <v>55</v>
      </c>
      <c r="S34">
        <v>24.268818160988136</v>
      </c>
      <c r="T34">
        <v>0.92639580661601306</v>
      </c>
      <c r="U34">
        <v>70.175438596491233</v>
      </c>
      <c r="V34">
        <v>47.368421052631589</v>
      </c>
      <c r="W34" t="s">
        <v>392</v>
      </c>
      <c r="X34" t="s">
        <v>373</v>
      </c>
      <c r="Y34" s="12">
        <v>33</v>
      </c>
      <c r="Z34" s="5">
        <v>2</v>
      </c>
      <c r="AA34" s="5">
        <v>2</v>
      </c>
      <c r="AB34" s="8">
        <f>AVERAGE(U34:V34)</f>
        <v>58.771929824561411</v>
      </c>
      <c r="AC34" s="8">
        <f>_xlfn.STDEV.S(U34:V34)</f>
        <v>16.126996763903719</v>
      </c>
    </row>
    <row r="35" spans="1:29" hidden="1" x14ac:dyDescent="0.2">
      <c r="A35">
        <v>87</v>
      </c>
      <c r="B35">
        <v>3</v>
      </c>
      <c r="C35">
        <v>1</v>
      </c>
      <c r="D35">
        <v>2</v>
      </c>
      <c r="E35">
        <v>3000</v>
      </c>
      <c r="F35">
        <v>0.3</v>
      </c>
      <c r="G35">
        <v>-1</v>
      </c>
      <c r="H35" t="s">
        <v>0</v>
      </c>
      <c r="I35" t="s">
        <v>1</v>
      </c>
      <c r="J35" t="s">
        <v>2</v>
      </c>
      <c r="K35">
        <v>0.35</v>
      </c>
      <c r="L35" t="s">
        <v>3</v>
      </c>
      <c r="M35" t="s">
        <v>1</v>
      </c>
      <c r="N35">
        <v>1</v>
      </c>
      <c r="O35" t="s">
        <v>407</v>
      </c>
      <c r="P35">
        <v>577</v>
      </c>
      <c r="Q35">
        <v>3.4443700024481334E-2</v>
      </c>
      <c r="R35">
        <v>25</v>
      </c>
      <c r="S35">
        <v>14.241581428266768</v>
      </c>
      <c r="T35">
        <v>0.95087601120480603</v>
      </c>
      <c r="U35">
        <v>80.116959064327489</v>
      </c>
      <c r="V35">
        <v>47.368421052631589</v>
      </c>
      <c r="W35" t="s">
        <v>408</v>
      </c>
      <c r="X35" t="s">
        <v>5</v>
      </c>
      <c r="Y35" s="12">
        <v>34</v>
      </c>
      <c r="Z35" s="5">
        <v>2</v>
      </c>
      <c r="AA35" s="5">
        <v>2</v>
      </c>
      <c r="AB35" s="8">
        <f>AVERAGE(U35:V35)</f>
        <v>63.742690058479539</v>
      </c>
      <c r="AC35" s="8">
        <f>_xlfn.STDEV.S(U35:V35)</f>
        <v>23.156713302015579</v>
      </c>
    </row>
    <row r="36" spans="1:29" hidden="1" x14ac:dyDescent="0.2">
      <c r="A36">
        <v>284</v>
      </c>
      <c r="B36">
        <v>4</v>
      </c>
      <c r="C36">
        <v>1</v>
      </c>
      <c r="D36">
        <v>2</v>
      </c>
      <c r="E36">
        <v>5000</v>
      </c>
      <c r="F36">
        <v>0.4</v>
      </c>
      <c r="G36">
        <v>-1</v>
      </c>
      <c r="H36" t="s">
        <v>0</v>
      </c>
      <c r="I36" t="s">
        <v>1</v>
      </c>
      <c r="J36" t="s">
        <v>2</v>
      </c>
      <c r="K36">
        <v>0.35</v>
      </c>
      <c r="L36" t="s">
        <v>3</v>
      </c>
      <c r="M36" t="s">
        <v>1</v>
      </c>
      <c r="N36">
        <v>1</v>
      </c>
      <c r="O36" t="s">
        <v>409</v>
      </c>
      <c r="P36">
        <v>630</v>
      </c>
      <c r="Q36">
        <v>4.6839209464104657E-2</v>
      </c>
      <c r="R36">
        <v>55</v>
      </c>
      <c r="S36">
        <v>17.412262732592904</v>
      </c>
      <c r="T36">
        <v>0.95961616875583</v>
      </c>
      <c r="U36">
        <v>84.21052631578948</v>
      </c>
      <c r="V36">
        <v>47.368421052631589</v>
      </c>
      <c r="W36" t="s">
        <v>410</v>
      </c>
      <c r="X36" t="s">
        <v>295</v>
      </c>
      <c r="Y36" s="12">
        <v>35</v>
      </c>
      <c r="Z36" s="5">
        <v>2</v>
      </c>
      <c r="AA36" s="5">
        <v>2</v>
      </c>
      <c r="AB36" s="8">
        <f>AVERAGE(U36:V36)</f>
        <v>65.789473684210535</v>
      </c>
      <c r="AC36" s="8">
        <f>_xlfn.STDEV.S(U36:V36)</f>
        <v>26.051302464767549</v>
      </c>
    </row>
    <row r="37" spans="1:29" hidden="1" x14ac:dyDescent="0.2">
      <c r="A37">
        <v>590</v>
      </c>
      <c r="B37">
        <v>2</v>
      </c>
      <c r="C37">
        <v>1</v>
      </c>
      <c r="D37">
        <v>2</v>
      </c>
      <c r="E37">
        <v>1000</v>
      </c>
      <c r="F37">
        <v>0.7</v>
      </c>
      <c r="G37">
        <v>-1</v>
      </c>
      <c r="H37" t="s">
        <v>0</v>
      </c>
      <c r="I37" t="s">
        <v>1</v>
      </c>
      <c r="J37" t="s">
        <v>2</v>
      </c>
      <c r="K37">
        <v>0.35</v>
      </c>
      <c r="L37" t="s">
        <v>3</v>
      </c>
      <c r="M37" t="s">
        <v>1</v>
      </c>
      <c r="N37">
        <v>1</v>
      </c>
      <c r="O37" t="s">
        <v>411</v>
      </c>
      <c r="P37">
        <v>1000</v>
      </c>
      <c r="Q37">
        <v>5.296201283016988E-2</v>
      </c>
      <c r="R37">
        <v>55</v>
      </c>
      <c r="S37">
        <v>19.244940020596601</v>
      </c>
      <c r="T37">
        <v>0.94686704276170397</v>
      </c>
      <c r="U37">
        <v>80.701754385964918</v>
      </c>
      <c r="V37">
        <v>52.631578947368439</v>
      </c>
      <c r="W37" t="s">
        <v>412</v>
      </c>
      <c r="X37" t="s">
        <v>300</v>
      </c>
      <c r="Y37" s="12">
        <v>36</v>
      </c>
      <c r="Z37" s="5">
        <v>2</v>
      </c>
      <c r="AA37" s="5">
        <v>2</v>
      </c>
      <c r="AB37" s="8">
        <f>AVERAGE(U37:V37)</f>
        <v>66.666666666666686</v>
      </c>
      <c r="AC37" s="8">
        <f>_xlfn.STDEV.S(U37:V37)</f>
        <v>19.848611401727588</v>
      </c>
    </row>
    <row r="38" spans="1:29" s="8" customFormat="1" hidden="1" x14ac:dyDescent="0.2">
      <c r="A38" s="8">
        <v>711</v>
      </c>
      <c r="B38" s="8">
        <v>4</v>
      </c>
      <c r="C38" s="8">
        <v>2</v>
      </c>
      <c r="D38" s="8">
        <v>2</v>
      </c>
      <c r="E38" s="8">
        <v>5000</v>
      </c>
      <c r="F38" s="8">
        <v>0.7</v>
      </c>
      <c r="G38" s="8">
        <v>-1</v>
      </c>
      <c r="H38" s="8" t="s">
        <v>0</v>
      </c>
      <c r="I38" s="8" t="s">
        <v>1</v>
      </c>
      <c r="J38" s="8" t="s">
        <v>2</v>
      </c>
      <c r="K38" s="8">
        <v>0.35</v>
      </c>
      <c r="L38" s="8" t="s">
        <v>3</v>
      </c>
      <c r="M38" s="8" t="s">
        <v>1</v>
      </c>
      <c r="N38" s="8">
        <v>1</v>
      </c>
      <c r="O38" s="8" t="s">
        <v>45</v>
      </c>
      <c r="P38" s="8">
        <v>545</v>
      </c>
      <c r="Q38" s="8">
        <v>5.112023751053079E-2</v>
      </c>
      <c r="R38" s="8">
        <v>50</v>
      </c>
      <c r="S38" s="8">
        <v>16.516883658537729</v>
      </c>
      <c r="T38" s="8">
        <v>0.96944932900937097</v>
      </c>
      <c r="U38" s="8">
        <v>92.982456140350877</v>
      </c>
      <c r="V38" s="8">
        <v>68.421052631578959</v>
      </c>
      <c r="W38" s="8" t="s">
        <v>46</v>
      </c>
      <c r="X38" s="8" t="s">
        <v>47</v>
      </c>
      <c r="Y38" s="8">
        <v>37</v>
      </c>
      <c r="Z38" s="8">
        <v>1</v>
      </c>
      <c r="AA38" s="8">
        <v>1</v>
      </c>
      <c r="AB38" s="8">
        <f>AVERAGE(U38:V38)</f>
        <v>80.701754385964918</v>
      </c>
      <c r="AC38" s="8">
        <f>_xlfn.STDEV.S(U38:V38)</f>
        <v>17.367534976511688</v>
      </c>
    </row>
    <row r="39" spans="1:29" hidden="1" x14ac:dyDescent="0.2">
      <c r="A39">
        <v>95</v>
      </c>
      <c r="B39">
        <v>4</v>
      </c>
      <c r="C39">
        <v>2</v>
      </c>
      <c r="D39">
        <v>2</v>
      </c>
      <c r="E39">
        <v>3000</v>
      </c>
      <c r="F39">
        <v>0.3</v>
      </c>
      <c r="G39">
        <v>-1</v>
      </c>
      <c r="H39" t="s">
        <v>0</v>
      </c>
      <c r="I39" t="s">
        <v>1</v>
      </c>
      <c r="J39" t="s">
        <v>2</v>
      </c>
      <c r="K39">
        <v>0.35</v>
      </c>
      <c r="L39" t="s">
        <v>3</v>
      </c>
      <c r="M39" t="s">
        <v>1</v>
      </c>
      <c r="N39">
        <v>1</v>
      </c>
      <c r="O39" t="s">
        <v>361</v>
      </c>
      <c r="P39">
        <v>388</v>
      </c>
      <c r="Q39">
        <v>4.9221770731515395E-2</v>
      </c>
      <c r="R39">
        <v>48</v>
      </c>
      <c r="S39">
        <v>28.41766405066916</v>
      </c>
      <c r="T39">
        <v>0.96227042343967706</v>
      </c>
      <c r="U39">
        <v>92.397660818713447</v>
      </c>
      <c r="V39">
        <v>94.736842105263165</v>
      </c>
      <c r="W39" t="s">
        <v>362</v>
      </c>
      <c r="X39" t="s">
        <v>5</v>
      </c>
      <c r="Y39" s="12">
        <v>38</v>
      </c>
      <c r="Z39" s="5">
        <v>1</v>
      </c>
      <c r="AA39" s="5">
        <v>1</v>
      </c>
      <c r="AB39" s="8">
        <f>AVERAGE(U39:V39)</f>
        <v>93.567251461988306</v>
      </c>
      <c r="AC39" s="8">
        <f>_xlfn.STDEV.S(U39:V39)</f>
        <v>1.6540509501439775</v>
      </c>
    </row>
    <row r="40" spans="1:29" hidden="1" x14ac:dyDescent="0.2">
      <c r="A40">
        <v>179</v>
      </c>
      <c r="B40">
        <v>4</v>
      </c>
      <c r="C40">
        <v>2</v>
      </c>
      <c r="D40">
        <v>2</v>
      </c>
      <c r="E40">
        <v>1000</v>
      </c>
      <c r="F40">
        <v>0.4</v>
      </c>
      <c r="G40">
        <v>-1</v>
      </c>
      <c r="H40" t="s">
        <v>0</v>
      </c>
      <c r="I40" t="s">
        <v>1</v>
      </c>
      <c r="J40" t="s">
        <v>2</v>
      </c>
      <c r="K40">
        <v>0.35</v>
      </c>
      <c r="L40" t="s">
        <v>3</v>
      </c>
      <c r="M40" t="s">
        <v>1</v>
      </c>
      <c r="N40">
        <v>1</v>
      </c>
      <c r="O40" t="s">
        <v>363</v>
      </c>
      <c r="P40">
        <v>306</v>
      </c>
      <c r="Q40">
        <v>4.8892574537353128E-2</v>
      </c>
      <c r="R40">
        <v>47</v>
      </c>
      <c r="S40">
        <v>28.48331433831089</v>
      </c>
      <c r="T40">
        <v>0.9665212347995058</v>
      </c>
      <c r="U40">
        <v>92.397660818713447</v>
      </c>
      <c r="V40">
        <v>78.94736842105263</v>
      </c>
      <c r="W40" t="s">
        <v>364</v>
      </c>
      <c r="X40" t="s">
        <v>310</v>
      </c>
      <c r="Y40" s="12">
        <v>39</v>
      </c>
      <c r="Z40" s="5">
        <v>1</v>
      </c>
      <c r="AA40" s="5">
        <v>1</v>
      </c>
      <c r="AB40" s="8">
        <f>AVERAGE(U40:V40)</f>
        <v>85.672514619883032</v>
      </c>
      <c r="AC40" s="8">
        <f>_xlfn.STDEV.S(U40:V40)</f>
        <v>9.5107929633278303</v>
      </c>
    </row>
    <row r="41" spans="1:29" hidden="1" x14ac:dyDescent="0.2">
      <c r="A41">
        <v>123</v>
      </c>
      <c r="B41">
        <v>4</v>
      </c>
      <c r="C41">
        <v>2</v>
      </c>
      <c r="D41">
        <v>2</v>
      </c>
      <c r="E41">
        <v>4000</v>
      </c>
      <c r="F41">
        <v>0.3</v>
      </c>
      <c r="G41">
        <v>-1</v>
      </c>
      <c r="H41" t="s">
        <v>0</v>
      </c>
      <c r="I41" t="s">
        <v>1</v>
      </c>
      <c r="J41" t="s">
        <v>2</v>
      </c>
      <c r="K41">
        <v>0.35</v>
      </c>
      <c r="L41" t="s">
        <v>3</v>
      </c>
      <c r="M41" t="s">
        <v>1</v>
      </c>
      <c r="N41">
        <v>1</v>
      </c>
      <c r="O41" t="s">
        <v>365</v>
      </c>
      <c r="P41">
        <v>379</v>
      </c>
      <c r="Q41">
        <v>4.9265169845565442E-2</v>
      </c>
      <c r="R41">
        <v>48</v>
      </c>
      <c r="S41">
        <v>28.447676902254756</v>
      </c>
      <c r="T41">
        <v>0.96347430473908502</v>
      </c>
      <c r="U41">
        <v>91.812865497076018</v>
      </c>
      <c r="V41">
        <v>84.21052631578948</v>
      </c>
      <c r="W41" t="s">
        <v>366</v>
      </c>
      <c r="X41" t="s">
        <v>38</v>
      </c>
      <c r="Y41" s="12">
        <v>40</v>
      </c>
      <c r="Z41" s="5">
        <v>1</v>
      </c>
      <c r="AA41" s="5">
        <v>1</v>
      </c>
      <c r="AB41" s="8">
        <f>AVERAGE(U41:V41)</f>
        <v>88.011695906432749</v>
      </c>
      <c r="AC41" s="8">
        <f>_xlfn.STDEV.S(U41:V41)</f>
        <v>5.3756655879678972</v>
      </c>
    </row>
    <row r="42" spans="1:29" hidden="1" x14ac:dyDescent="0.2">
      <c r="A42">
        <v>291</v>
      </c>
      <c r="B42">
        <v>4</v>
      </c>
      <c r="C42">
        <v>2</v>
      </c>
      <c r="D42">
        <v>2</v>
      </c>
      <c r="E42">
        <v>5000</v>
      </c>
      <c r="F42">
        <v>0.4</v>
      </c>
      <c r="G42">
        <v>-1</v>
      </c>
      <c r="H42" t="s">
        <v>0</v>
      </c>
      <c r="I42" t="s">
        <v>1</v>
      </c>
      <c r="J42" t="s">
        <v>2</v>
      </c>
      <c r="K42">
        <v>0.35</v>
      </c>
      <c r="L42" t="s">
        <v>3</v>
      </c>
      <c r="M42" t="s">
        <v>1</v>
      </c>
      <c r="N42">
        <v>1</v>
      </c>
      <c r="O42" t="s">
        <v>367</v>
      </c>
      <c r="P42">
        <v>1159</v>
      </c>
      <c r="Q42">
        <v>4.8331883988692224E-2</v>
      </c>
      <c r="R42">
        <v>47</v>
      </c>
      <c r="S42">
        <v>15.953451930158492</v>
      </c>
      <c r="T42">
        <v>0.97607238894278336</v>
      </c>
      <c r="U42">
        <v>91.228070175438603</v>
      </c>
      <c r="V42">
        <v>78.94736842105263</v>
      </c>
      <c r="W42" t="s">
        <v>368</v>
      </c>
      <c r="X42" t="s">
        <v>295</v>
      </c>
      <c r="Y42" s="12">
        <v>41</v>
      </c>
      <c r="Z42" s="5">
        <v>1</v>
      </c>
      <c r="AA42" s="5">
        <v>1</v>
      </c>
      <c r="AB42" s="8">
        <f>AVERAGE(U42:V42)</f>
        <v>85.087719298245617</v>
      </c>
      <c r="AC42" s="8">
        <f>_xlfn.STDEV.S(U42:V42)</f>
        <v>8.6837674882558531</v>
      </c>
    </row>
    <row r="43" spans="1:29" hidden="1" x14ac:dyDescent="0.2">
      <c r="A43">
        <v>124</v>
      </c>
      <c r="B43">
        <v>5</v>
      </c>
      <c r="C43">
        <v>2</v>
      </c>
      <c r="D43">
        <v>2</v>
      </c>
      <c r="E43">
        <v>4000</v>
      </c>
      <c r="F43">
        <v>0.3</v>
      </c>
      <c r="G43">
        <v>-1</v>
      </c>
      <c r="H43" t="s">
        <v>0</v>
      </c>
      <c r="I43" t="s">
        <v>1</v>
      </c>
      <c r="J43" t="s">
        <v>2</v>
      </c>
      <c r="K43">
        <v>0.35</v>
      </c>
      <c r="L43" t="s">
        <v>3</v>
      </c>
      <c r="M43" t="s">
        <v>1</v>
      </c>
      <c r="N43">
        <v>1</v>
      </c>
      <c r="O43" t="s">
        <v>369</v>
      </c>
      <c r="P43">
        <v>313</v>
      </c>
      <c r="Q43">
        <v>3.7298118793654862E-2</v>
      </c>
      <c r="R43">
        <v>20</v>
      </c>
      <c r="S43">
        <v>7.6728887444251423</v>
      </c>
      <c r="T43">
        <v>0.98426006518583287</v>
      </c>
      <c r="U43">
        <v>69.005847953216374</v>
      </c>
      <c r="V43">
        <v>63.157894736842117</v>
      </c>
      <c r="W43" t="s">
        <v>370</v>
      </c>
      <c r="X43" t="s">
        <v>38</v>
      </c>
      <c r="Y43" s="12">
        <v>42</v>
      </c>
      <c r="Z43" s="5">
        <v>2</v>
      </c>
      <c r="AA43" s="5">
        <v>1</v>
      </c>
      <c r="AB43" s="8">
        <f>AVERAGE(U43:V43)</f>
        <v>66.081871345029242</v>
      </c>
      <c r="AC43" s="8">
        <f>_xlfn.STDEV.S(U43:V43)</f>
        <v>4.1351273753599189</v>
      </c>
    </row>
    <row r="44" spans="1:29" hidden="1" x14ac:dyDescent="0.2">
      <c r="A44">
        <v>516</v>
      </c>
      <c r="B44">
        <v>5</v>
      </c>
      <c r="C44">
        <v>2</v>
      </c>
      <c r="D44">
        <v>2</v>
      </c>
      <c r="E44">
        <v>3000</v>
      </c>
      <c r="F44">
        <v>0.6</v>
      </c>
      <c r="G44">
        <v>-1</v>
      </c>
      <c r="H44" t="s">
        <v>0</v>
      </c>
      <c r="I44" t="s">
        <v>1</v>
      </c>
      <c r="J44" t="s">
        <v>2</v>
      </c>
      <c r="K44">
        <v>0.35</v>
      </c>
      <c r="L44" t="s">
        <v>3</v>
      </c>
      <c r="M44" t="s">
        <v>1</v>
      </c>
      <c r="N44">
        <v>1</v>
      </c>
      <c r="O44" t="s">
        <v>48</v>
      </c>
      <c r="P44">
        <v>464</v>
      </c>
      <c r="Q44">
        <v>3.6847170536459396E-2</v>
      </c>
      <c r="R44">
        <v>20</v>
      </c>
      <c r="S44">
        <v>8.8050541299854164</v>
      </c>
      <c r="T44">
        <v>0.98637062327500646</v>
      </c>
      <c r="U44">
        <v>69.005847953216374</v>
      </c>
      <c r="V44">
        <v>52.631578947368439</v>
      </c>
      <c r="W44" t="s">
        <v>49</v>
      </c>
      <c r="X44" t="s">
        <v>50</v>
      </c>
      <c r="Y44" s="12">
        <v>43</v>
      </c>
      <c r="Z44" s="5">
        <v>2</v>
      </c>
      <c r="AA44" s="5">
        <v>1</v>
      </c>
      <c r="AB44" s="8">
        <f>AVERAGE(U44:V44)</f>
        <v>60.818713450292407</v>
      </c>
      <c r="AC44" s="8">
        <f>_xlfn.STDEV.S(U44:V44)</f>
        <v>11.578356651007779</v>
      </c>
    </row>
    <row r="45" spans="1:29" hidden="1" x14ac:dyDescent="0.2">
      <c r="A45">
        <v>40</v>
      </c>
      <c r="B45">
        <v>5</v>
      </c>
      <c r="C45">
        <v>2</v>
      </c>
      <c r="D45">
        <v>2</v>
      </c>
      <c r="E45">
        <v>1000</v>
      </c>
      <c r="F45">
        <v>0.3</v>
      </c>
      <c r="G45">
        <v>-1</v>
      </c>
      <c r="H45" t="s">
        <v>0</v>
      </c>
      <c r="I45" t="s">
        <v>1</v>
      </c>
      <c r="J45" t="s">
        <v>2</v>
      </c>
      <c r="K45">
        <v>0.35</v>
      </c>
      <c r="L45" t="s">
        <v>3</v>
      </c>
      <c r="M45" t="s">
        <v>1</v>
      </c>
      <c r="N45">
        <v>1</v>
      </c>
      <c r="O45" t="s">
        <v>371</v>
      </c>
      <c r="P45">
        <v>319</v>
      </c>
      <c r="Q45">
        <v>3.7841486227009682E-2</v>
      </c>
      <c r="R45">
        <v>20</v>
      </c>
      <c r="S45">
        <v>6.3655870685455005</v>
      </c>
      <c r="T45">
        <v>0.98586950627677672</v>
      </c>
      <c r="U45">
        <v>70.175438596491233</v>
      </c>
      <c r="V45">
        <v>68.421052631578959</v>
      </c>
      <c r="W45" t="s">
        <v>372</v>
      </c>
      <c r="X45" t="s">
        <v>373</v>
      </c>
      <c r="Y45" s="12">
        <v>44</v>
      </c>
      <c r="Z45" s="5">
        <v>2</v>
      </c>
      <c r="AA45" s="5">
        <v>1</v>
      </c>
      <c r="AB45" s="8">
        <f>AVERAGE(U45:V45)</f>
        <v>69.298245614035096</v>
      </c>
      <c r="AC45" s="8">
        <f>_xlfn.STDEV.S(U45:V45)</f>
        <v>1.2405382126079731</v>
      </c>
    </row>
    <row r="46" spans="1:29" hidden="1" x14ac:dyDescent="0.2">
      <c r="A46">
        <v>656</v>
      </c>
      <c r="B46">
        <v>5</v>
      </c>
      <c r="C46">
        <v>2</v>
      </c>
      <c r="D46">
        <v>2</v>
      </c>
      <c r="E46">
        <v>3000</v>
      </c>
      <c r="F46">
        <v>0.7</v>
      </c>
      <c r="G46">
        <v>-1</v>
      </c>
      <c r="H46" t="s">
        <v>0</v>
      </c>
      <c r="I46" t="s">
        <v>1</v>
      </c>
      <c r="J46" t="s">
        <v>2</v>
      </c>
      <c r="K46">
        <v>0.35</v>
      </c>
      <c r="L46" t="s">
        <v>3</v>
      </c>
      <c r="M46" t="s">
        <v>1</v>
      </c>
      <c r="N46">
        <v>1</v>
      </c>
      <c r="O46" t="s">
        <v>374</v>
      </c>
      <c r="P46">
        <v>468</v>
      </c>
      <c r="Q46">
        <v>3.8479471672383206E-2</v>
      </c>
      <c r="R46">
        <v>21</v>
      </c>
      <c r="S46">
        <v>9.334299809443932</v>
      </c>
      <c r="T46">
        <v>0.98192998585852753</v>
      </c>
      <c r="U46">
        <v>70.175438596491233</v>
      </c>
      <c r="V46">
        <v>68.421052631578959</v>
      </c>
      <c r="W46" t="s">
        <v>375</v>
      </c>
      <c r="X46" t="s">
        <v>307</v>
      </c>
      <c r="Y46" s="12">
        <v>45</v>
      </c>
      <c r="Z46" s="5">
        <v>2</v>
      </c>
      <c r="AA46" s="5">
        <v>1</v>
      </c>
      <c r="AB46" s="8">
        <f>AVERAGE(U46:V46)</f>
        <v>69.298245614035096</v>
      </c>
      <c r="AC46" s="8">
        <f>_xlfn.STDEV.S(U46:V46)</f>
        <v>1.2405382126079731</v>
      </c>
    </row>
    <row r="47" spans="1:29" hidden="1" x14ac:dyDescent="0.2">
      <c r="A47">
        <v>544</v>
      </c>
      <c r="B47">
        <v>5</v>
      </c>
      <c r="C47">
        <v>2</v>
      </c>
      <c r="D47">
        <v>2</v>
      </c>
      <c r="E47">
        <v>4000</v>
      </c>
      <c r="F47">
        <v>0.6</v>
      </c>
      <c r="G47">
        <v>-1</v>
      </c>
      <c r="H47" t="s">
        <v>0</v>
      </c>
      <c r="I47" t="s">
        <v>1</v>
      </c>
      <c r="J47" t="s">
        <v>2</v>
      </c>
      <c r="K47">
        <v>0.35</v>
      </c>
      <c r="L47" t="s">
        <v>3</v>
      </c>
      <c r="M47" t="s">
        <v>1</v>
      </c>
      <c r="N47">
        <v>1</v>
      </c>
      <c r="O47" t="s">
        <v>376</v>
      </c>
      <c r="P47">
        <v>565</v>
      </c>
      <c r="Q47">
        <v>3.9270666804510884E-2</v>
      </c>
      <c r="R47">
        <v>21</v>
      </c>
      <c r="S47">
        <v>12.832170973104937</v>
      </c>
      <c r="T47">
        <v>0.97263843993209842</v>
      </c>
      <c r="U47">
        <v>70.760233918128648</v>
      </c>
      <c r="V47">
        <v>68.421052631578959</v>
      </c>
      <c r="W47" t="s">
        <v>377</v>
      </c>
      <c r="X47" t="s">
        <v>75</v>
      </c>
      <c r="Y47" s="12">
        <v>46</v>
      </c>
      <c r="Z47" s="5">
        <v>2</v>
      </c>
      <c r="AA47" s="5">
        <v>1</v>
      </c>
      <c r="AB47" s="8">
        <f>AVERAGE(U47:V47)</f>
        <v>69.590643274853804</v>
      </c>
      <c r="AC47" s="8">
        <f>_xlfn.STDEV.S(U47:V47)</f>
        <v>1.6540509501439575</v>
      </c>
    </row>
    <row r="48" spans="1:29" hidden="1" x14ac:dyDescent="0.2">
      <c r="A48">
        <v>235</v>
      </c>
      <c r="B48">
        <v>4</v>
      </c>
      <c r="C48">
        <v>2</v>
      </c>
      <c r="D48">
        <v>2</v>
      </c>
      <c r="E48">
        <v>3000</v>
      </c>
      <c r="F48">
        <v>0.4</v>
      </c>
      <c r="G48">
        <v>-1</v>
      </c>
      <c r="H48" t="s">
        <v>0</v>
      </c>
      <c r="I48" t="s">
        <v>1</v>
      </c>
      <c r="J48" t="s">
        <v>2</v>
      </c>
      <c r="K48">
        <v>0.35</v>
      </c>
      <c r="L48" t="s">
        <v>3</v>
      </c>
      <c r="M48" t="s">
        <v>1</v>
      </c>
      <c r="N48">
        <v>1</v>
      </c>
      <c r="O48" t="s">
        <v>54</v>
      </c>
      <c r="P48">
        <v>360</v>
      </c>
      <c r="Q48">
        <v>5.0004588305029685E-2</v>
      </c>
      <c r="R48">
        <v>48</v>
      </c>
      <c r="S48">
        <v>26.453638055166607</v>
      </c>
      <c r="T48">
        <v>0.97663345414615244</v>
      </c>
      <c r="U48">
        <v>88.304093567251456</v>
      </c>
      <c r="V48">
        <v>100</v>
      </c>
      <c r="W48" t="s">
        <v>55</v>
      </c>
      <c r="X48" t="s">
        <v>44</v>
      </c>
      <c r="Y48" s="12">
        <v>47</v>
      </c>
      <c r="Z48" s="5">
        <v>1</v>
      </c>
      <c r="AA48" s="5">
        <v>2</v>
      </c>
      <c r="AB48" s="8">
        <f>AVERAGE(U48:V48)</f>
        <v>94.152046783625735</v>
      </c>
      <c r="AC48" s="8">
        <f>_xlfn.STDEV.S(U48:V48)</f>
        <v>8.2702547507198574</v>
      </c>
    </row>
    <row r="49" spans="1:30" x14ac:dyDescent="0.2">
      <c r="A49">
        <v>988</v>
      </c>
      <c r="B49">
        <v>1</v>
      </c>
      <c r="C49">
        <v>2</v>
      </c>
      <c r="D49">
        <v>3</v>
      </c>
      <c r="E49">
        <v>5000</v>
      </c>
      <c r="F49">
        <v>400</v>
      </c>
      <c r="G49">
        <v>5</v>
      </c>
      <c r="H49" t="s">
        <v>0</v>
      </c>
      <c r="I49" t="s">
        <v>1</v>
      </c>
      <c r="J49" t="s">
        <v>2</v>
      </c>
      <c r="K49">
        <v>0.35</v>
      </c>
      <c r="L49" t="s">
        <v>3</v>
      </c>
      <c r="M49" t="s">
        <v>1</v>
      </c>
      <c r="N49">
        <v>1</v>
      </c>
      <c r="O49" t="s">
        <v>164</v>
      </c>
      <c r="P49">
        <v>-1</v>
      </c>
      <c r="Q49" s="14">
        <v>0.10657300027280581</v>
      </c>
      <c r="R49">
        <v>17</v>
      </c>
      <c r="S49">
        <v>68.658549414427569</v>
      </c>
      <c r="T49">
        <v>0.96400093014269161</v>
      </c>
      <c r="U49">
        <v>99.415204678362571</v>
      </c>
      <c r="V49">
        <v>100</v>
      </c>
      <c r="W49" t="s">
        <v>165</v>
      </c>
      <c r="X49" t="s">
        <v>166</v>
      </c>
      <c r="Y49" s="12">
        <v>127</v>
      </c>
      <c r="Z49" s="5">
        <v>1</v>
      </c>
      <c r="AA49" s="5">
        <v>2</v>
      </c>
      <c r="AB49" s="13">
        <f>AVERAGE(U49:V49)</f>
        <v>99.707602339181278</v>
      </c>
      <c r="AC49" s="13">
        <f>_xlfn.STDEV.S(U49:V49)</f>
        <v>0.41351273753599438</v>
      </c>
      <c r="AD49">
        <v>1</v>
      </c>
    </row>
    <row r="50" spans="1:30" hidden="1" x14ac:dyDescent="0.2">
      <c r="A50">
        <v>321</v>
      </c>
      <c r="B50">
        <v>6</v>
      </c>
      <c r="C50">
        <v>2</v>
      </c>
      <c r="D50">
        <v>2</v>
      </c>
      <c r="E50">
        <v>1000</v>
      </c>
      <c r="F50">
        <v>0.5</v>
      </c>
      <c r="G50">
        <v>-1</v>
      </c>
      <c r="H50" t="s">
        <v>0</v>
      </c>
      <c r="I50" t="s">
        <v>1</v>
      </c>
      <c r="J50" t="s">
        <v>2</v>
      </c>
      <c r="K50">
        <v>0.35</v>
      </c>
      <c r="L50" t="s">
        <v>3</v>
      </c>
      <c r="M50" t="s">
        <v>1</v>
      </c>
      <c r="N50">
        <v>1</v>
      </c>
      <c r="O50" t="s">
        <v>378</v>
      </c>
      <c r="P50">
        <v>308</v>
      </c>
      <c r="Q50">
        <v>5.0012438299485006E-2</v>
      </c>
      <c r="R50">
        <v>52</v>
      </c>
      <c r="S50">
        <v>29.390380299459</v>
      </c>
      <c r="T50">
        <v>0.96048518028545793</v>
      </c>
      <c r="U50">
        <v>88.304093567251456</v>
      </c>
      <c r="V50">
        <v>94.736842105263165</v>
      </c>
      <c r="W50" t="s">
        <v>379</v>
      </c>
      <c r="X50" t="s">
        <v>347</v>
      </c>
      <c r="Y50" s="12">
        <v>49</v>
      </c>
      <c r="Z50" s="5">
        <v>1</v>
      </c>
      <c r="AA50" s="5">
        <v>2</v>
      </c>
      <c r="AB50" s="8">
        <f>AVERAGE(U50:V50)</f>
        <v>91.520467836257311</v>
      </c>
      <c r="AC50" s="8">
        <f>_xlfn.STDEV.S(U50:V50)</f>
        <v>4.548640112895928</v>
      </c>
    </row>
    <row r="51" spans="1:30" hidden="1" x14ac:dyDescent="0.2">
      <c r="A51">
        <v>431</v>
      </c>
      <c r="B51">
        <v>4</v>
      </c>
      <c r="C51">
        <v>2</v>
      </c>
      <c r="D51">
        <v>2</v>
      </c>
      <c r="E51">
        <v>5000</v>
      </c>
      <c r="F51">
        <v>0.5</v>
      </c>
      <c r="G51">
        <v>-1</v>
      </c>
      <c r="H51" t="s">
        <v>0</v>
      </c>
      <c r="I51" t="s">
        <v>1</v>
      </c>
      <c r="J51" t="s">
        <v>2</v>
      </c>
      <c r="K51">
        <v>0.35</v>
      </c>
      <c r="L51" t="s">
        <v>3</v>
      </c>
      <c r="M51" t="s">
        <v>1</v>
      </c>
      <c r="N51">
        <v>1</v>
      </c>
      <c r="O51" t="s">
        <v>380</v>
      </c>
      <c r="P51">
        <v>570</v>
      </c>
      <c r="Q51">
        <v>4.883279566220413E-2</v>
      </c>
      <c r="R51">
        <v>47</v>
      </c>
      <c r="S51">
        <v>20.311804364006548</v>
      </c>
      <c r="T51">
        <v>0.97113000573181574</v>
      </c>
      <c r="U51">
        <v>88.304093567251456</v>
      </c>
      <c r="V51">
        <v>94.736842105263165</v>
      </c>
      <c r="W51" t="s">
        <v>381</v>
      </c>
      <c r="X51" t="s">
        <v>292</v>
      </c>
      <c r="Y51" s="12">
        <v>50</v>
      </c>
      <c r="Z51" s="5">
        <v>1</v>
      </c>
      <c r="AA51" s="5">
        <v>2</v>
      </c>
      <c r="AB51" s="8">
        <f>AVERAGE(U51:V51)</f>
        <v>91.520467836257311</v>
      </c>
      <c r="AC51" s="8">
        <f>_xlfn.STDEV.S(U51:V51)</f>
        <v>4.548640112895928</v>
      </c>
    </row>
    <row r="52" spans="1:30" hidden="1" x14ac:dyDescent="0.2">
      <c r="A52">
        <v>95</v>
      </c>
      <c r="B52">
        <v>4</v>
      </c>
      <c r="C52">
        <v>2</v>
      </c>
      <c r="D52">
        <v>2</v>
      </c>
      <c r="E52">
        <v>3000</v>
      </c>
      <c r="F52">
        <v>0.3</v>
      </c>
      <c r="G52">
        <v>-1</v>
      </c>
      <c r="H52" t="s">
        <v>0</v>
      </c>
      <c r="I52" t="s">
        <v>1</v>
      </c>
      <c r="J52" t="s">
        <v>2</v>
      </c>
      <c r="K52">
        <v>0.35</v>
      </c>
      <c r="L52" t="s">
        <v>3</v>
      </c>
      <c r="M52" t="s">
        <v>1</v>
      </c>
      <c r="N52">
        <v>1</v>
      </c>
      <c r="O52" t="s">
        <v>361</v>
      </c>
      <c r="P52">
        <v>388</v>
      </c>
      <c r="Q52">
        <v>4.9221770731515395E-2</v>
      </c>
      <c r="R52">
        <v>48</v>
      </c>
      <c r="S52">
        <v>28.41766405066916</v>
      </c>
      <c r="T52">
        <v>0.96227042343967706</v>
      </c>
      <c r="U52">
        <v>92.397660818713447</v>
      </c>
      <c r="V52">
        <v>94.736842105263165</v>
      </c>
      <c r="W52" t="s">
        <v>362</v>
      </c>
      <c r="X52" t="s">
        <v>5</v>
      </c>
      <c r="Y52" s="12">
        <v>51</v>
      </c>
      <c r="Z52" s="5">
        <v>1</v>
      </c>
      <c r="AA52" s="5">
        <v>2</v>
      </c>
      <c r="AB52" s="8">
        <f>AVERAGE(U52:V52)</f>
        <v>93.567251461988306</v>
      </c>
      <c r="AC52" s="8">
        <f>_xlfn.STDEV.S(U52:V52)</f>
        <v>1.6540509501439775</v>
      </c>
    </row>
    <row r="53" spans="1:30" hidden="1" x14ac:dyDescent="0.2">
      <c r="A53">
        <v>68</v>
      </c>
      <c r="B53">
        <v>5</v>
      </c>
      <c r="C53">
        <v>2</v>
      </c>
      <c r="D53">
        <v>2</v>
      </c>
      <c r="E53">
        <v>2000</v>
      </c>
      <c r="F53">
        <v>0.3</v>
      </c>
      <c r="G53">
        <v>-1</v>
      </c>
      <c r="H53" t="s">
        <v>0</v>
      </c>
      <c r="I53" t="s">
        <v>1</v>
      </c>
      <c r="J53" t="s">
        <v>2</v>
      </c>
      <c r="K53">
        <v>0.35</v>
      </c>
      <c r="L53" t="s">
        <v>3</v>
      </c>
      <c r="M53" t="s">
        <v>1</v>
      </c>
      <c r="N53">
        <v>1</v>
      </c>
      <c r="O53" t="s">
        <v>51</v>
      </c>
      <c r="P53">
        <v>1101</v>
      </c>
      <c r="Q53">
        <v>3.7823259949480145E-2</v>
      </c>
      <c r="R53">
        <v>20</v>
      </c>
      <c r="S53">
        <v>7.7318161001189845</v>
      </c>
      <c r="T53">
        <v>0.98521191562450539</v>
      </c>
      <c r="U53">
        <v>75.438596491228068</v>
      </c>
      <c r="V53">
        <v>47.368421052631589</v>
      </c>
      <c r="W53" t="s">
        <v>52</v>
      </c>
      <c r="X53" t="s">
        <v>53</v>
      </c>
      <c r="Y53" s="12">
        <v>52</v>
      </c>
      <c r="Z53" s="5">
        <v>2</v>
      </c>
      <c r="AA53" s="5">
        <v>2</v>
      </c>
      <c r="AB53" s="8">
        <f>AVERAGE(U53:V53)</f>
        <v>61.403508771929829</v>
      </c>
      <c r="AC53" s="8">
        <f>_xlfn.STDEV.S(U53:V53)</f>
        <v>19.848611401727659</v>
      </c>
    </row>
    <row r="54" spans="1:30" hidden="1" x14ac:dyDescent="0.2">
      <c r="A54">
        <v>516</v>
      </c>
      <c r="B54">
        <v>5</v>
      </c>
      <c r="C54">
        <v>2</v>
      </c>
      <c r="D54">
        <v>2</v>
      </c>
      <c r="E54">
        <v>3000</v>
      </c>
      <c r="F54">
        <v>0.6</v>
      </c>
      <c r="G54">
        <v>-1</v>
      </c>
      <c r="H54" t="s">
        <v>0</v>
      </c>
      <c r="I54" t="s">
        <v>1</v>
      </c>
      <c r="J54" t="s">
        <v>2</v>
      </c>
      <c r="K54">
        <v>0.35</v>
      </c>
      <c r="L54" t="s">
        <v>3</v>
      </c>
      <c r="M54" t="s">
        <v>1</v>
      </c>
      <c r="N54">
        <v>1</v>
      </c>
      <c r="O54" t="s">
        <v>48</v>
      </c>
      <c r="P54">
        <v>464</v>
      </c>
      <c r="Q54">
        <v>3.6847170536459396E-2</v>
      </c>
      <c r="R54">
        <v>20</v>
      </c>
      <c r="S54">
        <v>8.8050541299854164</v>
      </c>
      <c r="T54">
        <v>0.98637062327500646</v>
      </c>
      <c r="U54">
        <v>69.005847953216374</v>
      </c>
      <c r="V54">
        <v>52.631578947368439</v>
      </c>
      <c r="W54" t="s">
        <v>49</v>
      </c>
      <c r="X54" t="s">
        <v>50</v>
      </c>
      <c r="Y54" s="12">
        <v>53</v>
      </c>
      <c r="Z54" s="5">
        <v>2</v>
      </c>
      <c r="AA54" s="5">
        <v>2</v>
      </c>
      <c r="AB54" s="8">
        <f>AVERAGE(U54:V54)</f>
        <v>60.818713450292407</v>
      </c>
      <c r="AC54" s="8">
        <f>_xlfn.STDEV.S(U54:V54)</f>
        <v>11.578356651007779</v>
      </c>
    </row>
    <row r="55" spans="1:30" hidden="1" x14ac:dyDescent="0.2">
      <c r="A55">
        <v>460</v>
      </c>
      <c r="B55">
        <v>5</v>
      </c>
      <c r="C55">
        <v>2</v>
      </c>
      <c r="D55">
        <v>2</v>
      </c>
      <c r="E55">
        <v>1000</v>
      </c>
      <c r="F55">
        <v>0.6</v>
      </c>
      <c r="G55">
        <v>-1</v>
      </c>
      <c r="H55" t="s">
        <v>0</v>
      </c>
      <c r="I55" t="s">
        <v>1</v>
      </c>
      <c r="J55" t="s">
        <v>2</v>
      </c>
      <c r="K55">
        <v>0.35</v>
      </c>
      <c r="L55" t="s">
        <v>3</v>
      </c>
      <c r="M55" t="s">
        <v>1</v>
      </c>
      <c r="N55">
        <v>1</v>
      </c>
      <c r="O55" t="s">
        <v>382</v>
      </c>
      <c r="P55">
        <v>472</v>
      </c>
      <c r="Q55">
        <v>3.6777986950639878E-2</v>
      </c>
      <c r="R55">
        <v>20</v>
      </c>
      <c r="S55">
        <v>6.7000177205860743</v>
      </c>
      <c r="T55">
        <v>0.98663180219520685</v>
      </c>
      <c r="U55">
        <v>71.929824561403507</v>
      </c>
      <c r="V55">
        <v>52.631578947368439</v>
      </c>
      <c r="W55" t="s">
        <v>383</v>
      </c>
      <c r="X55" t="s">
        <v>356</v>
      </c>
      <c r="Y55" s="12">
        <v>54</v>
      </c>
      <c r="Z55" s="5">
        <v>2</v>
      </c>
      <c r="AA55" s="5">
        <v>2</v>
      </c>
      <c r="AB55" s="8">
        <f>AVERAGE(U55:V55)</f>
        <v>62.280701754385973</v>
      </c>
      <c r="AC55" s="8">
        <f>_xlfn.STDEV.S(U55:V55)</f>
        <v>13.64592033868772</v>
      </c>
    </row>
    <row r="56" spans="1:30" hidden="1" x14ac:dyDescent="0.2">
      <c r="A56">
        <v>346</v>
      </c>
      <c r="B56">
        <v>3</v>
      </c>
      <c r="C56">
        <v>2</v>
      </c>
      <c r="D56">
        <v>2</v>
      </c>
      <c r="E56">
        <v>2000</v>
      </c>
      <c r="F56">
        <v>0.5</v>
      </c>
      <c r="G56">
        <v>-1</v>
      </c>
      <c r="H56" t="s">
        <v>0</v>
      </c>
      <c r="I56" t="s">
        <v>1</v>
      </c>
      <c r="J56" t="s">
        <v>2</v>
      </c>
      <c r="K56">
        <v>0.35</v>
      </c>
      <c r="L56" t="s">
        <v>3</v>
      </c>
      <c r="M56" t="s">
        <v>1</v>
      </c>
      <c r="N56">
        <v>1</v>
      </c>
      <c r="O56" t="s">
        <v>384</v>
      </c>
      <c r="P56">
        <v>453</v>
      </c>
      <c r="Q56">
        <v>3.475649155884962E-2</v>
      </c>
      <c r="R56">
        <v>20</v>
      </c>
      <c r="S56">
        <v>15.165033211660493</v>
      </c>
      <c r="T56">
        <v>0.96871503583219387</v>
      </c>
      <c r="U56">
        <v>74.853801169590639</v>
      </c>
      <c r="V56">
        <v>52.631578947368439</v>
      </c>
      <c r="W56" t="s">
        <v>385</v>
      </c>
      <c r="X56" t="s">
        <v>33</v>
      </c>
      <c r="Y56" s="12">
        <v>55</v>
      </c>
      <c r="Z56" s="5">
        <v>2</v>
      </c>
      <c r="AA56" s="5">
        <v>2</v>
      </c>
      <c r="AB56" s="8">
        <f>AVERAGE(U56:V56)</f>
        <v>63.742690058479539</v>
      </c>
      <c r="AC56" s="8">
        <f>_xlfn.STDEV.S(U56:V56)</f>
        <v>15.713484026367695</v>
      </c>
    </row>
    <row r="57" spans="1:30" hidden="1" x14ac:dyDescent="0.2">
      <c r="A57">
        <v>232</v>
      </c>
      <c r="B57">
        <v>1</v>
      </c>
      <c r="C57">
        <v>2</v>
      </c>
      <c r="D57">
        <v>2</v>
      </c>
      <c r="E57">
        <v>3000</v>
      </c>
      <c r="F57">
        <v>0.4</v>
      </c>
      <c r="G57">
        <v>-1</v>
      </c>
      <c r="H57" t="s">
        <v>0</v>
      </c>
      <c r="I57" t="s">
        <v>1</v>
      </c>
      <c r="J57" t="s">
        <v>2</v>
      </c>
      <c r="K57">
        <v>0.35</v>
      </c>
      <c r="L57" t="s">
        <v>3</v>
      </c>
      <c r="M57" t="s">
        <v>1</v>
      </c>
      <c r="N57">
        <v>1</v>
      </c>
      <c r="O57" t="s">
        <v>386</v>
      </c>
      <c r="P57">
        <v>259</v>
      </c>
      <c r="Q57">
        <v>3.7213594866618592E-2</v>
      </c>
      <c r="R57">
        <v>17</v>
      </c>
      <c r="S57">
        <v>1.6719135667610172</v>
      </c>
      <c r="T57">
        <v>0.99579602439551929</v>
      </c>
      <c r="U57">
        <v>78.94736842105263</v>
      </c>
      <c r="V57">
        <v>52.631578947368439</v>
      </c>
      <c r="W57" t="s">
        <v>387</v>
      </c>
      <c r="X57" t="s">
        <v>44</v>
      </c>
      <c r="Y57" s="12">
        <v>56</v>
      </c>
      <c r="Z57" s="5">
        <v>2</v>
      </c>
      <c r="AA57" s="5">
        <v>2</v>
      </c>
      <c r="AB57" s="8">
        <f>AVERAGE(U57:V57)</f>
        <v>65.789473684210535</v>
      </c>
      <c r="AC57" s="8">
        <f>_xlfn.STDEV.S(U57:V57)</f>
        <v>18.608073189119693</v>
      </c>
    </row>
    <row r="58" spans="1:30" s="8" customFormat="1" hidden="1" x14ac:dyDescent="0.2">
      <c r="A58" s="8">
        <v>575</v>
      </c>
      <c r="B58" s="8">
        <v>1</v>
      </c>
      <c r="C58" s="8">
        <v>3</v>
      </c>
      <c r="D58" s="8">
        <v>2</v>
      </c>
      <c r="E58" s="8">
        <v>5000</v>
      </c>
      <c r="F58" s="8">
        <v>0.6</v>
      </c>
      <c r="G58" s="8">
        <v>-1</v>
      </c>
      <c r="H58" s="8" t="s">
        <v>0</v>
      </c>
      <c r="I58" s="8" t="s">
        <v>1</v>
      </c>
      <c r="J58" s="8" t="s">
        <v>2</v>
      </c>
      <c r="K58" s="8">
        <v>0.35</v>
      </c>
      <c r="L58" s="8" t="s">
        <v>3</v>
      </c>
      <c r="M58" s="8" t="s">
        <v>1</v>
      </c>
      <c r="N58" s="8">
        <v>1</v>
      </c>
      <c r="O58" s="8" t="s">
        <v>58</v>
      </c>
      <c r="P58" s="8">
        <v>368</v>
      </c>
      <c r="Q58" s="8">
        <v>3.4254285278630899E-2</v>
      </c>
      <c r="R58" s="8">
        <v>17</v>
      </c>
      <c r="S58" s="8">
        <v>3.7981788424324825</v>
      </c>
      <c r="T58" s="8">
        <v>0.99116237875396607</v>
      </c>
      <c r="U58" s="8">
        <v>91.228070175438603</v>
      </c>
      <c r="V58" s="8">
        <v>78.94736842105263</v>
      </c>
      <c r="W58" s="8" t="s">
        <v>59</v>
      </c>
      <c r="X58" s="8" t="s">
        <v>60</v>
      </c>
      <c r="Y58" s="8">
        <v>57</v>
      </c>
      <c r="Z58" s="8">
        <v>1</v>
      </c>
      <c r="AA58" s="8">
        <v>1</v>
      </c>
      <c r="AB58" s="8">
        <f>AVERAGE(U58:V58)</f>
        <v>85.087719298245617</v>
      </c>
      <c r="AC58" s="8">
        <f>_xlfn.STDEV.S(U58:V58)</f>
        <v>8.6837674882558531</v>
      </c>
    </row>
    <row r="59" spans="1:30" hidden="1" x14ac:dyDescent="0.2">
      <c r="A59">
        <v>635</v>
      </c>
      <c r="B59">
        <v>5</v>
      </c>
      <c r="C59">
        <v>3</v>
      </c>
      <c r="D59">
        <v>2</v>
      </c>
      <c r="E59">
        <v>2000</v>
      </c>
      <c r="F59">
        <v>0.7</v>
      </c>
      <c r="G59">
        <v>-1</v>
      </c>
      <c r="H59" t="s">
        <v>0</v>
      </c>
      <c r="I59" t="s">
        <v>1</v>
      </c>
      <c r="J59" t="s">
        <v>2</v>
      </c>
      <c r="K59">
        <v>0.35</v>
      </c>
      <c r="L59" t="s">
        <v>3</v>
      </c>
      <c r="M59" t="s">
        <v>1</v>
      </c>
      <c r="N59">
        <v>1</v>
      </c>
      <c r="O59" t="s">
        <v>328</v>
      </c>
      <c r="P59">
        <v>814</v>
      </c>
      <c r="Q59">
        <v>3.6274330626525346E-2</v>
      </c>
      <c r="R59">
        <v>20</v>
      </c>
      <c r="S59">
        <v>7.9261393844590371</v>
      </c>
      <c r="T59">
        <v>0.98793647322354339</v>
      </c>
      <c r="U59">
        <v>90.643274853801174</v>
      </c>
      <c r="V59">
        <v>78.94736842105263</v>
      </c>
      <c r="W59" t="s">
        <v>329</v>
      </c>
      <c r="X59" t="s">
        <v>35</v>
      </c>
      <c r="Y59" s="12">
        <v>58</v>
      </c>
      <c r="Z59" s="5">
        <v>1</v>
      </c>
      <c r="AA59" s="5">
        <v>1</v>
      </c>
      <c r="AB59" s="8">
        <f>AVERAGE(U59:V59)</f>
        <v>84.795321637426895</v>
      </c>
      <c r="AC59" s="8">
        <f>_xlfn.STDEV.S(U59:V59)</f>
        <v>8.2702547507198574</v>
      </c>
    </row>
    <row r="60" spans="1:30" hidden="1" x14ac:dyDescent="0.2">
      <c r="A60">
        <v>691</v>
      </c>
      <c r="B60">
        <v>5</v>
      </c>
      <c r="C60">
        <v>3</v>
      </c>
      <c r="D60">
        <v>2</v>
      </c>
      <c r="E60">
        <v>4000</v>
      </c>
      <c r="F60">
        <v>0.7</v>
      </c>
      <c r="G60">
        <v>-1</v>
      </c>
      <c r="H60" t="s">
        <v>0</v>
      </c>
      <c r="I60" t="s">
        <v>1</v>
      </c>
      <c r="J60" t="s">
        <v>2</v>
      </c>
      <c r="K60">
        <v>0.35</v>
      </c>
      <c r="L60" t="s">
        <v>3</v>
      </c>
      <c r="M60" t="s">
        <v>1</v>
      </c>
      <c r="N60">
        <v>1</v>
      </c>
      <c r="O60" t="s">
        <v>330</v>
      </c>
      <c r="P60">
        <v>883</v>
      </c>
      <c r="Q60">
        <v>3.5703917943194607E-2</v>
      </c>
      <c r="R60">
        <v>19</v>
      </c>
      <c r="S60">
        <v>5.9022673809312796</v>
      </c>
      <c r="T60">
        <v>0.99111468956167514</v>
      </c>
      <c r="U60">
        <v>90.058479532163744</v>
      </c>
      <c r="V60">
        <v>84.21052631578948</v>
      </c>
      <c r="W60" t="s">
        <v>331</v>
      </c>
      <c r="X60" t="s">
        <v>332</v>
      </c>
      <c r="Y60" s="12">
        <v>59</v>
      </c>
      <c r="Z60" s="5">
        <v>1</v>
      </c>
      <c r="AA60" s="5">
        <v>1</v>
      </c>
      <c r="AB60" s="8">
        <f>AVERAGE(U60:V60)</f>
        <v>87.134502923976612</v>
      </c>
      <c r="AC60" s="8">
        <f>_xlfn.STDEV.S(U60:V60)</f>
        <v>4.1351273753599243</v>
      </c>
    </row>
    <row r="61" spans="1:30" hidden="1" x14ac:dyDescent="0.2">
      <c r="A61">
        <v>75</v>
      </c>
      <c r="B61">
        <v>5</v>
      </c>
      <c r="C61">
        <v>3</v>
      </c>
      <c r="D61">
        <v>2</v>
      </c>
      <c r="E61">
        <v>2000</v>
      </c>
      <c r="F61">
        <v>0.3</v>
      </c>
      <c r="G61">
        <v>-1</v>
      </c>
      <c r="H61" t="s">
        <v>0</v>
      </c>
      <c r="I61" t="s">
        <v>1</v>
      </c>
      <c r="J61" t="s">
        <v>2</v>
      </c>
      <c r="K61">
        <v>0.35</v>
      </c>
      <c r="L61" t="s">
        <v>3</v>
      </c>
      <c r="M61" t="s">
        <v>1</v>
      </c>
      <c r="N61">
        <v>1</v>
      </c>
      <c r="O61" t="s">
        <v>333</v>
      </c>
      <c r="P61">
        <v>270</v>
      </c>
      <c r="Q61">
        <v>3.516559551794516E-2</v>
      </c>
      <c r="R61">
        <v>20</v>
      </c>
      <c r="S61">
        <v>5.0310622505821438</v>
      </c>
      <c r="T61">
        <v>0.98883338559630052</v>
      </c>
      <c r="U61">
        <v>88.888888888888886</v>
      </c>
      <c r="V61">
        <v>84.21052631578948</v>
      </c>
      <c r="W61" t="s">
        <v>334</v>
      </c>
      <c r="X61" t="s">
        <v>53</v>
      </c>
      <c r="Y61" s="12">
        <v>60</v>
      </c>
      <c r="Z61" s="5">
        <v>1</v>
      </c>
      <c r="AA61" s="5">
        <v>1</v>
      </c>
      <c r="AB61" s="8">
        <f>AVERAGE(U61:V61)</f>
        <v>86.549707602339183</v>
      </c>
      <c r="AC61" s="8">
        <f>_xlfn.STDEV.S(U61:V61)</f>
        <v>3.308101900287935</v>
      </c>
    </row>
    <row r="62" spans="1:30" hidden="1" x14ac:dyDescent="0.2">
      <c r="A62">
        <v>299</v>
      </c>
      <c r="B62">
        <v>5</v>
      </c>
      <c r="C62">
        <v>3</v>
      </c>
      <c r="D62">
        <v>2</v>
      </c>
      <c r="E62">
        <v>5000</v>
      </c>
      <c r="F62">
        <v>0.4</v>
      </c>
      <c r="G62">
        <v>-1</v>
      </c>
      <c r="H62" t="s">
        <v>0</v>
      </c>
      <c r="I62" t="s">
        <v>1</v>
      </c>
      <c r="J62" t="s">
        <v>2</v>
      </c>
      <c r="K62">
        <v>0.35</v>
      </c>
      <c r="L62" t="s">
        <v>3</v>
      </c>
      <c r="M62" t="s">
        <v>1</v>
      </c>
      <c r="N62">
        <v>1</v>
      </c>
      <c r="O62" t="s">
        <v>335</v>
      </c>
      <c r="P62">
        <v>289</v>
      </c>
      <c r="Q62">
        <v>3.6705989621219133E-2</v>
      </c>
      <c r="R62">
        <v>20</v>
      </c>
      <c r="S62">
        <v>11.191839741002655</v>
      </c>
      <c r="T62">
        <v>0.98374332388128116</v>
      </c>
      <c r="U62">
        <v>88.888888888888886</v>
      </c>
      <c r="V62">
        <v>89.473684210526315</v>
      </c>
      <c r="W62" t="s">
        <v>336</v>
      </c>
      <c r="X62" t="s">
        <v>295</v>
      </c>
      <c r="Y62" s="12">
        <v>61</v>
      </c>
      <c r="Z62" s="5">
        <v>1</v>
      </c>
      <c r="AA62" s="5">
        <v>1</v>
      </c>
      <c r="AB62" s="8">
        <f>AVERAGE(U62:V62)</f>
        <v>89.181286549707607</v>
      </c>
      <c r="AC62" s="8">
        <f>_xlfn.STDEV.S(U62:V62)</f>
        <v>0.41351273753599438</v>
      </c>
    </row>
    <row r="63" spans="1:30" hidden="1" x14ac:dyDescent="0.2">
      <c r="A63">
        <v>520</v>
      </c>
      <c r="B63">
        <v>2</v>
      </c>
      <c r="C63">
        <v>3</v>
      </c>
      <c r="D63">
        <v>2</v>
      </c>
      <c r="E63">
        <v>3000</v>
      </c>
      <c r="F63">
        <v>0.6</v>
      </c>
      <c r="G63">
        <v>-1</v>
      </c>
      <c r="H63" t="s">
        <v>0</v>
      </c>
      <c r="I63" t="s">
        <v>1</v>
      </c>
      <c r="J63" t="s">
        <v>2</v>
      </c>
      <c r="K63">
        <v>0.35</v>
      </c>
      <c r="L63" t="s">
        <v>3</v>
      </c>
      <c r="M63" t="s">
        <v>1</v>
      </c>
      <c r="N63">
        <v>1</v>
      </c>
      <c r="O63" t="s">
        <v>63</v>
      </c>
      <c r="P63">
        <v>407</v>
      </c>
      <c r="Q63">
        <v>4.6899584059625868E-2</v>
      </c>
      <c r="R63">
        <v>49</v>
      </c>
      <c r="S63">
        <v>14.974141156293333</v>
      </c>
      <c r="T63">
        <v>0.95496010800799558</v>
      </c>
      <c r="U63">
        <v>65.497076023391813</v>
      </c>
      <c r="V63">
        <v>68.421052631578959</v>
      </c>
      <c r="W63" t="s">
        <v>64</v>
      </c>
      <c r="X63" t="s">
        <v>50</v>
      </c>
      <c r="Y63" s="12">
        <v>62</v>
      </c>
      <c r="Z63" s="5">
        <v>2</v>
      </c>
      <c r="AA63" s="5">
        <v>1</v>
      </c>
      <c r="AB63" s="8">
        <f>AVERAGE(U63:V63)</f>
        <v>66.959064327485379</v>
      </c>
      <c r="AC63" s="8">
        <f>_xlfn.STDEV.S(U63:V63)</f>
        <v>2.0675636876799719</v>
      </c>
    </row>
    <row r="64" spans="1:30" hidden="1" x14ac:dyDescent="0.2">
      <c r="A64">
        <v>632</v>
      </c>
      <c r="B64">
        <v>2</v>
      </c>
      <c r="C64">
        <v>3</v>
      </c>
      <c r="D64">
        <v>2</v>
      </c>
      <c r="E64">
        <v>2000</v>
      </c>
      <c r="F64">
        <v>0.7</v>
      </c>
      <c r="G64">
        <v>-1</v>
      </c>
      <c r="H64" t="s">
        <v>0</v>
      </c>
      <c r="I64" t="s">
        <v>1</v>
      </c>
      <c r="J64" t="s">
        <v>2</v>
      </c>
      <c r="K64">
        <v>0.35</v>
      </c>
      <c r="L64" t="s">
        <v>3</v>
      </c>
      <c r="M64" t="s">
        <v>1</v>
      </c>
      <c r="N64">
        <v>1</v>
      </c>
      <c r="O64" t="s">
        <v>337</v>
      </c>
      <c r="P64">
        <v>1013</v>
      </c>
      <c r="Q64">
        <v>4.7560189664226829E-2</v>
      </c>
      <c r="R64">
        <v>49</v>
      </c>
      <c r="S64">
        <v>16.711364182836789</v>
      </c>
      <c r="T64">
        <v>0.96362319699611065</v>
      </c>
      <c r="U64">
        <v>66.081871345029242</v>
      </c>
      <c r="V64">
        <v>63.157894736842117</v>
      </c>
      <c r="W64" t="s">
        <v>338</v>
      </c>
      <c r="X64" t="s">
        <v>35</v>
      </c>
      <c r="Y64" s="12">
        <v>63</v>
      </c>
      <c r="Z64" s="5">
        <v>2</v>
      </c>
      <c r="AA64" s="5">
        <v>1</v>
      </c>
      <c r="AB64" s="8">
        <f>AVERAGE(U64:V64)</f>
        <v>64.619883040935676</v>
      </c>
      <c r="AC64" s="8">
        <f>_xlfn.STDEV.S(U64:V64)</f>
        <v>2.0675636876799568</v>
      </c>
    </row>
    <row r="65" spans="1:30" hidden="1" x14ac:dyDescent="0.2">
      <c r="A65">
        <v>660</v>
      </c>
      <c r="B65">
        <v>2</v>
      </c>
      <c r="C65">
        <v>3</v>
      </c>
      <c r="D65">
        <v>2</v>
      </c>
      <c r="E65">
        <v>3000</v>
      </c>
      <c r="F65">
        <v>0.7</v>
      </c>
      <c r="G65">
        <v>-1</v>
      </c>
      <c r="H65" t="s">
        <v>0</v>
      </c>
      <c r="I65" t="s">
        <v>1</v>
      </c>
      <c r="J65" t="s">
        <v>2</v>
      </c>
      <c r="K65">
        <v>0.35</v>
      </c>
      <c r="L65" t="s">
        <v>3</v>
      </c>
      <c r="M65" t="s">
        <v>1</v>
      </c>
      <c r="N65">
        <v>1</v>
      </c>
      <c r="O65" t="s">
        <v>339</v>
      </c>
      <c r="P65">
        <v>532</v>
      </c>
      <c r="Q65">
        <v>4.794165349016493E-2</v>
      </c>
      <c r="R65">
        <v>49</v>
      </c>
      <c r="S65">
        <v>10.440606430908995</v>
      </c>
      <c r="T65">
        <v>0.9768742069309998</v>
      </c>
      <c r="U65">
        <v>66.081871345029242</v>
      </c>
      <c r="V65">
        <v>57.894736842105274</v>
      </c>
      <c r="W65" t="s">
        <v>340</v>
      </c>
      <c r="X65" t="s">
        <v>307</v>
      </c>
      <c r="Y65" s="12">
        <v>64</v>
      </c>
      <c r="Z65" s="5">
        <v>2</v>
      </c>
      <c r="AA65" s="5">
        <v>1</v>
      </c>
      <c r="AB65" s="8">
        <f>AVERAGE(U65:V65)</f>
        <v>61.988304093567258</v>
      </c>
      <c r="AC65" s="8">
        <f>_xlfn.STDEV.S(U65:V65)</f>
        <v>5.7891783255038911</v>
      </c>
    </row>
    <row r="66" spans="1:30" hidden="1" x14ac:dyDescent="0.2">
      <c r="A66">
        <v>716</v>
      </c>
      <c r="B66">
        <v>2</v>
      </c>
      <c r="C66">
        <v>3</v>
      </c>
      <c r="D66">
        <v>2</v>
      </c>
      <c r="E66">
        <v>5000</v>
      </c>
      <c r="F66">
        <v>0.7</v>
      </c>
      <c r="G66">
        <v>-1</v>
      </c>
      <c r="H66" t="s">
        <v>0</v>
      </c>
      <c r="I66" t="s">
        <v>1</v>
      </c>
      <c r="J66" t="s">
        <v>2</v>
      </c>
      <c r="K66">
        <v>0.35</v>
      </c>
      <c r="L66" t="s">
        <v>3</v>
      </c>
      <c r="M66" t="s">
        <v>1</v>
      </c>
      <c r="N66">
        <v>1</v>
      </c>
      <c r="O66" t="s">
        <v>341</v>
      </c>
      <c r="P66">
        <v>540</v>
      </c>
      <c r="Q66">
        <v>4.7814755850586775E-2</v>
      </c>
      <c r="R66">
        <v>49</v>
      </c>
      <c r="S66">
        <v>16.185111674484975</v>
      </c>
      <c r="T66">
        <v>0.9605106474142272</v>
      </c>
      <c r="U66">
        <v>66.081871345029242</v>
      </c>
      <c r="V66">
        <v>52.631578947368439</v>
      </c>
      <c r="W66" t="s">
        <v>342</v>
      </c>
      <c r="X66" t="s">
        <v>47</v>
      </c>
      <c r="Y66" s="12">
        <v>65</v>
      </c>
      <c r="Z66" s="5">
        <v>2</v>
      </c>
      <c r="AA66" s="5">
        <v>1</v>
      </c>
      <c r="AB66" s="8">
        <f>AVERAGE(U66:V66)</f>
        <v>59.356725146198841</v>
      </c>
      <c r="AC66" s="8">
        <f>_xlfn.STDEV.S(U66:V66)</f>
        <v>9.5107929633277983</v>
      </c>
    </row>
    <row r="67" spans="1:30" hidden="1" x14ac:dyDescent="0.2">
      <c r="A67">
        <v>604</v>
      </c>
      <c r="B67">
        <v>2</v>
      </c>
      <c r="C67">
        <v>3</v>
      </c>
      <c r="D67">
        <v>2</v>
      </c>
      <c r="E67">
        <v>1000</v>
      </c>
      <c r="F67">
        <v>0.7</v>
      </c>
      <c r="G67">
        <v>-1</v>
      </c>
      <c r="H67" t="s">
        <v>0</v>
      </c>
      <c r="I67" t="s">
        <v>1</v>
      </c>
      <c r="J67" t="s">
        <v>2</v>
      </c>
      <c r="K67">
        <v>0.35</v>
      </c>
      <c r="L67" t="s">
        <v>3</v>
      </c>
      <c r="M67" t="s">
        <v>1</v>
      </c>
      <c r="N67">
        <v>1</v>
      </c>
      <c r="O67" t="s">
        <v>343</v>
      </c>
      <c r="P67">
        <v>451</v>
      </c>
      <c r="Q67">
        <v>4.6777224167529635E-2</v>
      </c>
      <c r="R67">
        <v>49</v>
      </c>
      <c r="S67">
        <v>19.313276695078258</v>
      </c>
      <c r="T67">
        <v>0.97140904867996458</v>
      </c>
      <c r="U67">
        <v>66.666666666666671</v>
      </c>
      <c r="V67">
        <v>68.421052631578959</v>
      </c>
      <c r="W67" t="s">
        <v>344</v>
      </c>
      <c r="X67" t="s">
        <v>300</v>
      </c>
      <c r="Y67" s="12">
        <v>66</v>
      </c>
      <c r="Z67" s="5">
        <v>2</v>
      </c>
      <c r="AA67" s="5">
        <v>1</v>
      </c>
      <c r="AB67" s="8">
        <f>AVERAGE(U67:V67)</f>
        <v>67.543859649122822</v>
      </c>
      <c r="AC67" s="8">
        <f>_xlfn.STDEV.S(U67:V67)</f>
        <v>1.2405382126079834</v>
      </c>
    </row>
    <row r="68" spans="1:30" x14ac:dyDescent="0.2">
      <c r="A68">
        <v>20</v>
      </c>
      <c r="B68">
        <v>6</v>
      </c>
      <c r="C68">
        <v>3</v>
      </c>
      <c r="D68">
        <v>1</v>
      </c>
      <c r="E68">
        <v>-1</v>
      </c>
      <c r="F68">
        <v>-1</v>
      </c>
      <c r="G68">
        <v>-1</v>
      </c>
      <c r="H68" t="s">
        <v>0</v>
      </c>
      <c r="I68" t="s">
        <v>1</v>
      </c>
      <c r="J68" t="s">
        <v>2</v>
      </c>
      <c r="K68">
        <v>0.35</v>
      </c>
      <c r="L68" t="s">
        <v>3</v>
      </c>
      <c r="M68" t="s">
        <v>1</v>
      </c>
      <c r="N68">
        <v>1</v>
      </c>
      <c r="O68" t="s">
        <v>95</v>
      </c>
      <c r="P68">
        <v>-1</v>
      </c>
      <c r="Q68">
        <v>-1</v>
      </c>
      <c r="R68">
        <v>-1</v>
      </c>
      <c r="S68">
        <v>-1</v>
      </c>
      <c r="T68">
        <v>-1</v>
      </c>
      <c r="U68">
        <v>73.099415204678365</v>
      </c>
      <c r="V68">
        <v>94.736842105263165</v>
      </c>
      <c r="W68" t="s">
        <v>96</v>
      </c>
      <c r="X68" t="s">
        <v>78</v>
      </c>
      <c r="Y68" s="12">
        <v>11</v>
      </c>
      <c r="Z68">
        <v>1</v>
      </c>
      <c r="AA68">
        <v>2</v>
      </c>
      <c r="AB68" s="13">
        <f>AVERAGE(U68:V68)</f>
        <v>83.918128654970758</v>
      </c>
      <c r="AC68" s="13">
        <f>_xlfn.STDEV.S(U68:V68)</f>
        <v>15.299971288831749</v>
      </c>
      <c r="AD68">
        <v>1</v>
      </c>
    </row>
    <row r="69" spans="1:30" hidden="1" x14ac:dyDescent="0.2">
      <c r="A69">
        <v>551</v>
      </c>
      <c r="B69">
        <v>5</v>
      </c>
      <c r="C69">
        <v>3</v>
      </c>
      <c r="D69">
        <v>2</v>
      </c>
      <c r="E69">
        <v>4000</v>
      </c>
      <c r="F69">
        <v>0.6</v>
      </c>
      <c r="G69">
        <v>-1</v>
      </c>
      <c r="H69" t="s">
        <v>0</v>
      </c>
      <c r="I69" t="s">
        <v>1</v>
      </c>
      <c r="J69" t="s">
        <v>2</v>
      </c>
      <c r="K69">
        <v>0.35</v>
      </c>
      <c r="L69" t="s">
        <v>3</v>
      </c>
      <c r="M69" t="s">
        <v>1</v>
      </c>
      <c r="N69">
        <v>1</v>
      </c>
      <c r="O69" t="s">
        <v>350</v>
      </c>
      <c r="P69">
        <v>269</v>
      </c>
      <c r="Q69">
        <v>3.528514332819755E-2</v>
      </c>
      <c r="R69">
        <v>19</v>
      </c>
      <c r="S69">
        <v>7.4029494567523422</v>
      </c>
      <c r="T69">
        <v>0.98781759702971617</v>
      </c>
      <c r="U69">
        <v>82.456140350877192</v>
      </c>
      <c r="V69">
        <v>94.736842105263165</v>
      </c>
      <c r="W69" t="s">
        <v>345</v>
      </c>
      <c r="X69" t="s">
        <v>75</v>
      </c>
      <c r="Y69" s="12">
        <v>68</v>
      </c>
      <c r="Z69" s="5">
        <v>1</v>
      </c>
      <c r="AA69" s="5">
        <v>2</v>
      </c>
      <c r="AB69" s="8">
        <f>AVERAGE(U69:V69)</f>
        <v>88.596491228070178</v>
      </c>
      <c r="AC69" s="8">
        <f>_xlfn.STDEV.S(U69:V69)</f>
        <v>8.6837674882558531</v>
      </c>
    </row>
    <row r="70" spans="1:30" hidden="1" x14ac:dyDescent="0.2">
      <c r="A70">
        <v>325</v>
      </c>
      <c r="B70">
        <v>3</v>
      </c>
      <c r="C70">
        <v>3</v>
      </c>
      <c r="D70">
        <v>2</v>
      </c>
      <c r="E70">
        <v>1000</v>
      </c>
      <c r="F70">
        <v>0.5</v>
      </c>
      <c r="G70">
        <v>-1</v>
      </c>
      <c r="H70" t="s">
        <v>0</v>
      </c>
      <c r="I70" t="s">
        <v>1</v>
      </c>
      <c r="J70" t="s">
        <v>2</v>
      </c>
      <c r="K70">
        <v>0.35</v>
      </c>
      <c r="L70" t="s">
        <v>3</v>
      </c>
      <c r="M70" t="s">
        <v>1</v>
      </c>
      <c r="N70">
        <v>1</v>
      </c>
      <c r="O70" t="s">
        <v>351</v>
      </c>
      <c r="P70">
        <v>248</v>
      </c>
      <c r="Q70">
        <v>3.5893368940786943E-2</v>
      </c>
      <c r="R70">
        <v>20</v>
      </c>
      <c r="S70">
        <v>11.608058749501483</v>
      </c>
      <c r="T70">
        <v>0.96893688591013949</v>
      </c>
      <c r="U70">
        <v>84.795321637426895</v>
      </c>
      <c r="V70">
        <v>94.736842105263165</v>
      </c>
      <c r="W70" t="s">
        <v>346</v>
      </c>
      <c r="X70" t="s">
        <v>347</v>
      </c>
      <c r="Y70" s="12">
        <v>69</v>
      </c>
      <c r="Z70" s="5">
        <v>1</v>
      </c>
      <c r="AA70" s="5">
        <v>2</v>
      </c>
      <c r="AB70" s="8">
        <f>AVERAGE(U70:V70)</f>
        <v>89.766081871345023</v>
      </c>
      <c r="AC70" s="8">
        <f>_xlfn.STDEV.S(U70:V70)</f>
        <v>7.0297165381118853</v>
      </c>
    </row>
    <row r="71" spans="1:30" hidden="1" x14ac:dyDescent="0.2">
      <c r="A71">
        <v>439</v>
      </c>
      <c r="B71">
        <v>5</v>
      </c>
      <c r="C71">
        <v>3</v>
      </c>
      <c r="D71">
        <v>2</v>
      </c>
      <c r="E71">
        <v>5000</v>
      </c>
      <c r="F71">
        <v>0.5</v>
      </c>
      <c r="G71">
        <v>-1</v>
      </c>
      <c r="H71" t="s">
        <v>0</v>
      </c>
      <c r="I71" t="s">
        <v>1</v>
      </c>
      <c r="J71" t="s">
        <v>2</v>
      </c>
      <c r="K71">
        <v>0.35</v>
      </c>
      <c r="L71" t="s">
        <v>3</v>
      </c>
      <c r="M71" t="s">
        <v>1</v>
      </c>
      <c r="N71">
        <v>1</v>
      </c>
      <c r="O71" t="s">
        <v>352</v>
      </c>
      <c r="P71">
        <v>489</v>
      </c>
      <c r="Q71">
        <v>3.7690580409216946E-2</v>
      </c>
      <c r="R71">
        <v>19</v>
      </c>
      <c r="S71">
        <v>15.135975851588171</v>
      </c>
      <c r="T71">
        <v>0.98096776195556035</v>
      </c>
      <c r="U71">
        <v>84.795321637426895</v>
      </c>
      <c r="V71">
        <v>94.736842105263165</v>
      </c>
      <c r="W71" t="s">
        <v>348</v>
      </c>
      <c r="X71" t="s">
        <v>292</v>
      </c>
      <c r="Y71" s="12">
        <v>70</v>
      </c>
      <c r="Z71" s="5">
        <v>1</v>
      </c>
      <c r="AA71" s="5">
        <v>2</v>
      </c>
      <c r="AB71" s="8">
        <f>AVERAGE(U71:V71)</f>
        <v>89.766081871345023</v>
      </c>
      <c r="AC71" s="8">
        <f>_xlfn.STDEV.S(U71:V71)</f>
        <v>7.0297165381118853</v>
      </c>
    </row>
    <row r="72" spans="1:30" hidden="1" x14ac:dyDescent="0.2">
      <c r="A72">
        <v>239</v>
      </c>
      <c r="B72">
        <v>1</v>
      </c>
      <c r="C72">
        <v>3</v>
      </c>
      <c r="D72">
        <v>2</v>
      </c>
      <c r="E72">
        <v>3000</v>
      </c>
      <c r="F72">
        <v>0.4</v>
      </c>
      <c r="G72">
        <v>-1</v>
      </c>
      <c r="H72" t="s">
        <v>0</v>
      </c>
      <c r="I72" t="s">
        <v>1</v>
      </c>
      <c r="J72" t="s">
        <v>2</v>
      </c>
      <c r="K72">
        <v>0.35</v>
      </c>
      <c r="L72" t="s">
        <v>3</v>
      </c>
      <c r="M72" t="s">
        <v>1</v>
      </c>
      <c r="N72">
        <v>1</v>
      </c>
      <c r="O72" t="s">
        <v>353</v>
      </c>
      <c r="P72">
        <v>361</v>
      </c>
      <c r="Q72">
        <v>3.4693028255394047E-2</v>
      </c>
      <c r="R72">
        <v>16</v>
      </c>
      <c r="S72">
        <v>2.3756126481391671</v>
      </c>
      <c r="T72">
        <v>0.9946644850024684</v>
      </c>
      <c r="U72">
        <v>87.134502923976612</v>
      </c>
      <c r="V72">
        <v>94.736842105263165</v>
      </c>
      <c r="W72" t="s">
        <v>349</v>
      </c>
      <c r="X72" t="s">
        <v>44</v>
      </c>
      <c r="Y72" s="12">
        <v>71</v>
      </c>
      <c r="Z72" s="5">
        <v>1</v>
      </c>
      <c r="AA72" s="5">
        <v>2</v>
      </c>
      <c r="AB72" s="8">
        <f>AVERAGE(U72:V72)</f>
        <v>90.935672514619881</v>
      </c>
      <c r="AC72" s="8">
        <f>_xlfn.STDEV.S(U72:V72)</f>
        <v>5.3756655879679069</v>
      </c>
    </row>
    <row r="73" spans="1:30" hidden="1" x14ac:dyDescent="0.2">
      <c r="A73">
        <v>492</v>
      </c>
      <c r="B73">
        <v>2</v>
      </c>
      <c r="C73">
        <v>3</v>
      </c>
      <c r="D73">
        <v>2</v>
      </c>
      <c r="E73">
        <v>2000</v>
      </c>
      <c r="F73">
        <v>0.6</v>
      </c>
      <c r="G73">
        <v>-1</v>
      </c>
      <c r="H73" t="s">
        <v>0</v>
      </c>
      <c r="I73" t="s">
        <v>1</v>
      </c>
      <c r="J73" t="s">
        <v>2</v>
      </c>
      <c r="K73">
        <v>0.35</v>
      </c>
      <c r="L73" t="s">
        <v>3</v>
      </c>
      <c r="M73" t="s">
        <v>1</v>
      </c>
      <c r="N73">
        <v>1</v>
      </c>
      <c r="O73" t="s">
        <v>65</v>
      </c>
      <c r="P73">
        <v>454</v>
      </c>
      <c r="Q73">
        <v>4.6503345545186051E-2</v>
      </c>
      <c r="R73">
        <v>49</v>
      </c>
      <c r="S73">
        <v>16.169824499866493</v>
      </c>
      <c r="T73">
        <v>0.95660645298404434</v>
      </c>
      <c r="U73">
        <v>69.005847953216374</v>
      </c>
      <c r="V73">
        <v>42.105263157894747</v>
      </c>
      <c r="W73" t="s">
        <v>66</v>
      </c>
      <c r="X73" t="s">
        <v>67</v>
      </c>
      <c r="Y73" s="12">
        <v>72</v>
      </c>
      <c r="Z73" s="5">
        <v>2</v>
      </c>
      <c r="AA73" s="5">
        <v>2</v>
      </c>
      <c r="AB73" s="8">
        <f>AVERAGE(U73:V73)</f>
        <v>55.555555555555557</v>
      </c>
      <c r="AC73" s="8">
        <f>_xlfn.STDEV.S(U73:V73)</f>
        <v>19.021585926655693</v>
      </c>
    </row>
    <row r="74" spans="1:30" hidden="1" x14ac:dyDescent="0.2">
      <c r="A74">
        <v>464</v>
      </c>
      <c r="B74">
        <v>2</v>
      </c>
      <c r="C74">
        <v>3</v>
      </c>
      <c r="D74">
        <v>2</v>
      </c>
      <c r="E74">
        <v>1000</v>
      </c>
      <c r="F74">
        <v>0.6</v>
      </c>
      <c r="G74">
        <v>-1</v>
      </c>
      <c r="H74" t="s">
        <v>0</v>
      </c>
      <c r="I74" t="s">
        <v>1</v>
      </c>
      <c r="J74" t="s">
        <v>2</v>
      </c>
      <c r="K74">
        <v>0.35</v>
      </c>
      <c r="L74" t="s">
        <v>3</v>
      </c>
      <c r="M74" t="s">
        <v>1</v>
      </c>
      <c r="N74">
        <v>1</v>
      </c>
      <c r="O74" t="s">
        <v>354</v>
      </c>
      <c r="P74">
        <v>849</v>
      </c>
      <c r="Q74">
        <v>4.7247139355988822E-2</v>
      </c>
      <c r="R74">
        <v>49</v>
      </c>
      <c r="S74">
        <v>14.053120728517255</v>
      </c>
      <c r="T74">
        <v>0.96962662678019607</v>
      </c>
      <c r="U74">
        <v>69.590643274853804</v>
      </c>
      <c r="V74">
        <v>47.368421052631589</v>
      </c>
      <c r="W74" t="s">
        <v>355</v>
      </c>
      <c r="X74" t="s">
        <v>356</v>
      </c>
      <c r="Y74" s="12">
        <v>73</v>
      </c>
      <c r="Z74" s="5">
        <v>2</v>
      </c>
      <c r="AA74" s="5">
        <v>2</v>
      </c>
      <c r="AB74" s="8">
        <f>AVERAGE(U74:V74)</f>
        <v>58.479532163742697</v>
      </c>
      <c r="AC74" s="8">
        <f>_xlfn.STDEV.S(U74:V74)</f>
        <v>15.713484026367695</v>
      </c>
    </row>
    <row r="75" spans="1:30" hidden="1" x14ac:dyDescent="0.2">
      <c r="A75">
        <v>716</v>
      </c>
      <c r="B75">
        <v>2</v>
      </c>
      <c r="C75">
        <v>3</v>
      </c>
      <c r="D75">
        <v>2</v>
      </c>
      <c r="E75">
        <v>5000</v>
      </c>
      <c r="F75">
        <v>0.7</v>
      </c>
      <c r="G75">
        <v>-1</v>
      </c>
      <c r="H75" t="s">
        <v>0</v>
      </c>
      <c r="I75" t="s">
        <v>1</v>
      </c>
      <c r="J75" t="s">
        <v>2</v>
      </c>
      <c r="K75">
        <v>0.35</v>
      </c>
      <c r="L75" t="s">
        <v>3</v>
      </c>
      <c r="M75" t="s">
        <v>1</v>
      </c>
      <c r="N75">
        <v>1</v>
      </c>
      <c r="O75" t="s">
        <v>341</v>
      </c>
      <c r="P75">
        <v>540</v>
      </c>
      <c r="Q75">
        <v>4.7814755850586775E-2</v>
      </c>
      <c r="R75">
        <v>49</v>
      </c>
      <c r="S75">
        <v>16.185111674484975</v>
      </c>
      <c r="T75">
        <v>0.9605106474142272</v>
      </c>
      <c r="U75">
        <v>66.081871345029242</v>
      </c>
      <c r="V75">
        <v>52.631578947368439</v>
      </c>
      <c r="W75" t="s">
        <v>342</v>
      </c>
      <c r="X75" t="s">
        <v>47</v>
      </c>
      <c r="Y75" s="12">
        <v>74</v>
      </c>
      <c r="Z75" s="5">
        <v>2</v>
      </c>
      <c r="AA75" s="5">
        <v>2</v>
      </c>
      <c r="AB75" s="8">
        <f>AVERAGE(U75:V75)</f>
        <v>59.356725146198841</v>
      </c>
      <c r="AC75" s="8">
        <f>_xlfn.STDEV.S(U75:V75)</f>
        <v>9.5107929633277983</v>
      </c>
    </row>
    <row r="76" spans="1:30" hidden="1" x14ac:dyDescent="0.2">
      <c r="A76">
        <v>156</v>
      </c>
      <c r="B76">
        <v>2</v>
      </c>
      <c r="C76">
        <v>3</v>
      </c>
      <c r="D76">
        <v>2</v>
      </c>
      <c r="E76">
        <v>5000</v>
      </c>
      <c r="F76">
        <v>0.3</v>
      </c>
      <c r="G76">
        <v>-1</v>
      </c>
      <c r="H76" t="s">
        <v>0</v>
      </c>
      <c r="I76" t="s">
        <v>1</v>
      </c>
      <c r="J76" t="s">
        <v>2</v>
      </c>
      <c r="K76">
        <v>0.35</v>
      </c>
      <c r="L76" t="s">
        <v>3</v>
      </c>
      <c r="M76" t="s">
        <v>1</v>
      </c>
      <c r="N76">
        <v>1</v>
      </c>
      <c r="O76" t="s">
        <v>357</v>
      </c>
      <c r="P76">
        <v>288</v>
      </c>
      <c r="Q76">
        <v>4.643854714764626E-2</v>
      </c>
      <c r="R76">
        <v>49</v>
      </c>
      <c r="S76">
        <v>12.620592770934456</v>
      </c>
      <c r="T76">
        <v>0.96633983344751673</v>
      </c>
      <c r="U76">
        <v>69.005847953216374</v>
      </c>
      <c r="V76">
        <v>52.631578947368439</v>
      </c>
      <c r="W76" t="s">
        <v>358</v>
      </c>
      <c r="X76" t="s">
        <v>41</v>
      </c>
      <c r="Y76" s="12">
        <v>75</v>
      </c>
      <c r="Z76" s="5">
        <v>2</v>
      </c>
      <c r="AA76" s="5">
        <v>2</v>
      </c>
      <c r="AB76" s="8">
        <f>AVERAGE(U76:V76)</f>
        <v>60.818713450292407</v>
      </c>
      <c r="AC76" s="8">
        <f>_xlfn.STDEV.S(U76:V76)</f>
        <v>11.578356651007779</v>
      </c>
    </row>
    <row r="77" spans="1:30" hidden="1" x14ac:dyDescent="0.2">
      <c r="A77">
        <v>216</v>
      </c>
      <c r="B77">
        <v>6</v>
      </c>
      <c r="C77">
        <v>3</v>
      </c>
      <c r="D77">
        <v>2</v>
      </c>
      <c r="E77">
        <v>2000</v>
      </c>
      <c r="F77">
        <v>0.4</v>
      </c>
      <c r="G77">
        <v>-1</v>
      </c>
      <c r="H77" t="s">
        <v>0</v>
      </c>
      <c r="I77" t="s">
        <v>1</v>
      </c>
      <c r="J77" t="s">
        <v>2</v>
      </c>
      <c r="K77">
        <v>0.35</v>
      </c>
      <c r="L77" t="s">
        <v>3</v>
      </c>
      <c r="M77" t="s">
        <v>1</v>
      </c>
      <c r="N77">
        <v>1</v>
      </c>
      <c r="O77" t="s">
        <v>359</v>
      </c>
      <c r="P77">
        <v>469</v>
      </c>
      <c r="Q77">
        <v>4.6695825109406876E-2</v>
      </c>
      <c r="R77">
        <v>49</v>
      </c>
      <c r="S77">
        <v>15.860963844633162</v>
      </c>
      <c r="T77">
        <v>0.98299315867068782</v>
      </c>
      <c r="U77">
        <v>76.608187134502927</v>
      </c>
      <c r="V77">
        <v>52.631578947368439</v>
      </c>
      <c r="W77" t="s">
        <v>360</v>
      </c>
      <c r="X77" t="s">
        <v>31</v>
      </c>
      <c r="Y77" s="12">
        <v>76</v>
      </c>
      <c r="Z77" s="5">
        <v>2</v>
      </c>
      <c r="AA77" s="5">
        <v>2</v>
      </c>
      <c r="AB77" s="8">
        <f>AVERAGE(U77:V77)</f>
        <v>64.61988304093569</v>
      </c>
      <c r="AC77" s="8">
        <f>_xlfn.STDEV.S(U77:V77)</f>
        <v>16.954022238975647</v>
      </c>
    </row>
    <row r="78" spans="1:30" s="8" customFormat="1" hidden="1" x14ac:dyDescent="0.2">
      <c r="A78" s="8">
        <v>389</v>
      </c>
      <c r="B78" s="8">
        <v>4</v>
      </c>
      <c r="C78" s="8">
        <v>4</v>
      </c>
      <c r="D78" s="8">
        <v>2</v>
      </c>
      <c r="E78" s="8">
        <v>3000</v>
      </c>
      <c r="F78" s="8">
        <v>0.5</v>
      </c>
      <c r="G78" s="8">
        <v>-1</v>
      </c>
      <c r="H78" s="8" t="s">
        <v>0</v>
      </c>
      <c r="I78" s="8" t="s">
        <v>1</v>
      </c>
      <c r="J78" s="8" t="s">
        <v>2</v>
      </c>
      <c r="K78" s="8">
        <v>0.35</v>
      </c>
      <c r="L78" s="8" t="s">
        <v>3</v>
      </c>
      <c r="M78" s="8" t="s">
        <v>1</v>
      </c>
      <c r="N78" s="8">
        <v>1</v>
      </c>
      <c r="O78" s="8" t="s">
        <v>68</v>
      </c>
      <c r="P78" s="8">
        <v>661</v>
      </c>
      <c r="Q78" s="8">
        <v>4.1516179608100931E-2</v>
      </c>
      <c r="R78" s="8">
        <v>50</v>
      </c>
      <c r="S78" s="8">
        <v>22.26048619388941</v>
      </c>
      <c r="T78" s="8">
        <v>0.97870329709956472</v>
      </c>
      <c r="U78" s="8">
        <v>83.62573099415205</v>
      </c>
      <c r="V78" s="8">
        <v>73.684210526315795</v>
      </c>
      <c r="W78" s="8" t="s">
        <v>69</v>
      </c>
      <c r="X78" s="8" t="s">
        <v>70</v>
      </c>
      <c r="Y78" s="8">
        <v>77</v>
      </c>
      <c r="Z78" s="8">
        <v>1</v>
      </c>
      <c r="AA78" s="8">
        <v>1</v>
      </c>
      <c r="AB78" s="8">
        <f>AVERAGE(U78:V78)</f>
        <v>78.654970760233923</v>
      </c>
      <c r="AC78" s="8">
        <f>_xlfn.STDEV.S(U78:V78)</f>
        <v>7.0297165381118747</v>
      </c>
    </row>
    <row r="79" spans="1:30" hidden="1" x14ac:dyDescent="0.2">
      <c r="A79">
        <v>447</v>
      </c>
      <c r="B79">
        <v>6</v>
      </c>
      <c r="C79">
        <v>4</v>
      </c>
      <c r="D79">
        <v>2</v>
      </c>
      <c r="E79">
        <v>5000</v>
      </c>
      <c r="F79">
        <v>0.5</v>
      </c>
      <c r="G79">
        <v>-1</v>
      </c>
      <c r="H79" t="s">
        <v>0</v>
      </c>
      <c r="I79" t="s">
        <v>1</v>
      </c>
      <c r="J79" t="s">
        <v>2</v>
      </c>
      <c r="K79">
        <v>0.35</v>
      </c>
      <c r="L79" t="s">
        <v>3</v>
      </c>
      <c r="M79" t="s">
        <v>1</v>
      </c>
      <c r="N79">
        <v>1</v>
      </c>
      <c r="O79" t="s">
        <v>290</v>
      </c>
      <c r="P79">
        <v>679</v>
      </c>
      <c r="Q79">
        <v>4.2870330771831514E-2</v>
      </c>
      <c r="R79">
        <v>51</v>
      </c>
      <c r="S79">
        <v>37.771268964231297</v>
      </c>
      <c r="T79">
        <v>0.97219324577027388</v>
      </c>
      <c r="U79">
        <v>82.456140350877192</v>
      </c>
      <c r="V79">
        <v>63.157894736842117</v>
      </c>
      <c r="W79" t="s">
        <v>291</v>
      </c>
      <c r="X79" t="s">
        <v>292</v>
      </c>
      <c r="Y79" s="12">
        <v>78</v>
      </c>
      <c r="Z79" s="5">
        <v>1</v>
      </c>
      <c r="AA79" s="5">
        <v>1</v>
      </c>
      <c r="AB79" s="8">
        <f>AVERAGE(U79:V79)</f>
        <v>72.807017543859658</v>
      </c>
      <c r="AC79" s="8">
        <f>_xlfn.STDEV.S(U79:V79)</f>
        <v>13.645920338687787</v>
      </c>
    </row>
    <row r="80" spans="1:30" hidden="1" x14ac:dyDescent="0.2">
      <c r="A80">
        <v>307</v>
      </c>
      <c r="B80">
        <v>6</v>
      </c>
      <c r="C80">
        <v>4</v>
      </c>
      <c r="D80">
        <v>2</v>
      </c>
      <c r="E80">
        <v>5000</v>
      </c>
      <c r="F80">
        <v>0.4</v>
      </c>
      <c r="G80">
        <v>-1</v>
      </c>
      <c r="H80" t="s">
        <v>0</v>
      </c>
      <c r="I80" t="s">
        <v>1</v>
      </c>
      <c r="J80" t="s">
        <v>2</v>
      </c>
      <c r="K80">
        <v>0.35</v>
      </c>
      <c r="L80" t="s">
        <v>3</v>
      </c>
      <c r="M80" t="s">
        <v>1</v>
      </c>
      <c r="N80">
        <v>1</v>
      </c>
      <c r="O80" t="s">
        <v>293</v>
      </c>
      <c r="P80">
        <v>507</v>
      </c>
      <c r="Q80">
        <v>4.3430436550712985E-2</v>
      </c>
      <c r="R80">
        <v>53</v>
      </c>
      <c r="S80">
        <v>32.510289920603505</v>
      </c>
      <c r="T80">
        <v>0.97321748288038845</v>
      </c>
      <c r="U80">
        <v>81.871345029239762</v>
      </c>
      <c r="V80">
        <v>68.421052631578959</v>
      </c>
      <c r="W80" t="s">
        <v>294</v>
      </c>
      <c r="X80" t="s">
        <v>295</v>
      </c>
      <c r="Y80" s="12">
        <v>79</v>
      </c>
      <c r="Z80" s="5">
        <v>1</v>
      </c>
      <c r="AA80" s="5">
        <v>1</v>
      </c>
      <c r="AB80" s="8">
        <f>AVERAGE(U80:V80)</f>
        <v>75.146198830409361</v>
      </c>
      <c r="AC80" s="8">
        <f>_xlfn.STDEV.S(U80:V80)</f>
        <v>9.5107929633278214</v>
      </c>
    </row>
    <row r="81" spans="1:30" hidden="1" x14ac:dyDescent="0.2">
      <c r="A81">
        <v>167</v>
      </c>
      <c r="B81">
        <v>6</v>
      </c>
      <c r="C81">
        <v>4</v>
      </c>
      <c r="D81">
        <v>2</v>
      </c>
      <c r="E81">
        <v>5000</v>
      </c>
      <c r="F81">
        <v>0.3</v>
      </c>
      <c r="G81">
        <v>-1</v>
      </c>
      <c r="H81" t="s">
        <v>0</v>
      </c>
      <c r="I81" t="s">
        <v>1</v>
      </c>
      <c r="J81" t="s">
        <v>2</v>
      </c>
      <c r="K81">
        <v>0.35</v>
      </c>
      <c r="L81" t="s">
        <v>3</v>
      </c>
      <c r="M81" t="s">
        <v>1</v>
      </c>
      <c r="N81">
        <v>1</v>
      </c>
      <c r="O81" t="s">
        <v>296</v>
      </c>
      <c r="P81">
        <v>341</v>
      </c>
      <c r="Q81">
        <v>4.3397443346029671E-2</v>
      </c>
      <c r="R81">
        <v>52</v>
      </c>
      <c r="S81">
        <v>51.230246016278542</v>
      </c>
      <c r="T81">
        <v>0.87628416299771983</v>
      </c>
      <c r="U81">
        <v>81.286549707602333</v>
      </c>
      <c r="V81">
        <v>78.94736842105263</v>
      </c>
      <c r="W81" t="s">
        <v>297</v>
      </c>
      <c r="X81" t="s">
        <v>41</v>
      </c>
      <c r="Y81" s="12">
        <v>80</v>
      </c>
      <c r="Z81" s="5">
        <v>1</v>
      </c>
      <c r="AA81" s="5">
        <v>1</v>
      </c>
      <c r="AB81" s="8">
        <f>AVERAGE(U81:V81)</f>
        <v>80.116959064327489</v>
      </c>
      <c r="AC81" s="8">
        <f>_xlfn.STDEV.S(U81:V81)</f>
        <v>1.6540509501439675</v>
      </c>
    </row>
    <row r="82" spans="1:30" hidden="1" x14ac:dyDescent="0.2">
      <c r="A82">
        <v>616</v>
      </c>
      <c r="B82">
        <v>7</v>
      </c>
      <c r="C82">
        <v>4</v>
      </c>
      <c r="D82">
        <v>2</v>
      </c>
      <c r="E82">
        <v>1000</v>
      </c>
      <c r="F82">
        <v>0.7</v>
      </c>
      <c r="G82">
        <v>-1</v>
      </c>
      <c r="H82" t="s">
        <v>0</v>
      </c>
      <c r="I82" t="s">
        <v>1</v>
      </c>
      <c r="J82" t="s">
        <v>2</v>
      </c>
      <c r="K82">
        <v>0.35</v>
      </c>
      <c r="L82" t="s">
        <v>3</v>
      </c>
      <c r="M82" t="s">
        <v>1</v>
      </c>
      <c r="N82">
        <v>1</v>
      </c>
      <c r="O82" t="s">
        <v>298</v>
      </c>
      <c r="P82">
        <v>454</v>
      </c>
      <c r="Q82">
        <v>3.8405828234438194E-2</v>
      </c>
      <c r="R82">
        <v>44</v>
      </c>
      <c r="S82">
        <v>24.858642590968767</v>
      </c>
      <c r="T82">
        <v>0.96195785779506537</v>
      </c>
      <c r="U82">
        <v>81.286549707602333</v>
      </c>
      <c r="V82">
        <v>78.94736842105263</v>
      </c>
      <c r="W82" t="s">
        <v>299</v>
      </c>
      <c r="X82" t="s">
        <v>300</v>
      </c>
      <c r="Y82" s="12">
        <v>81</v>
      </c>
      <c r="Z82" s="5">
        <v>1</v>
      </c>
      <c r="AA82" s="5">
        <v>1</v>
      </c>
      <c r="AB82" s="8">
        <f>AVERAGE(U82:V82)</f>
        <v>80.116959064327489</v>
      </c>
      <c r="AC82" s="8">
        <f>_xlfn.STDEV.S(U82:V82)</f>
        <v>1.6540509501439675</v>
      </c>
    </row>
    <row r="83" spans="1:30" hidden="1" x14ac:dyDescent="0.2">
      <c r="A83">
        <v>583</v>
      </c>
      <c r="B83">
        <v>2</v>
      </c>
      <c r="C83">
        <v>4</v>
      </c>
      <c r="D83">
        <v>2</v>
      </c>
      <c r="E83">
        <v>5000</v>
      </c>
      <c r="F83">
        <v>0.6</v>
      </c>
      <c r="G83">
        <v>-1</v>
      </c>
      <c r="H83" t="s">
        <v>0</v>
      </c>
      <c r="I83" t="s">
        <v>1</v>
      </c>
      <c r="J83" t="s">
        <v>2</v>
      </c>
      <c r="K83">
        <v>0.35</v>
      </c>
      <c r="L83" t="s">
        <v>3</v>
      </c>
      <c r="M83" t="s">
        <v>1</v>
      </c>
      <c r="N83">
        <v>1</v>
      </c>
      <c r="O83" t="s">
        <v>71</v>
      </c>
      <c r="P83">
        <v>368</v>
      </c>
      <c r="Q83">
        <v>4.6918364582044771E-2</v>
      </c>
      <c r="R83">
        <v>51</v>
      </c>
      <c r="S83">
        <v>16.462812587742981</v>
      </c>
      <c r="T83">
        <v>0.94564170104100109</v>
      </c>
      <c r="U83">
        <v>64.912280701754383</v>
      </c>
      <c r="V83">
        <v>100</v>
      </c>
      <c r="W83" t="s">
        <v>72</v>
      </c>
      <c r="X83" t="s">
        <v>60</v>
      </c>
      <c r="Y83" s="12">
        <v>82</v>
      </c>
      <c r="Z83" s="5">
        <v>2</v>
      </c>
      <c r="AA83" s="5">
        <v>1</v>
      </c>
      <c r="AB83" s="8">
        <f>AVERAGE(U83:V83)</f>
        <v>82.456140350877192</v>
      </c>
      <c r="AC83" s="8">
        <f>_xlfn.STDEV.S(U83:V83)</f>
        <v>24.810764252159547</v>
      </c>
    </row>
    <row r="84" spans="1:30" hidden="1" x14ac:dyDescent="0.2">
      <c r="A84">
        <v>362</v>
      </c>
      <c r="B84">
        <v>5</v>
      </c>
      <c r="C84">
        <v>4</v>
      </c>
      <c r="D84">
        <v>2</v>
      </c>
      <c r="E84">
        <v>2000</v>
      </c>
      <c r="F84">
        <v>0.5</v>
      </c>
      <c r="G84">
        <v>-1</v>
      </c>
      <c r="H84" t="s">
        <v>0</v>
      </c>
      <c r="I84" t="s">
        <v>1</v>
      </c>
      <c r="J84" t="s">
        <v>2</v>
      </c>
      <c r="K84">
        <v>0.35</v>
      </c>
      <c r="L84" t="s">
        <v>3</v>
      </c>
      <c r="M84" t="s">
        <v>1</v>
      </c>
      <c r="N84">
        <v>1</v>
      </c>
      <c r="O84" t="s">
        <v>301</v>
      </c>
      <c r="P84">
        <v>386</v>
      </c>
      <c r="Q84">
        <v>2.9431635622187768E-2</v>
      </c>
      <c r="R84">
        <v>19</v>
      </c>
      <c r="S84">
        <v>25.420950494002298</v>
      </c>
      <c r="T84">
        <v>0.94561597063790137</v>
      </c>
      <c r="U84">
        <v>65.497076023391813</v>
      </c>
      <c r="V84">
        <v>78.94736842105263</v>
      </c>
      <c r="W84" t="s">
        <v>302</v>
      </c>
      <c r="X84" t="s">
        <v>33</v>
      </c>
      <c r="Y84" s="12">
        <v>83</v>
      </c>
      <c r="Z84" s="5">
        <v>2</v>
      </c>
      <c r="AA84" s="5">
        <v>1</v>
      </c>
      <c r="AB84" s="8">
        <f>AVERAGE(U84:V84)</f>
        <v>72.222222222222229</v>
      </c>
      <c r="AC84" s="8">
        <f>_xlfn.STDEV.S(U84:V84)</f>
        <v>9.5107929633278303</v>
      </c>
    </row>
    <row r="85" spans="1:30" hidden="1" x14ac:dyDescent="0.2">
      <c r="A85">
        <v>638</v>
      </c>
      <c r="B85">
        <v>1</v>
      </c>
      <c r="C85">
        <v>4</v>
      </c>
      <c r="D85">
        <v>2</v>
      </c>
      <c r="E85">
        <v>2000</v>
      </c>
      <c r="F85">
        <v>0.7</v>
      </c>
      <c r="G85">
        <v>-1</v>
      </c>
      <c r="H85" t="s">
        <v>0</v>
      </c>
      <c r="I85" t="s">
        <v>1</v>
      </c>
      <c r="J85" t="s">
        <v>2</v>
      </c>
      <c r="K85">
        <v>0.35</v>
      </c>
      <c r="L85" t="s">
        <v>3</v>
      </c>
      <c r="M85" t="s">
        <v>1</v>
      </c>
      <c r="N85">
        <v>1</v>
      </c>
      <c r="O85" t="s">
        <v>303</v>
      </c>
      <c r="P85">
        <v>509</v>
      </c>
      <c r="Q85">
        <v>2.5803167089864396E-2</v>
      </c>
      <c r="R85">
        <v>15</v>
      </c>
      <c r="S85">
        <v>4.386808849728804</v>
      </c>
      <c r="T85">
        <v>0.9755857999802795</v>
      </c>
      <c r="U85">
        <v>66.081871345029242</v>
      </c>
      <c r="V85">
        <v>68.421052631578959</v>
      </c>
      <c r="W85" t="s">
        <v>304</v>
      </c>
      <c r="X85" t="s">
        <v>35</v>
      </c>
      <c r="Y85" s="12">
        <v>84</v>
      </c>
      <c r="Z85" s="5">
        <v>2</v>
      </c>
      <c r="AA85" s="5">
        <v>1</v>
      </c>
      <c r="AB85" s="8">
        <f>AVERAGE(U85:V85)</f>
        <v>67.251461988304101</v>
      </c>
      <c r="AC85" s="8">
        <f>_xlfn.STDEV.S(U85:V85)</f>
        <v>1.6540509501439775</v>
      </c>
    </row>
    <row r="86" spans="1:30" hidden="1" x14ac:dyDescent="0.2">
      <c r="A86">
        <v>667</v>
      </c>
      <c r="B86">
        <v>2</v>
      </c>
      <c r="C86">
        <v>4</v>
      </c>
      <c r="D86">
        <v>2</v>
      </c>
      <c r="E86">
        <v>3000</v>
      </c>
      <c r="F86">
        <v>0.7</v>
      </c>
      <c r="G86">
        <v>-1</v>
      </c>
      <c r="H86" t="s">
        <v>0</v>
      </c>
      <c r="I86" t="s">
        <v>1</v>
      </c>
      <c r="J86" t="s">
        <v>2</v>
      </c>
      <c r="K86">
        <v>0.35</v>
      </c>
      <c r="L86" t="s">
        <v>3</v>
      </c>
      <c r="M86" t="s">
        <v>1</v>
      </c>
      <c r="N86">
        <v>1</v>
      </c>
      <c r="O86" t="s">
        <v>305</v>
      </c>
      <c r="P86">
        <v>309</v>
      </c>
      <c r="Q86">
        <v>4.7077475870743582E-2</v>
      </c>
      <c r="R86">
        <v>51</v>
      </c>
      <c r="S86">
        <v>20.040572712081854</v>
      </c>
      <c r="T86">
        <v>0.95496397016437851</v>
      </c>
      <c r="U86">
        <v>66.081871345029242</v>
      </c>
      <c r="V86">
        <v>84.21052631578948</v>
      </c>
      <c r="W86" t="s">
        <v>306</v>
      </c>
      <c r="X86" t="s">
        <v>307</v>
      </c>
      <c r="Y86" s="12">
        <v>85</v>
      </c>
      <c r="Z86" s="5">
        <v>2</v>
      </c>
      <c r="AA86" s="5">
        <v>1</v>
      </c>
      <c r="AB86" s="8">
        <f>AVERAGE(U86:V86)</f>
        <v>75.146198830409361</v>
      </c>
      <c r="AC86" s="8">
        <f>_xlfn.STDEV.S(U86:V86)</f>
        <v>12.818894863615792</v>
      </c>
    </row>
    <row r="87" spans="1:30" hidden="1" x14ac:dyDescent="0.2">
      <c r="A87">
        <v>192</v>
      </c>
      <c r="B87">
        <v>3</v>
      </c>
      <c r="C87">
        <v>4</v>
      </c>
      <c r="D87">
        <v>2</v>
      </c>
      <c r="E87">
        <v>1000</v>
      </c>
      <c r="F87">
        <v>0.4</v>
      </c>
      <c r="G87">
        <v>-1</v>
      </c>
      <c r="H87" t="s">
        <v>0</v>
      </c>
      <c r="I87" t="s">
        <v>1</v>
      </c>
      <c r="J87" t="s">
        <v>2</v>
      </c>
      <c r="K87">
        <v>0.35</v>
      </c>
      <c r="L87" t="s">
        <v>3</v>
      </c>
      <c r="M87" t="s">
        <v>1</v>
      </c>
      <c r="N87">
        <v>1</v>
      </c>
      <c r="O87" t="s">
        <v>308</v>
      </c>
      <c r="P87">
        <v>403</v>
      </c>
      <c r="Q87">
        <v>2.8776341037152656E-2</v>
      </c>
      <c r="R87">
        <v>18</v>
      </c>
      <c r="S87">
        <v>13.599167533423081</v>
      </c>
      <c r="T87">
        <v>0.95956090100326696</v>
      </c>
      <c r="U87">
        <v>66.666666666666671</v>
      </c>
      <c r="V87">
        <v>68.421052631578959</v>
      </c>
      <c r="W87" t="s">
        <v>309</v>
      </c>
      <c r="X87" t="s">
        <v>310</v>
      </c>
      <c r="Y87" s="12">
        <v>86</v>
      </c>
      <c r="Z87" s="5">
        <v>2</v>
      </c>
      <c r="AA87" s="5">
        <v>1</v>
      </c>
      <c r="AB87" s="8">
        <f>AVERAGE(U87:V87)</f>
        <v>67.543859649122822</v>
      </c>
      <c r="AC87" s="8">
        <f>_xlfn.STDEV.S(U87:V87)</f>
        <v>1.2405382126079834</v>
      </c>
    </row>
    <row r="88" spans="1:30" hidden="1" x14ac:dyDescent="0.2">
      <c r="A88">
        <v>583</v>
      </c>
      <c r="B88">
        <v>2</v>
      </c>
      <c r="C88">
        <v>4</v>
      </c>
      <c r="D88">
        <v>2</v>
      </c>
      <c r="E88">
        <v>5000</v>
      </c>
      <c r="F88">
        <v>0.6</v>
      </c>
      <c r="G88">
        <v>-1</v>
      </c>
      <c r="H88" t="s">
        <v>0</v>
      </c>
      <c r="I88" t="s">
        <v>1</v>
      </c>
      <c r="J88" t="s">
        <v>2</v>
      </c>
      <c r="K88">
        <v>0.35</v>
      </c>
      <c r="L88" t="s">
        <v>3</v>
      </c>
      <c r="M88" t="s">
        <v>1</v>
      </c>
      <c r="N88">
        <v>1</v>
      </c>
      <c r="O88" t="s">
        <v>71</v>
      </c>
      <c r="P88">
        <v>368</v>
      </c>
      <c r="Q88">
        <v>4.6918364582044771E-2</v>
      </c>
      <c r="R88">
        <v>51</v>
      </c>
      <c r="S88">
        <v>16.462812587742981</v>
      </c>
      <c r="T88">
        <v>0.94564170104100109</v>
      </c>
      <c r="U88">
        <v>64.912280701754383</v>
      </c>
      <c r="V88">
        <v>100</v>
      </c>
      <c r="W88" t="s">
        <v>72</v>
      </c>
      <c r="X88" t="s">
        <v>60</v>
      </c>
      <c r="Y88" s="12">
        <v>87</v>
      </c>
      <c r="Z88" s="5">
        <v>1</v>
      </c>
      <c r="AA88" s="5">
        <v>2</v>
      </c>
      <c r="AB88" s="8">
        <f>AVERAGE(U88:V88)</f>
        <v>82.456140350877192</v>
      </c>
      <c r="AC88" s="8">
        <f>_xlfn.STDEV.S(U88:V88)</f>
        <v>24.810764252159547</v>
      </c>
    </row>
    <row r="89" spans="1:30" hidden="1" x14ac:dyDescent="0.2">
      <c r="A89">
        <v>722</v>
      </c>
      <c r="B89">
        <v>1</v>
      </c>
      <c r="C89">
        <v>4</v>
      </c>
      <c r="D89">
        <v>2</v>
      </c>
      <c r="E89">
        <v>5000</v>
      </c>
      <c r="F89">
        <v>0.7</v>
      </c>
      <c r="G89">
        <v>-1</v>
      </c>
      <c r="H89" t="s">
        <v>0</v>
      </c>
      <c r="I89" t="s">
        <v>1</v>
      </c>
      <c r="J89" t="s">
        <v>2</v>
      </c>
      <c r="K89">
        <v>0.35</v>
      </c>
      <c r="L89" t="s">
        <v>3</v>
      </c>
      <c r="M89" t="s">
        <v>1</v>
      </c>
      <c r="N89">
        <v>1</v>
      </c>
      <c r="O89" t="s">
        <v>311</v>
      </c>
      <c r="P89">
        <v>440</v>
      </c>
      <c r="Q89">
        <v>2.589386727519229E-2</v>
      </c>
      <c r="R89">
        <v>14</v>
      </c>
      <c r="S89">
        <v>3.9960176238929761</v>
      </c>
      <c r="T89">
        <v>0.97562915952657769</v>
      </c>
      <c r="U89">
        <v>69.590643274853804</v>
      </c>
      <c r="V89">
        <v>94.736842105263165</v>
      </c>
      <c r="W89" t="s">
        <v>312</v>
      </c>
      <c r="X89" t="s">
        <v>47</v>
      </c>
      <c r="Y89" s="12">
        <v>88</v>
      </c>
      <c r="Z89" s="5">
        <v>1</v>
      </c>
      <c r="AA89" s="5">
        <v>2</v>
      </c>
      <c r="AB89" s="8">
        <f>AVERAGE(U89:V89)</f>
        <v>82.163742690058484</v>
      </c>
      <c r="AC89" s="8">
        <f>_xlfn.STDEV.S(U89:V89)</f>
        <v>17.781047714047642</v>
      </c>
    </row>
    <row r="90" spans="1:30" x14ac:dyDescent="0.2">
      <c r="A90">
        <v>521</v>
      </c>
      <c r="B90">
        <v>3</v>
      </c>
      <c r="C90">
        <v>3</v>
      </c>
      <c r="D90">
        <v>2</v>
      </c>
      <c r="E90">
        <v>3000</v>
      </c>
      <c r="F90">
        <v>0.6</v>
      </c>
      <c r="G90">
        <v>-1</v>
      </c>
      <c r="H90" t="s">
        <v>0</v>
      </c>
      <c r="I90" t="s">
        <v>1</v>
      </c>
      <c r="J90" t="s">
        <v>2</v>
      </c>
      <c r="K90">
        <v>0.35</v>
      </c>
      <c r="L90" t="s">
        <v>3</v>
      </c>
      <c r="M90" t="s">
        <v>1</v>
      </c>
      <c r="N90">
        <v>1</v>
      </c>
      <c r="O90" t="s">
        <v>61</v>
      </c>
      <c r="P90">
        <v>742</v>
      </c>
      <c r="Q90" s="14">
        <v>3.6938157400291959E-2</v>
      </c>
      <c r="R90">
        <v>20</v>
      </c>
      <c r="S90">
        <v>4.3351526166221896</v>
      </c>
      <c r="T90">
        <v>0.99222984228646471</v>
      </c>
      <c r="U90">
        <v>87.134502923976612</v>
      </c>
      <c r="V90">
        <v>100</v>
      </c>
      <c r="W90" t="s">
        <v>62</v>
      </c>
      <c r="X90" t="s">
        <v>50</v>
      </c>
      <c r="Y90" s="12">
        <v>67</v>
      </c>
      <c r="Z90" s="5">
        <v>1</v>
      </c>
      <c r="AA90" s="5">
        <v>2</v>
      </c>
      <c r="AB90" s="13">
        <f>AVERAGE(U90:V90)</f>
        <v>93.567251461988306</v>
      </c>
      <c r="AC90" s="13">
        <f>_xlfn.STDEV.S(U90:V90)</f>
        <v>9.0972802257918364</v>
      </c>
      <c r="AD90">
        <v>1</v>
      </c>
    </row>
    <row r="91" spans="1:30" hidden="1" x14ac:dyDescent="0.2">
      <c r="A91">
        <v>279</v>
      </c>
      <c r="B91">
        <v>6</v>
      </c>
      <c r="C91">
        <v>4</v>
      </c>
      <c r="D91">
        <v>2</v>
      </c>
      <c r="E91">
        <v>4000</v>
      </c>
      <c r="F91">
        <v>0.4</v>
      </c>
      <c r="G91">
        <v>-1</v>
      </c>
      <c r="H91" t="s">
        <v>0</v>
      </c>
      <c r="I91" t="s">
        <v>1</v>
      </c>
      <c r="J91" t="s">
        <v>2</v>
      </c>
      <c r="K91">
        <v>0.35</v>
      </c>
      <c r="L91" t="s">
        <v>3</v>
      </c>
      <c r="M91" t="s">
        <v>1</v>
      </c>
      <c r="N91">
        <v>1</v>
      </c>
      <c r="O91" t="s">
        <v>315</v>
      </c>
      <c r="P91">
        <v>1009</v>
      </c>
      <c r="Q91">
        <v>4.2598030378565313E-2</v>
      </c>
      <c r="R91">
        <v>50</v>
      </c>
      <c r="S91">
        <v>32.277955906020424</v>
      </c>
      <c r="T91">
        <v>0.94646185773339264</v>
      </c>
      <c r="U91">
        <v>78.94736842105263</v>
      </c>
      <c r="V91">
        <v>89.473684210526315</v>
      </c>
      <c r="W91" t="s">
        <v>316</v>
      </c>
      <c r="X91" t="s">
        <v>317</v>
      </c>
      <c r="Y91" s="12">
        <v>90</v>
      </c>
      <c r="Z91" s="5">
        <v>1</v>
      </c>
      <c r="AA91" s="5">
        <v>2</v>
      </c>
      <c r="AB91" s="8">
        <f>AVERAGE(U91:V91)</f>
        <v>84.21052631578948</v>
      </c>
      <c r="AC91" s="8">
        <f>_xlfn.STDEV.S(U91:V91)</f>
        <v>7.4432292756478695</v>
      </c>
    </row>
    <row r="92" spans="1:30" hidden="1" x14ac:dyDescent="0.2">
      <c r="A92">
        <v>391</v>
      </c>
      <c r="B92">
        <v>6</v>
      </c>
      <c r="C92">
        <v>4</v>
      </c>
      <c r="D92">
        <v>2</v>
      </c>
      <c r="E92">
        <v>3000</v>
      </c>
      <c r="F92">
        <v>0.5</v>
      </c>
      <c r="G92">
        <v>-1</v>
      </c>
      <c r="H92" t="s">
        <v>0</v>
      </c>
      <c r="I92" t="s">
        <v>1</v>
      </c>
      <c r="J92" t="s">
        <v>2</v>
      </c>
      <c r="K92">
        <v>0.35</v>
      </c>
      <c r="L92" t="s">
        <v>3</v>
      </c>
      <c r="M92" t="s">
        <v>1</v>
      </c>
      <c r="N92">
        <v>1</v>
      </c>
      <c r="O92" t="s">
        <v>318</v>
      </c>
      <c r="P92">
        <v>1415</v>
      </c>
      <c r="Q92">
        <v>4.3419328952638413E-2</v>
      </c>
      <c r="R92">
        <v>52</v>
      </c>
      <c r="S92">
        <v>30.019359145386129</v>
      </c>
      <c r="T92">
        <v>0.95716713124761943</v>
      </c>
      <c r="U92">
        <v>79.532163742690059</v>
      </c>
      <c r="V92">
        <v>89.473684210526315</v>
      </c>
      <c r="W92" t="s">
        <v>319</v>
      </c>
      <c r="X92" t="s">
        <v>70</v>
      </c>
      <c r="Y92" s="12">
        <v>91</v>
      </c>
      <c r="Z92" s="5">
        <v>1</v>
      </c>
      <c r="AA92" s="5">
        <v>2</v>
      </c>
      <c r="AB92" s="8">
        <f>AVERAGE(U92:V92)</f>
        <v>84.502923976608187</v>
      </c>
      <c r="AC92" s="8">
        <f>_xlfn.STDEV.S(U92:V92)</f>
        <v>7.0297165381118747</v>
      </c>
    </row>
    <row r="93" spans="1:30" hidden="1" x14ac:dyDescent="0.2">
      <c r="A93">
        <v>556</v>
      </c>
      <c r="B93">
        <v>3</v>
      </c>
      <c r="C93">
        <v>4</v>
      </c>
      <c r="D93">
        <v>2</v>
      </c>
      <c r="E93">
        <v>4000</v>
      </c>
      <c r="F93">
        <v>0.6</v>
      </c>
      <c r="G93">
        <v>-1</v>
      </c>
      <c r="H93" t="s">
        <v>0</v>
      </c>
      <c r="I93" t="s">
        <v>1</v>
      </c>
      <c r="J93" t="s">
        <v>2</v>
      </c>
      <c r="K93">
        <v>0.35</v>
      </c>
      <c r="L93" t="s">
        <v>3</v>
      </c>
      <c r="M93" t="s">
        <v>1</v>
      </c>
      <c r="N93">
        <v>1</v>
      </c>
      <c r="O93" t="s">
        <v>73</v>
      </c>
      <c r="P93">
        <v>415</v>
      </c>
      <c r="Q93">
        <v>2.8666228475614137E-2</v>
      </c>
      <c r="R93">
        <v>18</v>
      </c>
      <c r="S93">
        <v>18.975178458615723</v>
      </c>
      <c r="T93">
        <v>0.97153930648337239</v>
      </c>
      <c r="U93">
        <v>69.590643274853804</v>
      </c>
      <c r="V93">
        <v>42.105263157894747</v>
      </c>
      <c r="W93" t="s">
        <v>74</v>
      </c>
      <c r="X93" t="s">
        <v>75</v>
      </c>
      <c r="Y93" s="12">
        <v>92</v>
      </c>
      <c r="Z93" s="5">
        <v>2</v>
      </c>
      <c r="AA93" s="5">
        <v>2</v>
      </c>
      <c r="AB93" s="8">
        <f>AVERAGE(U93:V93)</f>
        <v>55.847953216374279</v>
      </c>
      <c r="AC93" s="8">
        <f>_xlfn.STDEV.S(U93:V93)</f>
        <v>19.435098664191631</v>
      </c>
    </row>
    <row r="94" spans="1:30" hidden="1" x14ac:dyDescent="0.2">
      <c r="A94">
        <v>554</v>
      </c>
      <c r="B94">
        <v>1</v>
      </c>
      <c r="C94">
        <v>4</v>
      </c>
      <c r="D94">
        <v>2</v>
      </c>
      <c r="E94">
        <v>4000</v>
      </c>
      <c r="F94">
        <v>0.6</v>
      </c>
      <c r="G94">
        <v>-1</v>
      </c>
      <c r="H94" t="s">
        <v>0</v>
      </c>
      <c r="I94" t="s">
        <v>1</v>
      </c>
      <c r="J94" t="s">
        <v>2</v>
      </c>
      <c r="K94">
        <v>0.35</v>
      </c>
      <c r="L94" t="s">
        <v>3</v>
      </c>
      <c r="M94" t="s">
        <v>1</v>
      </c>
      <c r="N94">
        <v>1</v>
      </c>
      <c r="O94" t="s">
        <v>320</v>
      </c>
      <c r="P94">
        <v>477</v>
      </c>
      <c r="Q94">
        <v>2.6022266255716409E-2</v>
      </c>
      <c r="R94">
        <v>14</v>
      </c>
      <c r="S94">
        <v>8.2681001792228166</v>
      </c>
      <c r="T94">
        <v>0.97985700520880581</v>
      </c>
      <c r="U94">
        <v>71.929824561403507</v>
      </c>
      <c r="V94">
        <v>42.105263157894747</v>
      </c>
      <c r="W94" t="s">
        <v>321</v>
      </c>
      <c r="X94" t="s">
        <v>75</v>
      </c>
      <c r="Y94" s="12">
        <v>93</v>
      </c>
      <c r="Z94" s="5">
        <v>2</v>
      </c>
      <c r="AA94" s="5">
        <v>2</v>
      </c>
      <c r="AB94" s="8">
        <f>AVERAGE(U94:V94)</f>
        <v>57.017543859649123</v>
      </c>
      <c r="AC94" s="8">
        <f>_xlfn.STDEV.S(U94:V94)</f>
        <v>21.089149614335632</v>
      </c>
    </row>
    <row r="95" spans="1:30" hidden="1" x14ac:dyDescent="0.2">
      <c r="A95">
        <v>558</v>
      </c>
      <c r="B95">
        <v>5</v>
      </c>
      <c r="C95">
        <v>4</v>
      </c>
      <c r="D95">
        <v>2</v>
      </c>
      <c r="E95">
        <v>4000</v>
      </c>
      <c r="F95">
        <v>0.6</v>
      </c>
      <c r="G95">
        <v>-1</v>
      </c>
      <c r="H95" t="s">
        <v>0</v>
      </c>
      <c r="I95" t="s">
        <v>1</v>
      </c>
      <c r="J95" t="s">
        <v>2</v>
      </c>
      <c r="K95">
        <v>0.35</v>
      </c>
      <c r="L95" t="s">
        <v>3</v>
      </c>
      <c r="M95" t="s">
        <v>1</v>
      </c>
      <c r="N95">
        <v>1</v>
      </c>
      <c r="O95" t="s">
        <v>322</v>
      </c>
      <c r="P95">
        <v>594</v>
      </c>
      <c r="Q95">
        <v>2.8155444970040452E-2</v>
      </c>
      <c r="R95">
        <v>17</v>
      </c>
      <c r="S95">
        <v>7.9114526690194449</v>
      </c>
      <c r="T95">
        <v>0.97477581144633918</v>
      </c>
      <c r="U95">
        <v>73.099415204678365</v>
      </c>
      <c r="V95">
        <v>42.105263157894747</v>
      </c>
      <c r="W95" t="s">
        <v>323</v>
      </c>
      <c r="X95" t="s">
        <v>75</v>
      </c>
      <c r="Y95" s="12">
        <v>94</v>
      </c>
      <c r="Z95" s="5">
        <v>2</v>
      </c>
      <c r="AA95" s="5">
        <v>2</v>
      </c>
      <c r="AB95" s="8">
        <f>AVERAGE(U95:V95)</f>
        <v>57.602339181286553</v>
      </c>
      <c r="AC95" s="8">
        <f>_xlfn.STDEV.S(U95:V95)</f>
        <v>21.916175089407623</v>
      </c>
    </row>
    <row r="96" spans="1:30" hidden="1" x14ac:dyDescent="0.2">
      <c r="A96">
        <v>498</v>
      </c>
      <c r="B96">
        <v>1</v>
      </c>
      <c r="C96">
        <v>4</v>
      </c>
      <c r="D96">
        <v>2</v>
      </c>
      <c r="E96">
        <v>2000</v>
      </c>
      <c r="F96">
        <v>0.6</v>
      </c>
      <c r="G96">
        <v>-1</v>
      </c>
      <c r="H96" t="s">
        <v>0</v>
      </c>
      <c r="I96" t="s">
        <v>1</v>
      </c>
      <c r="J96" t="s">
        <v>2</v>
      </c>
      <c r="K96">
        <v>0.35</v>
      </c>
      <c r="L96" t="s">
        <v>3</v>
      </c>
      <c r="M96" t="s">
        <v>1</v>
      </c>
      <c r="N96">
        <v>1</v>
      </c>
      <c r="O96" t="s">
        <v>324</v>
      </c>
      <c r="P96">
        <v>650</v>
      </c>
      <c r="Q96">
        <v>2.5904071392369374E-2</v>
      </c>
      <c r="R96">
        <v>14</v>
      </c>
      <c r="S96">
        <v>8.4005935609637401</v>
      </c>
      <c r="T96">
        <v>0.96918165159519465</v>
      </c>
      <c r="U96">
        <v>75.438596491228068</v>
      </c>
      <c r="V96">
        <v>42.105263157894747</v>
      </c>
      <c r="W96" t="s">
        <v>325</v>
      </c>
      <c r="X96" t="s">
        <v>67</v>
      </c>
      <c r="Y96" s="12">
        <v>95</v>
      </c>
      <c r="Z96" s="5">
        <v>2</v>
      </c>
      <c r="AA96" s="5">
        <v>2</v>
      </c>
      <c r="AB96" s="8">
        <f>AVERAGE(U96:V96)</f>
        <v>58.771929824561411</v>
      </c>
      <c r="AC96" s="8">
        <f>_xlfn.STDEV.S(U96:V96)</f>
        <v>23.570226039551567</v>
      </c>
    </row>
    <row r="97" spans="1:30" hidden="1" x14ac:dyDescent="0.2">
      <c r="A97">
        <v>302</v>
      </c>
      <c r="B97">
        <v>1</v>
      </c>
      <c r="C97">
        <v>4</v>
      </c>
      <c r="D97">
        <v>2</v>
      </c>
      <c r="E97">
        <v>5000</v>
      </c>
      <c r="F97">
        <v>0.4</v>
      </c>
      <c r="G97">
        <v>-1</v>
      </c>
      <c r="H97" t="s">
        <v>0</v>
      </c>
      <c r="I97" t="s">
        <v>1</v>
      </c>
      <c r="J97" t="s">
        <v>2</v>
      </c>
      <c r="K97">
        <v>0.35</v>
      </c>
      <c r="L97" t="s">
        <v>3</v>
      </c>
      <c r="M97" t="s">
        <v>1</v>
      </c>
      <c r="N97">
        <v>1</v>
      </c>
      <c r="O97" t="s">
        <v>326</v>
      </c>
      <c r="P97">
        <v>337</v>
      </c>
      <c r="Q97">
        <v>2.5807877582210821E-2</v>
      </c>
      <c r="R97">
        <v>15</v>
      </c>
      <c r="S97">
        <v>1.9355698168379121</v>
      </c>
      <c r="T97">
        <v>0.99105483977638487</v>
      </c>
      <c r="U97">
        <v>69.590643274853804</v>
      </c>
      <c r="V97">
        <v>47.368421052631589</v>
      </c>
      <c r="W97" t="s">
        <v>327</v>
      </c>
      <c r="X97" t="s">
        <v>295</v>
      </c>
      <c r="Y97" s="12">
        <v>96</v>
      </c>
      <c r="Z97" s="5">
        <v>2</v>
      </c>
      <c r="AA97" s="5">
        <v>2</v>
      </c>
      <c r="AB97" s="8">
        <f>AVERAGE(U97:V97)</f>
        <v>58.479532163742697</v>
      </c>
      <c r="AC97" s="8">
        <f>_xlfn.STDEV.S(U97:V97)</f>
        <v>15.713484026367695</v>
      </c>
    </row>
    <row r="98" spans="1:30" s="8" customFormat="1" hidden="1" x14ac:dyDescent="0.2">
      <c r="A98" s="8">
        <v>1687</v>
      </c>
      <c r="B98" s="8">
        <v>7</v>
      </c>
      <c r="C98" s="8">
        <v>1</v>
      </c>
      <c r="D98" s="8">
        <v>3</v>
      </c>
      <c r="E98" s="8">
        <v>5000</v>
      </c>
      <c r="F98" s="8">
        <v>400</v>
      </c>
      <c r="G98" s="8">
        <v>16.25</v>
      </c>
      <c r="H98" s="8" t="s">
        <v>0</v>
      </c>
      <c r="I98" s="8" t="s">
        <v>1</v>
      </c>
      <c r="J98" s="8" t="s">
        <v>2</v>
      </c>
      <c r="K98" s="8">
        <v>0.35</v>
      </c>
      <c r="L98" s="8" t="s">
        <v>3</v>
      </c>
      <c r="M98" s="8" t="s">
        <v>1</v>
      </c>
      <c r="N98" s="8">
        <v>1</v>
      </c>
      <c r="O98" s="8" t="s">
        <v>105</v>
      </c>
      <c r="P98" s="8">
        <v>-1</v>
      </c>
      <c r="Q98" s="8">
        <v>0.22933147961743927</v>
      </c>
      <c r="R98" s="8">
        <v>52</v>
      </c>
      <c r="S98" s="8">
        <v>21.265872038741286</v>
      </c>
      <c r="T98" s="8">
        <v>0.94010335251626853</v>
      </c>
      <c r="U98" s="8">
        <v>100</v>
      </c>
      <c r="V98" s="8">
        <v>68.421052631578959</v>
      </c>
      <c r="W98" s="9" t="s">
        <v>106</v>
      </c>
      <c r="X98" s="8" t="s">
        <v>107</v>
      </c>
      <c r="Y98" s="8">
        <v>97</v>
      </c>
      <c r="Z98" s="8">
        <v>1</v>
      </c>
      <c r="AA98" s="8">
        <v>1</v>
      </c>
      <c r="AB98" s="8">
        <f>AVERAGE(U98:V98)</f>
        <v>84.21052631578948</v>
      </c>
      <c r="AC98" s="8">
        <f>_xlfn.STDEV.S(U98:V98)</f>
        <v>22.329687826943577</v>
      </c>
    </row>
    <row r="99" spans="1:30" hidden="1" x14ac:dyDescent="0.2">
      <c r="A99">
        <v>2359</v>
      </c>
      <c r="B99">
        <v>7</v>
      </c>
      <c r="C99">
        <v>1</v>
      </c>
      <c r="D99">
        <v>3</v>
      </c>
      <c r="E99">
        <v>4000</v>
      </c>
      <c r="F99">
        <v>400</v>
      </c>
      <c r="G99">
        <v>27.5</v>
      </c>
      <c r="H99" t="s">
        <v>0</v>
      </c>
      <c r="I99" t="s">
        <v>1</v>
      </c>
      <c r="J99" t="s">
        <v>2</v>
      </c>
      <c r="K99">
        <v>0.35</v>
      </c>
      <c r="L99" t="s">
        <v>3</v>
      </c>
      <c r="M99" t="s">
        <v>1</v>
      </c>
      <c r="N99">
        <v>1</v>
      </c>
      <c r="O99" t="s">
        <v>109</v>
      </c>
      <c r="P99">
        <v>-1</v>
      </c>
      <c r="Q99">
        <v>0.24964636482181213</v>
      </c>
      <c r="R99">
        <v>52</v>
      </c>
      <c r="S99">
        <v>11.347261761936798</v>
      </c>
      <c r="T99">
        <v>0.9135213785209978</v>
      </c>
      <c r="U99">
        <v>100</v>
      </c>
      <c r="V99">
        <v>73.684210526315795</v>
      </c>
      <c r="W99" s="7" t="s">
        <v>110</v>
      </c>
      <c r="X99" t="s">
        <v>111</v>
      </c>
      <c r="Y99" s="12">
        <v>98</v>
      </c>
      <c r="Z99" s="5">
        <v>1</v>
      </c>
      <c r="AA99" s="5">
        <v>1</v>
      </c>
      <c r="AB99" s="8">
        <f>AVERAGE(U99:V99)</f>
        <v>86.84210526315789</v>
      </c>
      <c r="AC99" s="8">
        <f>_xlfn.STDEV.S(U99:V99)</f>
        <v>18.608073189119743</v>
      </c>
    </row>
    <row r="100" spans="1:30" hidden="1" x14ac:dyDescent="0.2">
      <c r="A100">
        <v>3395</v>
      </c>
      <c r="B100">
        <v>7</v>
      </c>
      <c r="C100">
        <v>1</v>
      </c>
      <c r="D100">
        <v>3</v>
      </c>
      <c r="E100">
        <v>1000</v>
      </c>
      <c r="F100">
        <v>700</v>
      </c>
      <c r="G100">
        <v>38.75</v>
      </c>
      <c r="H100" t="s">
        <v>0</v>
      </c>
      <c r="I100" t="s">
        <v>1</v>
      </c>
      <c r="J100" t="s">
        <v>2</v>
      </c>
      <c r="K100">
        <v>0.35</v>
      </c>
      <c r="L100" t="s">
        <v>3</v>
      </c>
      <c r="M100" t="s">
        <v>1</v>
      </c>
      <c r="N100">
        <v>1</v>
      </c>
      <c r="O100" t="s">
        <v>112</v>
      </c>
      <c r="P100">
        <v>-1</v>
      </c>
      <c r="Q100">
        <v>0.24921160295440359</v>
      </c>
      <c r="R100">
        <v>52</v>
      </c>
      <c r="S100">
        <v>4.3303715407916812</v>
      </c>
      <c r="T100">
        <v>0.95185711081287672</v>
      </c>
      <c r="U100">
        <v>100</v>
      </c>
      <c r="V100">
        <v>84.21052631578948</v>
      </c>
      <c r="W100" s="7" t="s">
        <v>113</v>
      </c>
      <c r="X100" t="s">
        <v>114</v>
      </c>
      <c r="Y100" s="12">
        <v>99</v>
      </c>
      <c r="Z100" s="5">
        <v>1</v>
      </c>
      <c r="AA100" s="5">
        <v>1</v>
      </c>
      <c r="AB100" s="8">
        <f>AVERAGE(U100:V100)</f>
        <v>92.10526315789474</v>
      </c>
      <c r="AC100" s="8">
        <f>_xlfn.STDEV.S(U100:V100)</f>
        <v>11.164843913471799</v>
      </c>
    </row>
    <row r="101" spans="1:30" hidden="1" x14ac:dyDescent="0.2">
      <c r="A101">
        <v>3672</v>
      </c>
      <c r="B101">
        <v>4</v>
      </c>
      <c r="C101">
        <v>1</v>
      </c>
      <c r="D101">
        <v>3</v>
      </c>
      <c r="E101">
        <v>1000</v>
      </c>
      <c r="F101">
        <v>400</v>
      </c>
      <c r="G101">
        <v>50</v>
      </c>
      <c r="H101" t="s">
        <v>0</v>
      </c>
      <c r="I101" t="s">
        <v>1</v>
      </c>
      <c r="J101" t="s">
        <v>2</v>
      </c>
      <c r="K101">
        <v>0.35</v>
      </c>
      <c r="L101" t="s">
        <v>3</v>
      </c>
      <c r="M101" t="s">
        <v>1</v>
      </c>
      <c r="N101">
        <v>1</v>
      </c>
      <c r="O101" t="s">
        <v>115</v>
      </c>
      <c r="P101">
        <v>-1</v>
      </c>
      <c r="Q101">
        <v>0.24900649836503419</v>
      </c>
      <c r="R101">
        <v>54</v>
      </c>
      <c r="S101">
        <v>1.9583721879332605</v>
      </c>
      <c r="T101">
        <v>0.92624025148725209</v>
      </c>
      <c r="U101">
        <v>100</v>
      </c>
      <c r="V101">
        <v>73.684210526315795</v>
      </c>
      <c r="W101" s="7" t="s">
        <v>116</v>
      </c>
      <c r="X101" t="s">
        <v>117</v>
      </c>
      <c r="Y101" s="12">
        <v>100</v>
      </c>
      <c r="Z101" s="5">
        <v>1</v>
      </c>
      <c r="AA101" s="5">
        <v>1</v>
      </c>
      <c r="AB101" s="8">
        <f>AVERAGE(U101:V101)</f>
        <v>86.84210526315789</v>
      </c>
      <c r="AC101" s="8">
        <f>_xlfn.STDEV.S(U101:V101)</f>
        <v>18.608073189119743</v>
      </c>
    </row>
    <row r="102" spans="1:30" hidden="1" x14ac:dyDescent="0.2">
      <c r="A102">
        <v>3977</v>
      </c>
      <c r="B102">
        <v>1</v>
      </c>
      <c r="C102">
        <v>1</v>
      </c>
      <c r="D102">
        <v>3</v>
      </c>
      <c r="E102">
        <v>2000</v>
      </c>
      <c r="F102">
        <v>600</v>
      </c>
      <c r="G102">
        <v>50</v>
      </c>
      <c r="H102" t="s">
        <v>0</v>
      </c>
      <c r="I102" t="s">
        <v>1</v>
      </c>
      <c r="J102" t="s">
        <v>2</v>
      </c>
      <c r="K102">
        <v>0.35</v>
      </c>
      <c r="L102" t="s">
        <v>3</v>
      </c>
      <c r="M102" t="s">
        <v>1</v>
      </c>
      <c r="N102">
        <v>1</v>
      </c>
      <c r="O102" t="s">
        <v>118</v>
      </c>
      <c r="P102">
        <v>-1</v>
      </c>
      <c r="Q102">
        <v>0.21703966681773679</v>
      </c>
      <c r="R102">
        <v>21</v>
      </c>
      <c r="S102">
        <v>1.8012432196967207</v>
      </c>
      <c r="T102">
        <v>0.95712548545258502</v>
      </c>
      <c r="U102">
        <v>100</v>
      </c>
      <c r="V102">
        <v>94.736842105263165</v>
      </c>
      <c r="W102" s="7" t="s">
        <v>119</v>
      </c>
      <c r="X102" t="s">
        <v>120</v>
      </c>
      <c r="Y102" s="12">
        <v>101</v>
      </c>
      <c r="Z102" s="5">
        <v>1</v>
      </c>
      <c r="AA102" s="5">
        <v>1</v>
      </c>
      <c r="AB102" s="8">
        <f>AVERAGE(U102:V102)</f>
        <v>97.368421052631589</v>
      </c>
      <c r="AC102" s="8">
        <f>_xlfn.STDEV.S(U102:V102)</f>
        <v>3.7216146378239299</v>
      </c>
    </row>
    <row r="103" spans="1:30" hidden="1" x14ac:dyDescent="0.2">
      <c r="A103">
        <v>1321</v>
      </c>
      <c r="B103">
        <v>5</v>
      </c>
      <c r="C103">
        <v>1</v>
      </c>
      <c r="D103">
        <v>3</v>
      </c>
      <c r="E103">
        <v>2000</v>
      </c>
      <c r="F103">
        <v>700</v>
      </c>
      <c r="G103">
        <v>5</v>
      </c>
      <c r="H103" t="s">
        <v>0</v>
      </c>
      <c r="I103" t="s">
        <v>1</v>
      </c>
      <c r="J103" t="s">
        <v>2</v>
      </c>
      <c r="K103">
        <v>0.35</v>
      </c>
      <c r="L103" t="s">
        <v>3</v>
      </c>
      <c r="M103" t="s">
        <v>1</v>
      </c>
      <c r="N103">
        <v>1</v>
      </c>
      <c r="O103" t="s">
        <v>121</v>
      </c>
      <c r="P103">
        <v>-1</v>
      </c>
      <c r="Q103">
        <v>1.4929888696472258</v>
      </c>
      <c r="R103">
        <v>25</v>
      </c>
      <c r="S103">
        <v>26636038.845313065</v>
      </c>
      <c r="T103">
        <v>0.18634652799214144</v>
      </c>
      <c r="U103">
        <v>52.631578947368418</v>
      </c>
      <c r="V103">
        <v>52.631578947368439</v>
      </c>
      <c r="W103" t="s">
        <v>122</v>
      </c>
      <c r="X103" t="s">
        <v>123</v>
      </c>
      <c r="Y103" s="12">
        <v>102</v>
      </c>
      <c r="Z103" s="5">
        <v>2</v>
      </c>
      <c r="AA103" s="5">
        <v>1</v>
      </c>
      <c r="AB103" s="8">
        <f>AVERAGE(U103:V103)</f>
        <v>52.631578947368425</v>
      </c>
      <c r="AC103" s="8">
        <f>_xlfn.STDEV.S(U103:V103)</f>
        <v>1.5888218580782548E-14</v>
      </c>
    </row>
    <row r="104" spans="1:30" hidden="1" x14ac:dyDescent="0.2">
      <c r="A104">
        <v>1065</v>
      </c>
      <c r="B104">
        <v>1</v>
      </c>
      <c r="C104">
        <v>1</v>
      </c>
      <c r="D104">
        <v>3</v>
      </c>
      <c r="E104">
        <v>3000</v>
      </c>
      <c r="F104">
        <v>500</v>
      </c>
      <c r="G104">
        <v>5</v>
      </c>
      <c r="H104" t="s">
        <v>0</v>
      </c>
      <c r="I104" t="s">
        <v>1</v>
      </c>
      <c r="J104" t="s">
        <v>2</v>
      </c>
      <c r="K104">
        <v>0.35</v>
      </c>
      <c r="L104" t="s">
        <v>3</v>
      </c>
      <c r="M104" t="s">
        <v>1</v>
      </c>
      <c r="N104">
        <v>1</v>
      </c>
      <c r="O104" t="s">
        <v>275</v>
      </c>
      <c r="P104">
        <v>-1</v>
      </c>
      <c r="Q104">
        <v>1.9548058538347322</v>
      </c>
      <c r="R104">
        <v>22</v>
      </c>
      <c r="S104">
        <v>41620350.293572687</v>
      </c>
      <c r="T104">
        <v>5.0811166959428215E-2</v>
      </c>
      <c r="U104">
        <v>57.309941520467838</v>
      </c>
      <c r="V104">
        <v>47.368421052631589</v>
      </c>
      <c r="W104" t="s">
        <v>276</v>
      </c>
      <c r="X104" t="s">
        <v>210</v>
      </c>
      <c r="Y104" s="12">
        <v>103</v>
      </c>
      <c r="Z104" s="5">
        <v>2</v>
      </c>
      <c r="AA104" s="5">
        <v>1</v>
      </c>
      <c r="AB104" s="8">
        <f>AVERAGE(U104:V104)</f>
        <v>52.339181286549717</v>
      </c>
      <c r="AC104" s="8">
        <f>_xlfn.STDEV.S(U104:V104)</f>
        <v>7.0297165381118702</v>
      </c>
    </row>
    <row r="105" spans="1:30" hidden="1" x14ac:dyDescent="0.2">
      <c r="A105">
        <v>1211</v>
      </c>
      <c r="B105">
        <v>7</v>
      </c>
      <c r="C105">
        <v>1</v>
      </c>
      <c r="D105">
        <v>3</v>
      </c>
      <c r="E105">
        <v>3000</v>
      </c>
      <c r="F105">
        <v>600</v>
      </c>
      <c r="G105">
        <v>5</v>
      </c>
      <c r="H105" t="s">
        <v>0</v>
      </c>
      <c r="I105" t="s">
        <v>1</v>
      </c>
      <c r="J105" t="s">
        <v>2</v>
      </c>
      <c r="K105">
        <v>0.35</v>
      </c>
      <c r="L105" t="s">
        <v>3</v>
      </c>
      <c r="M105" t="s">
        <v>1</v>
      </c>
      <c r="N105">
        <v>1</v>
      </c>
      <c r="O105" t="s">
        <v>277</v>
      </c>
      <c r="P105">
        <v>-1</v>
      </c>
      <c r="Q105">
        <v>0.70176203166336037</v>
      </c>
      <c r="R105">
        <v>54</v>
      </c>
      <c r="S105">
        <v>1378692.1483631369</v>
      </c>
      <c r="T105">
        <v>0.22549787449496889</v>
      </c>
      <c r="U105">
        <v>58.479532163742689</v>
      </c>
      <c r="V105">
        <v>36.842105263157912</v>
      </c>
      <c r="W105" t="s">
        <v>278</v>
      </c>
      <c r="X105" t="s">
        <v>221</v>
      </c>
      <c r="Y105" s="12">
        <v>104</v>
      </c>
      <c r="Z105" s="5">
        <v>2</v>
      </c>
      <c r="AA105" s="5">
        <v>1</v>
      </c>
      <c r="AB105" s="8">
        <f>AVERAGE(U105:V105)</f>
        <v>47.660818713450297</v>
      </c>
      <c r="AC105" s="8">
        <f>_xlfn.STDEV.S(U105:V105)</f>
        <v>15.299971288831749</v>
      </c>
    </row>
    <row r="106" spans="1:30" hidden="1" x14ac:dyDescent="0.2">
      <c r="A106">
        <v>1122</v>
      </c>
      <c r="B106">
        <v>2</v>
      </c>
      <c r="C106">
        <v>1</v>
      </c>
      <c r="D106">
        <v>3</v>
      </c>
      <c r="E106">
        <v>5000</v>
      </c>
      <c r="F106">
        <v>500</v>
      </c>
      <c r="G106">
        <v>5</v>
      </c>
      <c r="H106" t="s">
        <v>0</v>
      </c>
      <c r="I106" t="s">
        <v>1</v>
      </c>
      <c r="J106" t="s">
        <v>2</v>
      </c>
      <c r="K106">
        <v>0.35</v>
      </c>
      <c r="L106" t="s">
        <v>3</v>
      </c>
      <c r="M106" t="s">
        <v>1</v>
      </c>
      <c r="N106">
        <v>1</v>
      </c>
      <c r="O106" t="s">
        <v>279</v>
      </c>
      <c r="P106">
        <v>-1</v>
      </c>
      <c r="Q106">
        <v>1.7927969746588399</v>
      </c>
      <c r="R106">
        <v>55</v>
      </c>
      <c r="S106">
        <v>4463589.8129722485</v>
      </c>
      <c r="T106">
        <v>-1.2763208332846864E-2</v>
      </c>
      <c r="U106">
        <v>64.912280701754383</v>
      </c>
      <c r="V106">
        <v>31.578947368421069</v>
      </c>
      <c r="W106" t="s">
        <v>280</v>
      </c>
      <c r="X106" t="s">
        <v>266</v>
      </c>
      <c r="Y106" s="12">
        <v>105</v>
      </c>
      <c r="Z106" s="5">
        <v>2</v>
      </c>
      <c r="AA106" s="5">
        <v>1</v>
      </c>
      <c r="AB106" s="8">
        <f>AVERAGE(U106:V106)</f>
        <v>48.245614035087726</v>
      </c>
      <c r="AC106" s="8">
        <f>_xlfn.STDEV.S(U106:V106)</f>
        <v>23.570226039551567</v>
      </c>
    </row>
    <row r="107" spans="1:30" hidden="1" x14ac:dyDescent="0.2">
      <c r="A107">
        <v>1208</v>
      </c>
      <c r="B107">
        <v>4</v>
      </c>
      <c r="C107">
        <v>1</v>
      </c>
      <c r="D107">
        <v>3</v>
      </c>
      <c r="E107">
        <v>3000</v>
      </c>
      <c r="F107">
        <v>600</v>
      </c>
      <c r="G107">
        <v>5</v>
      </c>
      <c r="H107" t="s">
        <v>0</v>
      </c>
      <c r="I107" t="s">
        <v>1</v>
      </c>
      <c r="J107" t="s">
        <v>2</v>
      </c>
      <c r="K107">
        <v>0.35</v>
      </c>
      <c r="L107" t="s">
        <v>3</v>
      </c>
      <c r="M107" t="s">
        <v>1</v>
      </c>
      <c r="N107">
        <v>1</v>
      </c>
      <c r="O107" t="s">
        <v>281</v>
      </c>
      <c r="P107">
        <v>-1</v>
      </c>
      <c r="Q107">
        <v>0.65343223415280338</v>
      </c>
      <c r="R107">
        <v>54</v>
      </c>
      <c r="S107">
        <v>167303.86643304556</v>
      </c>
      <c r="T107">
        <v>-3.7635050311091434E-2</v>
      </c>
      <c r="U107">
        <v>67.251461988304087</v>
      </c>
      <c r="V107">
        <v>26.31578947368422</v>
      </c>
      <c r="W107" t="s">
        <v>282</v>
      </c>
      <c r="X107" t="s">
        <v>221</v>
      </c>
      <c r="Y107" s="12">
        <v>106</v>
      </c>
      <c r="Z107" s="5">
        <v>2</v>
      </c>
      <c r="AA107" s="5">
        <v>1</v>
      </c>
      <c r="AB107" s="8">
        <f>AVERAGE(U107:V107)</f>
        <v>46.783625730994153</v>
      </c>
      <c r="AC107" s="8">
        <f>_xlfn.STDEV.S(U107:V107)</f>
        <v>28.945891627519476</v>
      </c>
    </row>
    <row r="108" spans="1:30" hidden="1" x14ac:dyDescent="0.2">
      <c r="A108">
        <v>3281</v>
      </c>
      <c r="B108">
        <v>5</v>
      </c>
      <c r="C108">
        <v>1</v>
      </c>
      <c r="D108">
        <v>3</v>
      </c>
      <c r="E108">
        <v>2000</v>
      </c>
      <c r="F108">
        <v>600</v>
      </c>
      <c r="G108">
        <v>38.75</v>
      </c>
      <c r="H108" t="s">
        <v>0</v>
      </c>
      <c r="I108" t="s">
        <v>1</v>
      </c>
      <c r="J108" t="s">
        <v>2</v>
      </c>
      <c r="K108">
        <v>0.35</v>
      </c>
      <c r="L108" t="s">
        <v>3</v>
      </c>
      <c r="M108" t="s">
        <v>1</v>
      </c>
      <c r="N108">
        <v>1</v>
      </c>
      <c r="O108" t="s">
        <v>125</v>
      </c>
      <c r="P108">
        <v>-1</v>
      </c>
      <c r="Q108">
        <v>0.28567558527382175</v>
      </c>
      <c r="R108">
        <v>24</v>
      </c>
      <c r="S108">
        <v>2.4282658421977561</v>
      </c>
      <c r="T108">
        <v>0.93664499824699932</v>
      </c>
      <c r="U108">
        <v>98.245614035087726</v>
      </c>
      <c r="V108">
        <v>100</v>
      </c>
      <c r="W108" t="s">
        <v>126</v>
      </c>
      <c r="X108" t="s">
        <v>127</v>
      </c>
      <c r="Y108" s="12">
        <v>107</v>
      </c>
      <c r="Z108" s="5">
        <v>1</v>
      </c>
      <c r="AA108" s="5">
        <v>2</v>
      </c>
      <c r="AB108" s="8">
        <f>AVERAGE(U108:V108)</f>
        <v>99.122807017543863</v>
      </c>
      <c r="AC108" s="8">
        <f>_xlfn.STDEV.S(U108:V108)</f>
        <v>1.2405382126079731</v>
      </c>
    </row>
    <row r="109" spans="1:30" hidden="1" x14ac:dyDescent="0.2">
      <c r="A109">
        <v>1739</v>
      </c>
      <c r="B109">
        <v>3</v>
      </c>
      <c r="C109">
        <v>1</v>
      </c>
      <c r="D109">
        <v>3</v>
      </c>
      <c r="E109">
        <v>2000</v>
      </c>
      <c r="F109">
        <v>500</v>
      </c>
      <c r="G109">
        <v>16.25</v>
      </c>
      <c r="H109" t="s">
        <v>0</v>
      </c>
      <c r="I109" t="s">
        <v>1</v>
      </c>
      <c r="J109" t="s">
        <v>2</v>
      </c>
      <c r="K109">
        <v>0.35</v>
      </c>
      <c r="L109" t="s">
        <v>3</v>
      </c>
      <c r="M109" t="s">
        <v>1</v>
      </c>
      <c r="N109">
        <v>1</v>
      </c>
      <c r="O109" t="s">
        <v>128</v>
      </c>
      <c r="P109">
        <v>-1</v>
      </c>
      <c r="Q109">
        <v>0.27323695506063572</v>
      </c>
      <c r="R109">
        <v>25</v>
      </c>
      <c r="S109">
        <v>22.69564670573293</v>
      </c>
      <c r="T109">
        <v>0.95232627314856755</v>
      </c>
      <c r="U109">
        <v>98.830409356725141</v>
      </c>
      <c r="V109">
        <v>100</v>
      </c>
      <c r="W109" t="s">
        <v>129</v>
      </c>
      <c r="X109" t="s">
        <v>130</v>
      </c>
      <c r="Y109" s="12">
        <v>108</v>
      </c>
      <c r="Z109" s="5">
        <v>1</v>
      </c>
      <c r="AA109" s="5">
        <v>2</v>
      </c>
      <c r="AB109" s="8">
        <f>AVERAGE(U109:V109)</f>
        <v>99.415204678362571</v>
      </c>
      <c r="AC109" s="8">
        <f>_xlfn.STDEV.S(U109:V109)</f>
        <v>0.82702547507198876</v>
      </c>
    </row>
    <row r="110" spans="1:30" x14ac:dyDescent="0.2">
      <c r="A110" s="8">
        <v>1863</v>
      </c>
      <c r="B110" s="8">
        <v>1</v>
      </c>
      <c r="C110" s="8">
        <v>3</v>
      </c>
      <c r="D110" s="8">
        <v>3</v>
      </c>
      <c r="E110" s="8">
        <v>1000</v>
      </c>
      <c r="F110" s="8">
        <v>600</v>
      </c>
      <c r="G110" s="8">
        <v>16.25</v>
      </c>
      <c r="H110" s="8" t="s">
        <v>0</v>
      </c>
      <c r="I110" s="8" t="s">
        <v>1</v>
      </c>
      <c r="J110" s="8" t="s">
        <v>2</v>
      </c>
      <c r="K110" s="8">
        <v>0.35</v>
      </c>
      <c r="L110" s="8" t="s">
        <v>3</v>
      </c>
      <c r="M110" s="8" t="s">
        <v>1</v>
      </c>
      <c r="N110" s="8">
        <v>1</v>
      </c>
      <c r="O110" s="8" t="s">
        <v>194</v>
      </c>
      <c r="P110" s="8">
        <v>-1</v>
      </c>
      <c r="Q110" s="13">
        <v>0.15233663015660426</v>
      </c>
      <c r="R110" s="8">
        <v>16</v>
      </c>
      <c r="S110" s="8">
        <v>3.2968181593662313</v>
      </c>
      <c r="T110" s="8">
        <v>0.99024197092243993</v>
      </c>
      <c r="U110" s="8">
        <v>100</v>
      </c>
      <c r="V110" s="8">
        <v>100</v>
      </c>
      <c r="W110" s="8" t="s">
        <v>195</v>
      </c>
      <c r="X110" s="8" t="s">
        <v>196</v>
      </c>
      <c r="Y110" s="8">
        <v>137</v>
      </c>
      <c r="Z110" s="8">
        <v>1</v>
      </c>
      <c r="AA110" s="8">
        <v>1</v>
      </c>
      <c r="AB110" s="13">
        <f>AVERAGE(U110:V110)</f>
        <v>100</v>
      </c>
      <c r="AC110" s="13">
        <f>_xlfn.STDEV.S(U110:V110)</f>
        <v>0</v>
      </c>
      <c r="AD110" s="8">
        <v>1</v>
      </c>
    </row>
    <row r="111" spans="1:30" hidden="1" x14ac:dyDescent="0.2">
      <c r="A111">
        <v>2721</v>
      </c>
      <c r="B111">
        <v>5</v>
      </c>
      <c r="C111">
        <v>1</v>
      </c>
      <c r="D111">
        <v>3</v>
      </c>
      <c r="E111">
        <v>2000</v>
      </c>
      <c r="F111">
        <v>700</v>
      </c>
      <c r="G111">
        <v>27.5</v>
      </c>
      <c r="H111" t="s">
        <v>0</v>
      </c>
      <c r="I111" t="s">
        <v>1</v>
      </c>
      <c r="J111" t="s">
        <v>2</v>
      </c>
      <c r="K111">
        <v>0.35</v>
      </c>
      <c r="L111" t="s">
        <v>3</v>
      </c>
      <c r="M111" t="s">
        <v>1</v>
      </c>
      <c r="N111">
        <v>1</v>
      </c>
      <c r="O111" t="s">
        <v>134</v>
      </c>
      <c r="P111">
        <v>-1</v>
      </c>
      <c r="Q111">
        <v>0.28145526382946784</v>
      </c>
      <c r="R111">
        <v>24</v>
      </c>
      <c r="S111">
        <v>7.2925860054050311</v>
      </c>
      <c r="T111">
        <v>0.92665655338590891</v>
      </c>
      <c r="U111">
        <v>98.830409356725141</v>
      </c>
      <c r="V111">
        <v>100</v>
      </c>
      <c r="W111" t="s">
        <v>135</v>
      </c>
      <c r="X111" t="s">
        <v>136</v>
      </c>
      <c r="Y111" s="12">
        <v>110</v>
      </c>
      <c r="Z111" s="5">
        <v>1</v>
      </c>
      <c r="AA111" s="5">
        <v>2</v>
      </c>
      <c r="AB111" s="8">
        <f>AVERAGE(U111:V111)</f>
        <v>99.415204678362571</v>
      </c>
      <c r="AC111" s="8">
        <f>_xlfn.STDEV.S(U111:V111)</f>
        <v>0.82702547507198876</v>
      </c>
    </row>
    <row r="112" spans="1:30" hidden="1" x14ac:dyDescent="0.2">
      <c r="A112">
        <v>2889</v>
      </c>
      <c r="B112">
        <v>5</v>
      </c>
      <c r="C112">
        <v>1</v>
      </c>
      <c r="D112">
        <v>3</v>
      </c>
      <c r="E112">
        <v>3000</v>
      </c>
      <c r="F112">
        <v>300</v>
      </c>
      <c r="G112">
        <v>38.75</v>
      </c>
      <c r="H112" t="s">
        <v>0</v>
      </c>
      <c r="I112" t="s">
        <v>1</v>
      </c>
      <c r="J112" t="s">
        <v>2</v>
      </c>
      <c r="K112">
        <v>0.35</v>
      </c>
      <c r="L112" t="s">
        <v>3</v>
      </c>
      <c r="M112" t="s">
        <v>1</v>
      </c>
      <c r="N112">
        <v>1</v>
      </c>
      <c r="O112" t="s">
        <v>137</v>
      </c>
      <c r="P112">
        <v>-1</v>
      </c>
      <c r="Q112">
        <v>0.25109990448014763</v>
      </c>
      <c r="R112">
        <v>25</v>
      </c>
      <c r="S112">
        <v>1.8883788959752228</v>
      </c>
      <c r="T112">
        <v>0.96412639025460789</v>
      </c>
      <c r="U112">
        <v>98.830409356725141</v>
      </c>
      <c r="V112">
        <v>100</v>
      </c>
      <c r="W112" t="s">
        <v>138</v>
      </c>
      <c r="X112" t="s">
        <v>139</v>
      </c>
      <c r="Y112" s="12">
        <v>111</v>
      </c>
      <c r="Z112" s="5">
        <v>1</v>
      </c>
      <c r="AA112" s="5">
        <v>2</v>
      </c>
      <c r="AB112" s="8">
        <f>AVERAGE(U112:V112)</f>
        <v>99.415204678362571</v>
      </c>
      <c r="AC112" s="8">
        <f>_xlfn.STDEV.S(U112:V112)</f>
        <v>0.82702547507198876</v>
      </c>
    </row>
    <row r="113" spans="1:30" hidden="1" x14ac:dyDescent="0.2">
      <c r="A113">
        <v>1154</v>
      </c>
      <c r="B113">
        <v>6</v>
      </c>
      <c r="C113">
        <v>1</v>
      </c>
      <c r="D113">
        <v>3</v>
      </c>
      <c r="E113">
        <v>1000</v>
      </c>
      <c r="F113">
        <v>600</v>
      </c>
      <c r="G113">
        <v>5</v>
      </c>
      <c r="H113" t="s">
        <v>0</v>
      </c>
      <c r="I113" t="s">
        <v>1</v>
      </c>
      <c r="J113" t="s">
        <v>2</v>
      </c>
      <c r="K113">
        <v>0.35</v>
      </c>
      <c r="L113" t="s">
        <v>3</v>
      </c>
      <c r="M113" t="s">
        <v>1</v>
      </c>
      <c r="N113">
        <v>1</v>
      </c>
      <c r="O113" t="s">
        <v>140</v>
      </c>
      <c r="P113">
        <v>-1</v>
      </c>
      <c r="Q113">
        <v>1.1238098473381362</v>
      </c>
      <c r="R113">
        <v>58</v>
      </c>
      <c r="S113">
        <v>115792.23476257734</v>
      </c>
      <c r="T113">
        <v>8.5651387322346895E-3</v>
      </c>
      <c r="U113">
        <v>76.023391812865498</v>
      </c>
      <c r="V113">
        <v>15.78947368421052</v>
      </c>
      <c r="W113" t="s">
        <v>141</v>
      </c>
      <c r="X113" t="s">
        <v>142</v>
      </c>
      <c r="Y113" s="12">
        <v>112</v>
      </c>
      <c r="Z113" s="5">
        <v>2</v>
      </c>
      <c r="AA113" s="5">
        <v>2</v>
      </c>
      <c r="AB113" s="8">
        <f>AVERAGE(U113:V113)</f>
        <v>45.906432748538009</v>
      </c>
      <c r="AC113" s="8">
        <f>_xlfn.STDEV.S(U113:V113)</f>
        <v>42.59181196620726</v>
      </c>
    </row>
    <row r="114" spans="1:30" hidden="1" x14ac:dyDescent="0.2">
      <c r="A114">
        <v>1236</v>
      </c>
      <c r="B114">
        <v>4</v>
      </c>
      <c r="C114">
        <v>1</v>
      </c>
      <c r="D114">
        <v>3</v>
      </c>
      <c r="E114">
        <v>4000</v>
      </c>
      <c r="F114">
        <v>600</v>
      </c>
      <c r="G114">
        <v>5</v>
      </c>
      <c r="H114" t="s">
        <v>0</v>
      </c>
      <c r="I114" t="s">
        <v>1</v>
      </c>
      <c r="J114" t="s">
        <v>2</v>
      </c>
      <c r="K114">
        <v>0.35</v>
      </c>
      <c r="L114" t="s">
        <v>3</v>
      </c>
      <c r="M114" t="s">
        <v>1</v>
      </c>
      <c r="N114">
        <v>1</v>
      </c>
      <c r="O114" t="s">
        <v>283</v>
      </c>
      <c r="P114">
        <v>-1</v>
      </c>
      <c r="Q114">
        <v>0.94120335264257982</v>
      </c>
      <c r="R114">
        <v>55</v>
      </c>
      <c r="S114">
        <v>1207550.6182502476</v>
      </c>
      <c r="T114">
        <v>2.6413264496102304E-2</v>
      </c>
      <c r="U114">
        <v>72.514619883040936</v>
      </c>
      <c r="V114">
        <v>21.05263157894737</v>
      </c>
      <c r="W114" t="s">
        <v>284</v>
      </c>
      <c r="X114" t="s">
        <v>285</v>
      </c>
      <c r="Y114" s="12">
        <v>113</v>
      </c>
      <c r="Z114" s="5">
        <v>2</v>
      </c>
      <c r="AA114" s="5">
        <v>2</v>
      </c>
      <c r="AB114" s="8">
        <f>AVERAGE(U114:V114)</f>
        <v>46.783625730994153</v>
      </c>
      <c r="AC114" s="8">
        <f>_xlfn.STDEV.S(U114:V114)</f>
        <v>36.38912090316736</v>
      </c>
    </row>
    <row r="115" spans="1:30" hidden="1" x14ac:dyDescent="0.2">
      <c r="A115">
        <v>1180</v>
      </c>
      <c r="B115">
        <v>4</v>
      </c>
      <c r="C115">
        <v>1</v>
      </c>
      <c r="D115">
        <v>3</v>
      </c>
      <c r="E115">
        <v>2000</v>
      </c>
      <c r="F115">
        <v>600</v>
      </c>
      <c r="G115">
        <v>5</v>
      </c>
      <c r="H115" t="s">
        <v>0</v>
      </c>
      <c r="I115" t="s">
        <v>1</v>
      </c>
      <c r="J115" t="s">
        <v>2</v>
      </c>
      <c r="K115">
        <v>0.35</v>
      </c>
      <c r="L115" t="s">
        <v>3</v>
      </c>
      <c r="M115" t="s">
        <v>1</v>
      </c>
      <c r="N115">
        <v>1</v>
      </c>
      <c r="O115" t="s">
        <v>286</v>
      </c>
      <c r="P115">
        <v>-1</v>
      </c>
      <c r="Q115">
        <v>1.3236807906077468</v>
      </c>
      <c r="R115">
        <v>54</v>
      </c>
      <c r="S115">
        <v>1317810.9920681708</v>
      </c>
      <c r="T115">
        <v>3.2216460092441321E-2</v>
      </c>
      <c r="U115">
        <v>71.929824561403507</v>
      </c>
      <c r="V115">
        <v>26.31578947368422</v>
      </c>
      <c r="W115" t="s">
        <v>287</v>
      </c>
      <c r="X115" t="s">
        <v>163</v>
      </c>
      <c r="Y115" s="12">
        <v>114</v>
      </c>
      <c r="Z115" s="5">
        <v>2</v>
      </c>
      <c r="AA115" s="5">
        <v>2</v>
      </c>
      <c r="AB115" s="8">
        <f>AVERAGE(U115:V115)</f>
        <v>49.122807017543863</v>
      </c>
      <c r="AC115" s="8">
        <f>_xlfn.STDEV.S(U115:V115)</f>
        <v>32.253993527807424</v>
      </c>
    </row>
    <row r="116" spans="1:30" hidden="1" x14ac:dyDescent="0.2">
      <c r="A116">
        <v>1347</v>
      </c>
      <c r="B116">
        <v>3</v>
      </c>
      <c r="C116">
        <v>1</v>
      </c>
      <c r="D116">
        <v>3</v>
      </c>
      <c r="E116">
        <v>3000</v>
      </c>
      <c r="F116">
        <v>700</v>
      </c>
      <c r="G116">
        <v>5</v>
      </c>
      <c r="H116" t="s">
        <v>0</v>
      </c>
      <c r="I116" t="s">
        <v>1</v>
      </c>
      <c r="J116" t="s">
        <v>2</v>
      </c>
      <c r="K116">
        <v>0.35</v>
      </c>
      <c r="L116" t="s">
        <v>3</v>
      </c>
      <c r="M116" t="s">
        <v>1</v>
      </c>
      <c r="N116">
        <v>1</v>
      </c>
      <c r="O116" t="s">
        <v>288</v>
      </c>
      <c r="P116">
        <v>-1</v>
      </c>
      <c r="Q116">
        <v>0.81463728232675514</v>
      </c>
      <c r="R116">
        <v>25</v>
      </c>
      <c r="S116">
        <v>354386.0531725582</v>
      </c>
      <c r="T116">
        <v>-0.1784949897710473</v>
      </c>
      <c r="U116">
        <v>69.005847953216374</v>
      </c>
      <c r="V116">
        <v>26.31578947368422</v>
      </c>
      <c r="W116" t="s">
        <v>289</v>
      </c>
      <c r="X116" t="s">
        <v>244</v>
      </c>
      <c r="Y116" s="12">
        <v>115</v>
      </c>
      <c r="Z116" s="5">
        <v>2</v>
      </c>
      <c r="AA116" s="5">
        <v>2</v>
      </c>
      <c r="AB116" s="8">
        <f>AVERAGE(U116:V116)</f>
        <v>47.660818713450297</v>
      </c>
      <c r="AC116" s="8">
        <f>_xlfn.STDEV.S(U116:V116)</f>
        <v>30.186429840127474</v>
      </c>
    </row>
    <row r="117" spans="1:30" hidden="1" x14ac:dyDescent="0.2">
      <c r="A117">
        <v>1208</v>
      </c>
      <c r="B117">
        <v>4</v>
      </c>
      <c r="C117">
        <v>1</v>
      </c>
      <c r="D117">
        <v>3</v>
      </c>
      <c r="E117">
        <v>3000</v>
      </c>
      <c r="F117">
        <v>600</v>
      </c>
      <c r="G117">
        <v>5</v>
      </c>
      <c r="H117" t="s">
        <v>0</v>
      </c>
      <c r="I117" t="s">
        <v>1</v>
      </c>
      <c r="J117" t="s">
        <v>2</v>
      </c>
      <c r="K117">
        <v>0.35</v>
      </c>
      <c r="L117" t="s">
        <v>3</v>
      </c>
      <c r="M117" t="s">
        <v>1</v>
      </c>
      <c r="N117">
        <v>1</v>
      </c>
      <c r="O117" t="s">
        <v>281</v>
      </c>
      <c r="P117">
        <v>-1</v>
      </c>
      <c r="Q117">
        <v>0.65343223415280338</v>
      </c>
      <c r="R117">
        <v>54</v>
      </c>
      <c r="S117">
        <v>167303.86643304556</v>
      </c>
      <c r="T117">
        <v>-3.7635050311091434E-2</v>
      </c>
      <c r="U117">
        <v>67.251461988304087</v>
      </c>
      <c r="V117">
        <v>26.31578947368422</v>
      </c>
      <c r="W117" t="s">
        <v>282</v>
      </c>
      <c r="X117" t="s">
        <v>221</v>
      </c>
      <c r="Y117" s="12">
        <v>116</v>
      </c>
      <c r="Z117" s="5">
        <v>2</v>
      </c>
      <c r="AA117" s="5">
        <v>2</v>
      </c>
      <c r="AB117" s="8">
        <f>AVERAGE(U117:V117)</f>
        <v>46.783625730994153</v>
      </c>
      <c r="AC117" s="8">
        <f>_xlfn.STDEV.S(U117:V117)</f>
        <v>28.945891627519476</v>
      </c>
    </row>
    <row r="118" spans="1:30" s="8" customFormat="1" hidden="1" x14ac:dyDescent="0.2">
      <c r="A118" s="8">
        <v>1581</v>
      </c>
      <c r="B118" s="8">
        <v>6</v>
      </c>
      <c r="C118" s="8">
        <v>2</v>
      </c>
      <c r="D118" s="8">
        <v>3</v>
      </c>
      <c r="E118" s="8">
        <v>1000</v>
      </c>
      <c r="F118" s="8">
        <v>400</v>
      </c>
      <c r="G118" s="8">
        <v>16.25</v>
      </c>
      <c r="H118" s="8" t="s">
        <v>0</v>
      </c>
      <c r="I118" s="8" t="s">
        <v>1</v>
      </c>
      <c r="J118" s="8" t="s">
        <v>2</v>
      </c>
      <c r="K118" s="8">
        <v>0.35</v>
      </c>
      <c r="L118" s="8" t="s">
        <v>3</v>
      </c>
      <c r="M118" s="8" t="s">
        <v>1</v>
      </c>
      <c r="N118" s="8">
        <v>1</v>
      </c>
      <c r="O118" s="8" t="s">
        <v>144</v>
      </c>
      <c r="P118" s="8">
        <v>-1</v>
      </c>
      <c r="Q118" s="8">
        <v>0.23190916794751359</v>
      </c>
      <c r="R118" s="8">
        <v>52</v>
      </c>
      <c r="S118" s="8">
        <v>15.605149947637706</v>
      </c>
      <c r="T118" s="8">
        <v>0.95764572772181888</v>
      </c>
      <c r="U118" s="8">
        <v>100</v>
      </c>
      <c r="V118" s="9">
        <v>94.736842105263165</v>
      </c>
      <c r="W118" s="8" t="s">
        <v>145</v>
      </c>
      <c r="X118" s="8" t="s">
        <v>146</v>
      </c>
      <c r="Y118" s="8">
        <v>117</v>
      </c>
      <c r="Z118" s="8">
        <v>1</v>
      </c>
      <c r="AA118" s="8">
        <v>1</v>
      </c>
      <c r="AB118" s="8">
        <f>AVERAGE(U118:V118)</f>
        <v>97.368421052631589</v>
      </c>
      <c r="AC118" s="8">
        <f>_xlfn.STDEV.S(U118:V118)</f>
        <v>3.7216146378239299</v>
      </c>
    </row>
    <row r="119" spans="1:30" hidden="1" x14ac:dyDescent="0.2">
      <c r="A119">
        <v>1660</v>
      </c>
      <c r="B119">
        <v>1</v>
      </c>
      <c r="C119">
        <v>2</v>
      </c>
      <c r="D119">
        <v>3</v>
      </c>
      <c r="E119">
        <v>4000</v>
      </c>
      <c r="F119">
        <v>400</v>
      </c>
      <c r="G119">
        <v>16.25</v>
      </c>
      <c r="H119" t="s">
        <v>0</v>
      </c>
      <c r="I119" t="s">
        <v>1</v>
      </c>
      <c r="J119" t="s">
        <v>2</v>
      </c>
      <c r="K119">
        <v>0.35</v>
      </c>
      <c r="L119" t="s">
        <v>3</v>
      </c>
      <c r="M119" t="s">
        <v>1</v>
      </c>
      <c r="N119">
        <v>1</v>
      </c>
      <c r="O119" t="s">
        <v>147</v>
      </c>
      <c r="P119">
        <v>-1</v>
      </c>
      <c r="Q119">
        <v>0.18751121616082678</v>
      </c>
      <c r="R119">
        <v>18</v>
      </c>
      <c r="S119">
        <v>5.9443492499559021</v>
      </c>
      <c r="T119">
        <v>0.97226946145894055</v>
      </c>
      <c r="U119">
        <v>100</v>
      </c>
      <c r="V119" s="7">
        <v>89.473684210526315</v>
      </c>
      <c r="W119" t="s">
        <v>148</v>
      </c>
      <c r="X119" t="s">
        <v>149</v>
      </c>
      <c r="Y119" s="12">
        <v>118</v>
      </c>
      <c r="Z119" s="5">
        <v>1</v>
      </c>
      <c r="AA119" s="5">
        <v>1</v>
      </c>
      <c r="AB119" s="8">
        <f>AVERAGE(U119:V119)</f>
        <v>94.73684210526315</v>
      </c>
      <c r="AC119" s="8">
        <f>_xlfn.STDEV.S(U119:V119)</f>
        <v>7.4432292756478695</v>
      </c>
    </row>
    <row r="120" spans="1:30" hidden="1" x14ac:dyDescent="0.2">
      <c r="A120">
        <v>1940</v>
      </c>
      <c r="B120">
        <v>1</v>
      </c>
      <c r="C120">
        <v>2</v>
      </c>
      <c r="D120">
        <v>3</v>
      </c>
      <c r="E120">
        <v>4000</v>
      </c>
      <c r="F120">
        <v>600</v>
      </c>
      <c r="G120">
        <v>16.25</v>
      </c>
      <c r="H120" t="s">
        <v>0</v>
      </c>
      <c r="I120" t="s">
        <v>1</v>
      </c>
      <c r="J120" t="s">
        <v>2</v>
      </c>
      <c r="K120">
        <v>0.35</v>
      </c>
      <c r="L120" t="s">
        <v>3</v>
      </c>
      <c r="M120" t="s">
        <v>1</v>
      </c>
      <c r="N120">
        <v>1</v>
      </c>
      <c r="O120" t="s">
        <v>151</v>
      </c>
      <c r="P120">
        <v>-1</v>
      </c>
      <c r="Q120">
        <v>0.19075652635813789</v>
      </c>
      <c r="R120">
        <v>17</v>
      </c>
      <c r="S120">
        <v>5.5332560710469947</v>
      </c>
      <c r="T120">
        <v>0.97949182803281076</v>
      </c>
      <c r="U120">
        <v>100</v>
      </c>
      <c r="V120" s="7">
        <v>89.473684210526315</v>
      </c>
      <c r="W120" t="s">
        <v>152</v>
      </c>
      <c r="X120" t="s">
        <v>153</v>
      </c>
      <c r="Y120" s="12">
        <v>119</v>
      </c>
      <c r="Z120" s="5">
        <v>1</v>
      </c>
      <c r="AA120" s="5">
        <v>1</v>
      </c>
      <c r="AB120" s="8">
        <f>AVERAGE(U120:V120)</f>
        <v>94.73684210526315</v>
      </c>
      <c r="AC120" s="8">
        <f>_xlfn.STDEV.S(U120:V120)</f>
        <v>7.4432292756478695</v>
      </c>
    </row>
    <row r="121" spans="1:30" hidden="1" x14ac:dyDescent="0.2">
      <c r="A121">
        <v>2472</v>
      </c>
      <c r="B121">
        <v>1</v>
      </c>
      <c r="C121">
        <v>2</v>
      </c>
      <c r="D121">
        <v>3</v>
      </c>
      <c r="E121">
        <v>3000</v>
      </c>
      <c r="F121">
        <v>500</v>
      </c>
      <c r="G121">
        <v>27.5</v>
      </c>
      <c r="H121" t="s">
        <v>0</v>
      </c>
      <c r="I121" t="s">
        <v>1</v>
      </c>
      <c r="J121" t="s">
        <v>2</v>
      </c>
      <c r="K121">
        <v>0.35</v>
      </c>
      <c r="L121" t="s">
        <v>3</v>
      </c>
      <c r="M121" t="s">
        <v>1</v>
      </c>
      <c r="N121">
        <v>1</v>
      </c>
      <c r="O121" t="s">
        <v>154</v>
      </c>
      <c r="P121">
        <v>-1</v>
      </c>
      <c r="Q121">
        <v>0.20818791937141512</v>
      </c>
      <c r="R121">
        <v>17</v>
      </c>
      <c r="S121">
        <v>2.4074915412269431</v>
      </c>
      <c r="T121">
        <v>0.98249440484690198</v>
      </c>
      <c r="U121">
        <v>100</v>
      </c>
      <c r="V121" s="7">
        <v>89.473684210526315</v>
      </c>
      <c r="W121" t="s">
        <v>155</v>
      </c>
      <c r="X121" t="s">
        <v>124</v>
      </c>
      <c r="Y121" s="12">
        <v>120</v>
      </c>
      <c r="Z121" s="5">
        <v>1</v>
      </c>
      <c r="AA121" s="5">
        <v>1</v>
      </c>
      <c r="AB121" s="8">
        <f>AVERAGE(U121:V121)</f>
        <v>94.73684210526315</v>
      </c>
      <c r="AC121" s="8">
        <f>_xlfn.STDEV.S(U121:V121)</f>
        <v>7.4432292756478695</v>
      </c>
    </row>
    <row r="122" spans="1:30" hidden="1" x14ac:dyDescent="0.2">
      <c r="A122">
        <v>2892</v>
      </c>
      <c r="B122">
        <v>1</v>
      </c>
      <c r="C122">
        <v>2</v>
      </c>
      <c r="D122">
        <v>3</v>
      </c>
      <c r="E122">
        <v>3000</v>
      </c>
      <c r="F122">
        <v>300</v>
      </c>
      <c r="G122">
        <v>38.75</v>
      </c>
      <c r="H122" t="s">
        <v>0</v>
      </c>
      <c r="I122" t="s">
        <v>1</v>
      </c>
      <c r="J122" t="s">
        <v>2</v>
      </c>
      <c r="K122">
        <v>0.35</v>
      </c>
      <c r="L122" t="s">
        <v>3</v>
      </c>
      <c r="M122" t="s">
        <v>1</v>
      </c>
      <c r="N122">
        <v>1</v>
      </c>
      <c r="O122" t="s">
        <v>156</v>
      </c>
      <c r="P122">
        <v>-1</v>
      </c>
      <c r="Q122">
        <v>0.23438383823282827</v>
      </c>
      <c r="R122">
        <v>17</v>
      </c>
      <c r="S122">
        <v>2.8029351443639503</v>
      </c>
      <c r="T122">
        <v>0.96048044870569671</v>
      </c>
      <c r="U122">
        <v>100</v>
      </c>
      <c r="V122" s="7">
        <v>94.736842105263165</v>
      </c>
      <c r="W122" t="s">
        <v>157</v>
      </c>
      <c r="X122" t="s">
        <v>139</v>
      </c>
      <c r="Y122" s="12">
        <v>121</v>
      </c>
      <c r="Z122" s="5">
        <v>1</v>
      </c>
      <c r="AA122" s="5">
        <v>1</v>
      </c>
      <c r="AB122" s="8">
        <f>AVERAGE(U122:V122)</f>
        <v>97.368421052631589</v>
      </c>
      <c r="AC122" s="8">
        <f>_xlfn.STDEV.S(U122:V122)</f>
        <v>3.7216146378239299</v>
      </c>
    </row>
    <row r="123" spans="1:30" hidden="1" x14ac:dyDescent="0.2">
      <c r="A123">
        <v>1184</v>
      </c>
      <c r="B123">
        <v>1</v>
      </c>
      <c r="C123">
        <v>2</v>
      </c>
      <c r="D123">
        <v>3</v>
      </c>
      <c r="E123">
        <v>2000</v>
      </c>
      <c r="F123">
        <v>600</v>
      </c>
      <c r="G123">
        <v>5</v>
      </c>
      <c r="H123" t="s">
        <v>0</v>
      </c>
      <c r="I123" t="s">
        <v>1</v>
      </c>
      <c r="J123" t="s">
        <v>2</v>
      </c>
      <c r="K123">
        <v>0.35</v>
      </c>
      <c r="L123" t="s">
        <v>3</v>
      </c>
      <c r="M123" t="s">
        <v>1</v>
      </c>
      <c r="N123">
        <v>1</v>
      </c>
      <c r="O123" t="s">
        <v>161</v>
      </c>
      <c r="P123">
        <v>-1</v>
      </c>
      <c r="Q123">
        <v>1.332817298511384</v>
      </c>
      <c r="R123">
        <v>18</v>
      </c>
      <c r="S123">
        <v>4355676.7298595989</v>
      </c>
      <c r="T123">
        <v>5.4805123252294835E-2</v>
      </c>
      <c r="U123">
        <v>48.538011695906434</v>
      </c>
      <c r="V123">
        <v>26.31578947368422</v>
      </c>
      <c r="W123" t="s">
        <v>162</v>
      </c>
      <c r="X123" t="s">
        <v>163</v>
      </c>
      <c r="Y123" s="12">
        <v>122</v>
      </c>
      <c r="Z123" s="5">
        <v>2</v>
      </c>
      <c r="AA123" s="5">
        <v>1</v>
      </c>
      <c r="AB123" s="8">
        <f>AVERAGE(U123:V123)</f>
        <v>37.426900584795327</v>
      </c>
      <c r="AC123" s="8">
        <f>_xlfn.STDEV.S(U123:V123)</f>
        <v>15.713484026367709</v>
      </c>
    </row>
    <row r="124" spans="1:30" hidden="1" x14ac:dyDescent="0.2">
      <c r="A124">
        <v>1156</v>
      </c>
      <c r="B124">
        <v>1</v>
      </c>
      <c r="C124">
        <v>2</v>
      </c>
      <c r="D124">
        <v>3</v>
      </c>
      <c r="E124">
        <v>1000</v>
      </c>
      <c r="F124">
        <v>600</v>
      </c>
      <c r="G124">
        <v>5</v>
      </c>
      <c r="H124" t="s">
        <v>0</v>
      </c>
      <c r="I124" t="s">
        <v>1</v>
      </c>
      <c r="J124" t="s">
        <v>2</v>
      </c>
      <c r="K124">
        <v>0.35</v>
      </c>
      <c r="L124" t="s">
        <v>3</v>
      </c>
      <c r="M124" t="s">
        <v>1</v>
      </c>
      <c r="N124">
        <v>1</v>
      </c>
      <c r="O124" t="s">
        <v>187</v>
      </c>
      <c r="P124">
        <v>-1</v>
      </c>
      <c r="Q124">
        <v>1.9688606939920712</v>
      </c>
      <c r="R124">
        <v>17</v>
      </c>
      <c r="S124">
        <v>182941.96439843453</v>
      </c>
      <c r="T124">
        <v>1.5326947089354158E-2</v>
      </c>
      <c r="U124">
        <v>49.122807017543863</v>
      </c>
      <c r="V124">
        <v>57.894736842105274</v>
      </c>
      <c r="W124" t="s">
        <v>188</v>
      </c>
      <c r="X124" t="s">
        <v>142</v>
      </c>
      <c r="Y124" s="12">
        <v>123</v>
      </c>
      <c r="Z124" s="5">
        <v>2</v>
      </c>
      <c r="AA124" s="5">
        <v>1</v>
      </c>
      <c r="AB124" s="8">
        <f>AVERAGE(U124:V124)</f>
        <v>53.508771929824569</v>
      </c>
      <c r="AC124" s="8">
        <f>_xlfn.STDEV.S(U124:V124)</f>
        <v>6.2026910630398957</v>
      </c>
    </row>
    <row r="125" spans="1:30" hidden="1" x14ac:dyDescent="0.2">
      <c r="A125">
        <v>1186</v>
      </c>
      <c r="B125">
        <v>3</v>
      </c>
      <c r="C125">
        <v>2</v>
      </c>
      <c r="D125">
        <v>3</v>
      </c>
      <c r="E125">
        <v>2000</v>
      </c>
      <c r="F125">
        <v>600</v>
      </c>
      <c r="G125">
        <v>5</v>
      </c>
      <c r="H125" t="s">
        <v>0</v>
      </c>
      <c r="I125" t="s">
        <v>1</v>
      </c>
      <c r="J125" t="s">
        <v>2</v>
      </c>
      <c r="K125">
        <v>0.35</v>
      </c>
      <c r="L125" t="s">
        <v>3</v>
      </c>
      <c r="M125" t="s">
        <v>1</v>
      </c>
      <c r="N125">
        <v>1</v>
      </c>
      <c r="O125" t="s">
        <v>180</v>
      </c>
      <c r="P125">
        <v>-1</v>
      </c>
      <c r="Q125">
        <v>1.1838562757802995</v>
      </c>
      <c r="R125">
        <v>22</v>
      </c>
      <c r="S125">
        <v>11920829.908051966</v>
      </c>
      <c r="T125">
        <v>-2.7768805867728823E-2</v>
      </c>
      <c r="U125">
        <v>49.707602339181285</v>
      </c>
      <c r="V125">
        <v>21.05263157894737</v>
      </c>
      <c r="W125" t="s">
        <v>181</v>
      </c>
      <c r="X125" t="s">
        <v>163</v>
      </c>
      <c r="Y125" s="12">
        <v>124</v>
      </c>
      <c r="Z125" s="5">
        <v>2</v>
      </c>
      <c r="AA125" s="5">
        <v>1</v>
      </c>
      <c r="AB125" s="8">
        <f>AVERAGE(U125:V125)</f>
        <v>35.380116959064324</v>
      </c>
      <c r="AC125" s="8">
        <f>_xlfn.STDEV.S(U125:V125)</f>
        <v>20.262124139263651</v>
      </c>
    </row>
    <row r="126" spans="1:30" hidden="1" x14ac:dyDescent="0.2">
      <c r="A126">
        <v>1408</v>
      </c>
      <c r="B126">
        <v>1</v>
      </c>
      <c r="C126">
        <v>2</v>
      </c>
      <c r="D126">
        <v>3</v>
      </c>
      <c r="E126">
        <v>5000</v>
      </c>
      <c r="F126">
        <v>700</v>
      </c>
      <c r="G126">
        <v>5</v>
      </c>
      <c r="H126" t="s">
        <v>0</v>
      </c>
      <c r="I126" t="s">
        <v>1</v>
      </c>
      <c r="J126" t="s">
        <v>2</v>
      </c>
      <c r="K126">
        <v>0.35</v>
      </c>
      <c r="L126" t="s">
        <v>3</v>
      </c>
      <c r="M126" t="s">
        <v>1</v>
      </c>
      <c r="N126">
        <v>1</v>
      </c>
      <c r="O126" t="s">
        <v>189</v>
      </c>
      <c r="P126">
        <v>-1</v>
      </c>
      <c r="Q126">
        <v>0.51653077476116582</v>
      </c>
      <c r="R126">
        <v>17</v>
      </c>
      <c r="S126">
        <v>6743161.0763164638</v>
      </c>
      <c r="T126">
        <v>9.023658780766787E-2</v>
      </c>
      <c r="U126">
        <v>53.801169590643276</v>
      </c>
      <c r="V126">
        <v>36.842105263157912</v>
      </c>
      <c r="W126" t="s">
        <v>190</v>
      </c>
      <c r="X126" t="s">
        <v>191</v>
      </c>
      <c r="Y126" s="12">
        <v>125</v>
      </c>
      <c r="Z126" s="5">
        <v>2</v>
      </c>
      <c r="AA126" s="5">
        <v>1</v>
      </c>
      <c r="AB126" s="8">
        <f>AVERAGE(U126:V126)</f>
        <v>45.321637426900594</v>
      </c>
      <c r="AC126" s="8">
        <f>_xlfn.STDEV.S(U126:V126)</f>
        <v>11.991869388543812</v>
      </c>
    </row>
    <row r="127" spans="1:30" hidden="1" x14ac:dyDescent="0.2">
      <c r="A127">
        <v>1158</v>
      </c>
      <c r="B127">
        <v>3</v>
      </c>
      <c r="C127">
        <v>2</v>
      </c>
      <c r="D127">
        <v>3</v>
      </c>
      <c r="E127">
        <v>1000</v>
      </c>
      <c r="F127">
        <v>600</v>
      </c>
      <c r="G127">
        <v>5</v>
      </c>
      <c r="H127" t="s">
        <v>0</v>
      </c>
      <c r="I127" t="s">
        <v>1</v>
      </c>
      <c r="J127" t="s">
        <v>2</v>
      </c>
      <c r="K127">
        <v>0.35</v>
      </c>
      <c r="L127" t="s">
        <v>3</v>
      </c>
      <c r="M127" t="s">
        <v>1</v>
      </c>
      <c r="N127">
        <v>1</v>
      </c>
      <c r="O127" t="s">
        <v>192</v>
      </c>
      <c r="P127">
        <v>-1</v>
      </c>
      <c r="Q127">
        <v>1.6994742523968611</v>
      </c>
      <c r="R127">
        <v>20</v>
      </c>
      <c r="S127">
        <v>237924.60282133124</v>
      </c>
      <c r="T127">
        <v>0.30184646756849837</v>
      </c>
      <c r="U127">
        <v>57.309941520467838</v>
      </c>
      <c r="V127">
        <v>36.842105263157912</v>
      </c>
      <c r="W127" t="s">
        <v>193</v>
      </c>
      <c r="X127" t="s">
        <v>142</v>
      </c>
      <c r="Y127" s="12">
        <v>126</v>
      </c>
      <c r="Z127" s="5">
        <v>2</v>
      </c>
      <c r="AA127" s="5">
        <v>1</v>
      </c>
      <c r="AB127" s="8">
        <f>AVERAGE(U127:V127)</f>
        <v>47.076023391812875</v>
      </c>
      <c r="AC127" s="8">
        <f>_xlfn.STDEV.S(U127:V127)</f>
        <v>14.472945813759729</v>
      </c>
    </row>
    <row r="128" spans="1:30" x14ac:dyDescent="0.2">
      <c r="A128">
        <v>25</v>
      </c>
      <c r="B128">
        <v>4</v>
      </c>
      <c r="C128">
        <v>4</v>
      </c>
      <c r="D128">
        <v>1</v>
      </c>
      <c r="E128">
        <v>-1</v>
      </c>
      <c r="F128">
        <v>-1</v>
      </c>
      <c r="G128">
        <v>-1</v>
      </c>
      <c r="H128" t="s">
        <v>0</v>
      </c>
      <c r="I128" t="s">
        <v>1</v>
      </c>
      <c r="J128" t="s">
        <v>2</v>
      </c>
      <c r="K128">
        <v>0.35</v>
      </c>
      <c r="L128" t="s">
        <v>3</v>
      </c>
      <c r="M128" t="s">
        <v>1</v>
      </c>
      <c r="N128">
        <v>1</v>
      </c>
      <c r="O128" t="s">
        <v>101</v>
      </c>
      <c r="P128">
        <v>-1</v>
      </c>
      <c r="Q128">
        <v>-1</v>
      </c>
      <c r="R128">
        <v>-1</v>
      </c>
      <c r="S128">
        <v>-1</v>
      </c>
      <c r="T128">
        <v>-1</v>
      </c>
      <c r="U128">
        <v>77.192982456140356</v>
      </c>
      <c r="V128">
        <v>73.684210526315795</v>
      </c>
      <c r="W128" t="s">
        <v>102</v>
      </c>
      <c r="X128" t="s">
        <v>78</v>
      </c>
      <c r="Y128" s="12">
        <v>15</v>
      </c>
      <c r="Z128">
        <v>1</v>
      </c>
      <c r="AA128">
        <v>2</v>
      </c>
      <c r="AB128" s="13">
        <f>AVERAGE(U128:V128)</f>
        <v>75.438596491228083</v>
      </c>
      <c r="AC128" s="13">
        <f>_xlfn.STDEV.S(U128:V128)</f>
        <v>2.4810764252159565</v>
      </c>
      <c r="AD128">
        <v>1</v>
      </c>
    </row>
    <row r="129" spans="1:30" hidden="1" x14ac:dyDescent="0.2">
      <c r="A129">
        <v>1520</v>
      </c>
      <c r="B129">
        <v>1</v>
      </c>
      <c r="C129">
        <v>2</v>
      </c>
      <c r="D129">
        <v>3</v>
      </c>
      <c r="E129">
        <v>4000</v>
      </c>
      <c r="F129">
        <v>300</v>
      </c>
      <c r="G129">
        <v>16.25</v>
      </c>
      <c r="H129" t="s">
        <v>0</v>
      </c>
      <c r="I129" t="s">
        <v>1</v>
      </c>
      <c r="J129" t="s">
        <v>2</v>
      </c>
      <c r="K129">
        <v>0.35</v>
      </c>
      <c r="L129" t="s">
        <v>3</v>
      </c>
      <c r="M129" t="s">
        <v>1</v>
      </c>
      <c r="N129">
        <v>1</v>
      </c>
      <c r="O129" t="s">
        <v>167</v>
      </c>
      <c r="P129">
        <v>-1</v>
      </c>
      <c r="Q129">
        <v>0.19406748002717755</v>
      </c>
      <c r="R129">
        <v>17</v>
      </c>
      <c r="S129">
        <v>9.0458344529933257</v>
      </c>
      <c r="T129">
        <v>0.96304796093592759</v>
      </c>
      <c r="U129">
        <v>99.415204678362571</v>
      </c>
      <c r="V129">
        <v>100</v>
      </c>
      <c r="W129" t="s">
        <v>168</v>
      </c>
      <c r="X129" t="s">
        <v>169</v>
      </c>
      <c r="Y129" s="12">
        <v>128</v>
      </c>
      <c r="Z129" s="5">
        <v>1</v>
      </c>
      <c r="AA129" s="5">
        <v>2</v>
      </c>
      <c r="AB129" s="8">
        <f>AVERAGE(U129:V129)</f>
        <v>99.707602339181278</v>
      </c>
      <c r="AC129" s="8">
        <f>_xlfn.STDEV.S(U129:V129)</f>
        <v>0.41351273753599438</v>
      </c>
    </row>
    <row r="130" spans="1:30" hidden="1" x14ac:dyDescent="0.2">
      <c r="A130">
        <v>1887</v>
      </c>
      <c r="B130">
        <v>4</v>
      </c>
      <c r="C130">
        <v>2</v>
      </c>
      <c r="D130">
        <v>3</v>
      </c>
      <c r="E130">
        <v>2000</v>
      </c>
      <c r="F130">
        <v>600</v>
      </c>
      <c r="G130">
        <v>16.25</v>
      </c>
      <c r="H130" t="s">
        <v>0</v>
      </c>
      <c r="I130" t="s">
        <v>1</v>
      </c>
      <c r="J130" t="s">
        <v>2</v>
      </c>
      <c r="K130">
        <v>0.35</v>
      </c>
      <c r="L130" t="s">
        <v>3</v>
      </c>
      <c r="M130" t="s">
        <v>1</v>
      </c>
      <c r="N130">
        <v>1</v>
      </c>
      <c r="O130" t="s">
        <v>170</v>
      </c>
      <c r="P130">
        <v>-1</v>
      </c>
      <c r="Q130">
        <v>0.19995156561040872</v>
      </c>
      <c r="R130">
        <v>50</v>
      </c>
      <c r="S130">
        <v>15.52979445130236</v>
      </c>
      <c r="T130">
        <v>0.95806861393986475</v>
      </c>
      <c r="U130">
        <v>99.415204678362571</v>
      </c>
      <c r="V130">
        <v>100</v>
      </c>
      <c r="W130" t="s">
        <v>171</v>
      </c>
      <c r="X130" t="s">
        <v>172</v>
      </c>
      <c r="Y130" s="12">
        <v>129</v>
      </c>
      <c r="Z130" s="5">
        <v>1</v>
      </c>
      <c r="AA130" s="5">
        <v>2</v>
      </c>
      <c r="AB130" s="8">
        <f>AVERAGE(U130:V130)</f>
        <v>99.707602339181278</v>
      </c>
      <c r="AC130" s="8">
        <f>_xlfn.STDEV.S(U130:V130)</f>
        <v>0.41351273753599438</v>
      </c>
    </row>
    <row r="131" spans="1:30" hidden="1" x14ac:dyDescent="0.2">
      <c r="A131">
        <v>2282</v>
      </c>
      <c r="B131">
        <v>7</v>
      </c>
      <c r="C131">
        <v>2</v>
      </c>
      <c r="D131">
        <v>3</v>
      </c>
      <c r="E131">
        <v>1000</v>
      </c>
      <c r="F131">
        <v>400</v>
      </c>
      <c r="G131">
        <v>27.5</v>
      </c>
      <c r="H131" t="s">
        <v>0</v>
      </c>
      <c r="I131" t="s">
        <v>1</v>
      </c>
      <c r="J131" t="s">
        <v>2</v>
      </c>
      <c r="K131">
        <v>0.35</v>
      </c>
      <c r="L131" t="s">
        <v>3</v>
      </c>
      <c r="M131" t="s">
        <v>1</v>
      </c>
      <c r="N131">
        <v>1</v>
      </c>
      <c r="O131" t="s">
        <v>173</v>
      </c>
      <c r="P131">
        <v>-1</v>
      </c>
      <c r="Q131">
        <v>0.20027749201862477</v>
      </c>
      <c r="R131">
        <v>46</v>
      </c>
      <c r="S131">
        <v>3.6318069088910101</v>
      </c>
      <c r="T131">
        <v>0.98113612571598596</v>
      </c>
      <c r="U131">
        <v>99.415204678362571</v>
      </c>
      <c r="V131">
        <v>100</v>
      </c>
      <c r="W131" t="s">
        <v>174</v>
      </c>
      <c r="X131" t="s">
        <v>108</v>
      </c>
      <c r="Y131" s="12">
        <v>130</v>
      </c>
      <c r="Z131" s="5">
        <v>1</v>
      </c>
      <c r="AA131" s="5">
        <v>2</v>
      </c>
      <c r="AB131" s="8">
        <f>AVERAGE(U131:V131)</f>
        <v>99.707602339181278</v>
      </c>
      <c r="AC131" s="8">
        <f>_xlfn.STDEV.S(U131:V131)</f>
        <v>0.41351273753599438</v>
      </c>
    </row>
    <row r="132" spans="1:30" hidden="1" x14ac:dyDescent="0.2">
      <c r="A132">
        <v>2506</v>
      </c>
      <c r="B132">
        <v>7</v>
      </c>
      <c r="C132">
        <v>2</v>
      </c>
      <c r="D132">
        <v>3</v>
      </c>
      <c r="E132">
        <v>4000</v>
      </c>
      <c r="F132">
        <v>500</v>
      </c>
      <c r="G132">
        <v>27.5</v>
      </c>
      <c r="H132" t="s">
        <v>0</v>
      </c>
      <c r="I132" t="s">
        <v>1</v>
      </c>
      <c r="J132" t="s">
        <v>2</v>
      </c>
      <c r="K132">
        <v>0.35</v>
      </c>
      <c r="L132" t="s">
        <v>3</v>
      </c>
      <c r="M132" t="s">
        <v>1</v>
      </c>
      <c r="N132">
        <v>1</v>
      </c>
      <c r="O132" t="s">
        <v>175</v>
      </c>
      <c r="P132">
        <v>-1</v>
      </c>
      <c r="Q132">
        <v>0.19821932062386161</v>
      </c>
      <c r="R132">
        <v>46</v>
      </c>
      <c r="S132">
        <v>2.8771170570693205</v>
      </c>
      <c r="T132">
        <v>0.97978356391496779</v>
      </c>
      <c r="U132">
        <v>99.415204678362571</v>
      </c>
      <c r="V132">
        <v>100</v>
      </c>
      <c r="W132" t="s">
        <v>176</v>
      </c>
      <c r="X132" t="s">
        <v>177</v>
      </c>
      <c r="Y132" s="12">
        <v>131</v>
      </c>
      <c r="Z132" s="5">
        <v>1</v>
      </c>
      <c r="AA132" s="5">
        <v>2</v>
      </c>
      <c r="AB132" s="8">
        <f>AVERAGE(U132:V132)</f>
        <v>99.707602339181278</v>
      </c>
      <c r="AC132" s="8">
        <f>_xlfn.STDEV.S(U132:V132)</f>
        <v>0.41351273753599438</v>
      </c>
    </row>
    <row r="133" spans="1:30" hidden="1" x14ac:dyDescent="0.2">
      <c r="A133">
        <v>1189</v>
      </c>
      <c r="B133">
        <v>6</v>
      </c>
      <c r="C133">
        <v>2</v>
      </c>
      <c r="D133">
        <v>3</v>
      </c>
      <c r="E133">
        <v>2000</v>
      </c>
      <c r="F133">
        <v>600</v>
      </c>
      <c r="G133">
        <v>5</v>
      </c>
      <c r="H133" t="s">
        <v>0</v>
      </c>
      <c r="I133" t="s">
        <v>1</v>
      </c>
      <c r="J133" t="s">
        <v>2</v>
      </c>
      <c r="K133">
        <v>0.35</v>
      </c>
      <c r="L133" t="s">
        <v>3</v>
      </c>
      <c r="M133" t="s">
        <v>1</v>
      </c>
      <c r="N133">
        <v>1</v>
      </c>
      <c r="O133" t="s">
        <v>178</v>
      </c>
      <c r="P133">
        <v>-1</v>
      </c>
      <c r="Q133">
        <v>1.2020193399268582</v>
      </c>
      <c r="R133">
        <v>51</v>
      </c>
      <c r="S133">
        <v>158873.57656322795</v>
      </c>
      <c r="T133">
        <v>0.48974503301496708</v>
      </c>
      <c r="U133">
        <v>59.064327485380119</v>
      </c>
      <c r="V133">
        <v>10.526315789473685</v>
      </c>
      <c r="W133" t="s">
        <v>179</v>
      </c>
      <c r="X133" t="s">
        <v>163</v>
      </c>
      <c r="Y133" s="12">
        <v>132</v>
      </c>
      <c r="Z133" s="5">
        <v>2</v>
      </c>
      <c r="AA133" s="5">
        <v>2</v>
      </c>
      <c r="AB133" s="8">
        <f>AVERAGE(U133:V133)</f>
        <v>34.795321637426902</v>
      </c>
      <c r="AC133" s="8">
        <f>_xlfn.STDEV.S(U133:V133)</f>
        <v>34.321557215487395</v>
      </c>
    </row>
    <row r="134" spans="1:30" hidden="1" x14ac:dyDescent="0.2">
      <c r="A134">
        <v>1186</v>
      </c>
      <c r="B134">
        <v>3</v>
      </c>
      <c r="C134">
        <v>2</v>
      </c>
      <c r="D134">
        <v>3</v>
      </c>
      <c r="E134">
        <v>2000</v>
      </c>
      <c r="F134">
        <v>600</v>
      </c>
      <c r="G134">
        <v>5</v>
      </c>
      <c r="H134" t="s">
        <v>0</v>
      </c>
      <c r="I134" t="s">
        <v>1</v>
      </c>
      <c r="J134" t="s">
        <v>2</v>
      </c>
      <c r="K134">
        <v>0.35</v>
      </c>
      <c r="L134" t="s">
        <v>3</v>
      </c>
      <c r="M134" t="s">
        <v>1</v>
      </c>
      <c r="N134">
        <v>1</v>
      </c>
      <c r="O134" t="s">
        <v>180</v>
      </c>
      <c r="P134">
        <v>-1</v>
      </c>
      <c r="Q134">
        <v>1.1838562757802995</v>
      </c>
      <c r="R134">
        <v>22</v>
      </c>
      <c r="S134">
        <v>11920829.908051966</v>
      </c>
      <c r="T134">
        <v>-2.7768805867728823E-2</v>
      </c>
      <c r="U134">
        <v>49.707602339181285</v>
      </c>
      <c r="V134">
        <v>21.05263157894737</v>
      </c>
      <c r="W134" t="s">
        <v>181</v>
      </c>
      <c r="X134" t="s">
        <v>163</v>
      </c>
      <c r="Y134" s="12">
        <v>133</v>
      </c>
      <c r="Z134" s="5">
        <v>2</v>
      </c>
      <c r="AA134" s="5">
        <v>2</v>
      </c>
      <c r="AB134" s="8">
        <f>AVERAGE(U134:V134)</f>
        <v>35.380116959064324</v>
      </c>
      <c r="AC134" s="8">
        <f>_xlfn.STDEV.S(U134:V134)</f>
        <v>20.262124139263651</v>
      </c>
    </row>
    <row r="135" spans="1:30" hidden="1" x14ac:dyDescent="0.2">
      <c r="A135">
        <v>1021</v>
      </c>
      <c r="B135">
        <v>6</v>
      </c>
      <c r="C135">
        <v>2</v>
      </c>
      <c r="D135">
        <v>3</v>
      </c>
      <c r="E135">
        <v>1000</v>
      </c>
      <c r="F135">
        <v>500</v>
      </c>
      <c r="G135">
        <v>5</v>
      </c>
      <c r="H135" t="s">
        <v>0</v>
      </c>
      <c r="I135" t="s">
        <v>1</v>
      </c>
      <c r="J135" t="s">
        <v>2</v>
      </c>
      <c r="K135">
        <v>0.35</v>
      </c>
      <c r="L135" t="s">
        <v>3</v>
      </c>
      <c r="M135" t="s">
        <v>1</v>
      </c>
      <c r="N135">
        <v>1</v>
      </c>
      <c r="O135" t="s">
        <v>182</v>
      </c>
      <c r="P135">
        <v>-1</v>
      </c>
      <c r="Q135">
        <v>2.5421477237842289</v>
      </c>
      <c r="R135">
        <v>51</v>
      </c>
      <c r="S135">
        <v>3066.0064502733217</v>
      </c>
      <c r="T135">
        <v>0.5318103313486231</v>
      </c>
      <c r="U135">
        <v>74.853801169590639</v>
      </c>
      <c r="V135">
        <v>21.05263157894737</v>
      </c>
      <c r="W135" t="s">
        <v>183</v>
      </c>
      <c r="X135" t="s">
        <v>184</v>
      </c>
      <c r="Y135" s="12">
        <v>134</v>
      </c>
      <c r="Z135" s="5">
        <v>2</v>
      </c>
      <c r="AA135" s="5">
        <v>2</v>
      </c>
      <c r="AB135" s="8">
        <f>AVERAGE(U135:V135)</f>
        <v>47.953216374269005</v>
      </c>
      <c r="AC135" s="8">
        <f>_xlfn.STDEV.S(U135:V135)</f>
        <v>38.043171853311335</v>
      </c>
    </row>
    <row r="136" spans="1:30" hidden="1" x14ac:dyDescent="0.2">
      <c r="A136">
        <v>1045</v>
      </c>
      <c r="B136">
        <v>2</v>
      </c>
      <c r="C136">
        <v>2</v>
      </c>
      <c r="D136">
        <v>3</v>
      </c>
      <c r="E136">
        <v>2000</v>
      </c>
      <c r="F136">
        <v>500</v>
      </c>
      <c r="G136">
        <v>5</v>
      </c>
      <c r="H136" t="s">
        <v>0</v>
      </c>
      <c r="I136" t="s">
        <v>1</v>
      </c>
      <c r="J136" t="s">
        <v>2</v>
      </c>
      <c r="K136">
        <v>0.35</v>
      </c>
      <c r="L136" t="s">
        <v>3</v>
      </c>
      <c r="M136" t="s">
        <v>1</v>
      </c>
      <c r="N136">
        <v>1</v>
      </c>
      <c r="O136" t="s">
        <v>185</v>
      </c>
      <c r="P136">
        <v>-1</v>
      </c>
      <c r="Q136">
        <v>1.3102499412993005</v>
      </c>
      <c r="R136">
        <v>50</v>
      </c>
      <c r="S136">
        <v>197181.62269425989</v>
      </c>
      <c r="T136">
        <v>0.24454753997959408</v>
      </c>
      <c r="U136">
        <v>87.134502923976612</v>
      </c>
      <c r="V136">
        <v>21.05263157894737</v>
      </c>
      <c r="W136" t="s">
        <v>186</v>
      </c>
      <c r="X136" t="s">
        <v>143</v>
      </c>
      <c r="Y136" s="12">
        <v>135</v>
      </c>
      <c r="Z136" s="5">
        <v>2</v>
      </c>
      <c r="AA136" s="5">
        <v>2</v>
      </c>
      <c r="AB136" s="8">
        <f>AVERAGE(U136:V136)</f>
        <v>54.093567251461991</v>
      </c>
      <c r="AC136" s="8">
        <f>_xlfn.STDEV.S(U136:V136)</f>
        <v>46.726939341567189</v>
      </c>
    </row>
    <row r="137" spans="1:30" hidden="1" x14ac:dyDescent="0.2">
      <c r="A137">
        <v>1184</v>
      </c>
      <c r="B137">
        <v>1</v>
      </c>
      <c r="C137">
        <v>2</v>
      </c>
      <c r="D137">
        <v>3</v>
      </c>
      <c r="E137">
        <v>2000</v>
      </c>
      <c r="F137">
        <v>600</v>
      </c>
      <c r="G137">
        <v>5</v>
      </c>
      <c r="H137" t="s">
        <v>0</v>
      </c>
      <c r="I137" t="s">
        <v>1</v>
      </c>
      <c r="J137" t="s">
        <v>2</v>
      </c>
      <c r="K137">
        <v>0.35</v>
      </c>
      <c r="L137" t="s">
        <v>3</v>
      </c>
      <c r="M137" t="s">
        <v>1</v>
      </c>
      <c r="N137">
        <v>1</v>
      </c>
      <c r="O137" t="s">
        <v>161</v>
      </c>
      <c r="P137">
        <v>-1</v>
      </c>
      <c r="Q137">
        <v>1.332817298511384</v>
      </c>
      <c r="R137">
        <v>18</v>
      </c>
      <c r="S137">
        <v>4355676.7298595989</v>
      </c>
      <c r="T137">
        <v>5.4805123252294835E-2</v>
      </c>
      <c r="U137">
        <v>48.538011695906434</v>
      </c>
      <c r="V137">
        <v>26.31578947368422</v>
      </c>
      <c r="W137" t="s">
        <v>162</v>
      </c>
      <c r="X137" t="s">
        <v>163</v>
      </c>
      <c r="Y137" s="12">
        <v>136</v>
      </c>
      <c r="Z137" s="5">
        <v>2</v>
      </c>
      <c r="AA137" s="5">
        <v>2</v>
      </c>
      <c r="AB137" s="8">
        <f>AVERAGE(U137:V137)</f>
        <v>37.426900584795327</v>
      </c>
      <c r="AC137" s="8">
        <f>_xlfn.STDEV.S(U137:V137)</f>
        <v>15.713484026367709</v>
      </c>
    </row>
    <row r="138" spans="1:30" s="8" customFormat="1" x14ac:dyDescent="0.2">
      <c r="A138">
        <v>224</v>
      </c>
      <c r="B138">
        <v>7</v>
      </c>
      <c r="C138">
        <v>4</v>
      </c>
      <c r="D138">
        <v>2</v>
      </c>
      <c r="E138">
        <v>2000</v>
      </c>
      <c r="F138">
        <v>0.4</v>
      </c>
      <c r="G138">
        <v>-1</v>
      </c>
      <c r="H138" t="s">
        <v>0</v>
      </c>
      <c r="I138" t="s">
        <v>1</v>
      </c>
      <c r="J138" t="s">
        <v>2</v>
      </c>
      <c r="K138">
        <v>0.35</v>
      </c>
      <c r="L138" t="s">
        <v>3</v>
      </c>
      <c r="M138" t="s">
        <v>1</v>
      </c>
      <c r="N138">
        <v>1</v>
      </c>
      <c r="O138" t="s">
        <v>313</v>
      </c>
      <c r="P138">
        <v>1080</v>
      </c>
      <c r="Q138" s="14">
        <v>3.8844740950470136E-2</v>
      </c>
      <c r="R138">
        <v>44</v>
      </c>
      <c r="S138">
        <v>19.313113661046593</v>
      </c>
      <c r="T138">
        <v>0.979917810676321</v>
      </c>
      <c r="U138">
        <v>77.777777777777771</v>
      </c>
      <c r="V138">
        <v>94.736842105263165</v>
      </c>
      <c r="W138" t="s">
        <v>314</v>
      </c>
      <c r="X138" t="s">
        <v>31</v>
      </c>
      <c r="Y138" s="12">
        <v>89</v>
      </c>
      <c r="Z138" s="5">
        <v>1</v>
      </c>
      <c r="AA138" s="5">
        <v>2</v>
      </c>
      <c r="AB138" s="13">
        <f>AVERAGE(U138:V138)</f>
        <v>86.257309941520475</v>
      </c>
      <c r="AC138" s="13">
        <f>_xlfn.STDEV.S(U138:V138)</f>
        <v>11.991869388543797</v>
      </c>
      <c r="AD138">
        <v>1</v>
      </c>
    </row>
    <row r="139" spans="1:30" hidden="1" x14ac:dyDescent="0.2">
      <c r="A139">
        <v>3319</v>
      </c>
      <c r="B139">
        <v>1</v>
      </c>
      <c r="C139">
        <v>3</v>
      </c>
      <c r="D139">
        <v>3</v>
      </c>
      <c r="E139">
        <v>3000</v>
      </c>
      <c r="F139">
        <v>600</v>
      </c>
      <c r="G139">
        <v>38.75</v>
      </c>
      <c r="H139" t="s">
        <v>0</v>
      </c>
      <c r="I139" t="s">
        <v>1</v>
      </c>
      <c r="J139" t="s">
        <v>2</v>
      </c>
      <c r="K139">
        <v>0.35</v>
      </c>
      <c r="L139" t="s">
        <v>3</v>
      </c>
      <c r="M139" t="s">
        <v>1</v>
      </c>
      <c r="N139">
        <v>1</v>
      </c>
      <c r="O139" t="s">
        <v>197</v>
      </c>
      <c r="P139">
        <v>-1</v>
      </c>
      <c r="Q139">
        <v>0.20551563578138143</v>
      </c>
      <c r="R139">
        <v>17</v>
      </c>
      <c r="S139">
        <v>0.80208499017127854</v>
      </c>
      <c r="T139">
        <v>0.98605493342242401</v>
      </c>
      <c r="U139">
        <v>100</v>
      </c>
      <c r="V139">
        <v>100</v>
      </c>
      <c r="W139" t="s">
        <v>198</v>
      </c>
      <c r="X139" t="s">
        <v>199</v>
      </c>
      <c r="Y139" s="12">
        <v>138</v>
      </c>
      <c r="Z139" s="5">
        <v>1</v>
      </c>
      <c r="AA139" s="5">
        <v>1</v>
      </c>
      <c r="AB139" s="8">
        <f>AVERAGE(U139:V139)</f>
        <v>100</v>
      </c>
      <c r="AC139" s="8">
        <f>_xlfn.STDEV.S(U139:V139)</f>
        <v>0</v>
      </c>
    </row>
    <row r="140" spans="1:30" hidden="1" x14ac:dyDescent="0.2">
      <c r="A140">
        <v>3491</v>
      </c>
      <c r="B140">
        <v>5</v>
      </c>
      <c r="C140">
        <v>3</v>
      </c>
      <c r="D140">
        <v>3</v>
      </c>
      <c r="E140">
        <v>4000</v>
      </c>
      <c r="F140">
        <v>700</v>
      </c>
      <c r="G140">
        <v>38.75</v>
      </c>
      <c r="H140" t="s">
        <v>0</v>
      </c>
      <c r="I140" t="s">
        <v>1</v>
      </c>
      <c r="J140" t="s">
        <v>2</v>
      </c>
      <c r="K140">
        <v>0.35</v>
      </c>
      <c r="L140" t="s">
        <v>3</v>
      </c>
      <c r="M140" t="s">
        <v>1</v>
      </c>
      <c r="N140">
        <v>1</v>
      </c>
      <c r="O140" t="s">
        <v>200</v>
      </c>
      <c r="P140">
        <v>-1</v>
      </c>
      <c r="Q140">
        <v>0.1492614992376069</v>
      </c>
      <c r="R140">
        <v>19</v>
      </c>
      <c r="S140">
        <v>0.64900776470610499</v>
      </c>
      <c r="T140">
        <v>0.98679500054102887</v>
      </c>
      <c r="U140">
        <v>100</v>
      </c>
      <c r="V140">
        <v>100</v>
      </c>
      <c r="W140" t="s">
        <v>201</v>
      </c>
      <c r="X140" t="s">
        <v>159</v>
      </c>
      <c r="Y140" s="12">
        <v>139</v>
      </c>
      <c r="Z140" s="5">
        <v>1</v>
      </c>
      <c r="AA140" s="5">
        <v>1</v>
      </c>
      <c r="AB140" s="8">
        <f>AVERAGE(U140:V140)</f>
        <v>100</v>
      </c>
      <c r="AC140" s="8">
        <f>_xlfn.STDEV.S(U140:V140)</f>
        <v>0</v>
      </c>
    </row>
    <row r="141" spans="1:30" hidden="1" x14ac:dyDescent="0.2">
      <c r="A141">
        <v>3493</v>
      </c>
      <c r="B141">
        <v>7</v>
      </c>
      <c r="C141">
        <v>3</v>
      </c>
      <c r="D141">
        <v>3</v>
      </c>
      <c r="E141">
        <v>4000</v>
      </c>
      <c r="F141">
        <v>700</v>
      </c>
      <c r="G141">
        <v>38.75</v>
      </c>
      <c r="H141" t="s">
        <v>0</v>
      </c>
      <c r="I141" t="s">
        <v>1</v>
      </c>
      <c r="J141" t="s">
        <v>2</v>
      </c>
      <c r="K141">
        <v>0.35</v>
      </c>
      <c r="L141" t="s">
        <v>3</v>
      </c>
      <c r="M141" t="s">
        <v>1</v>
      </c>
      <c r="N141">
        <v>1</v>
      </c>
      <c r="O141" t="s">
        <v>202</v>
      </c>
      <c r="P141">
        <v>-1</v>
      </c>
      <c r="Q141">
        <v>0.23724379779025107</v>
      </c>
      <c r="R141">
        <v>44</v>
      </c>
      <c r="S141">
        <v>3.7781719668044103</v>
      </c>
      <c r="T141">
        <v>0.9434925738792076</v>
      </c>
      <c r="U141">
        <v>100</v>
      </c>
      <c r="V141">
        <v>100</v>
      </c>
      <c r="W141" t="s">
        <v>203</v>
      </c>
      <c r="X141" t="s">
        <v>159</v>
      </c>
      <c r="Y141" s="12">
        <v>140</v>
      </c>
      <c r="Z141" s="5">
        <v>1</v>
      </c>
      <c r="AA141" s="5">
        <v>1</v>
      </c>
      <c r="AB141" s="8">
        <f>AVERAGE(U141:V141)</f>
        <v>100</v>
      </c>
      <c r="AC141" s="8">
        <f>_xlfn.STDEV.S(U141:V141)</f>
        <v>0</v>
      </c>
    </row>
    <row r="142" spans="1:30" hidden="1" x14ac:dyDescent="0.2">
      <c r="A142">
        <v>3683</v>
      </c>
      <c r="B142">
        <v>1</v>
      </c>
      <c r="C142">
        <v>3</v>
      </c>
      <c r="D142">
        <v>3</v>
      </c>
      <c r="E142">
        <v>1000</v>
      </c>
      <c r="F142">
        <v>400</v>
      </c>
      <c r="G142">
        <v>50</v>
      </c>
      <c r="H142" t="s">
        <v>0</v>
      </c>
      <c r="I142" t="s">
        <v>1</v>
      </c>
      <c r="J142" t="s">
        <v>2</v>
      </c>
      <c r="K142">
        <v>0.35</v>
      </c>
      <c r="L142" t="s">
        <v>3</v>
      </c>
      <c r="M142" t="s">
        <v>1</v>
      </c>
      <c r="N142">
        <v>1</v>
      </c>
      <c r="O142" t="s">
        <v>204</v>
      </c>
      <c r="P142">
        <v>-1</v>
      </c>
      <c r="Q142">
        <v>0.16530601388589439</v>
      </c>
      <c r="R142">
        <v>16</v>
      </c>
      <c r="S142">
        <v>0.60375967372713601</v>
      </c>
      <c r="T142">
        <v>0.97106087138125541</v>
      </c>
      <c r="U142">
        <v>100</v>
      </c>
      <c r="V142">
        <v>100</v>
      </c>
      <c r="W142" t="s">
        <v>205</v>
      </c>
      <c r="X142" t="s">
        <v>117</v>
      </c>
      <c r="Y142" s="12">
        <v>141</v>
      </c>
      <c r="Z142" s="5">
        <v>1</v>
      </c>
      <c r="AA142" s="5">
        <v>1</v>
      </c>
      <c r="AB142" s="8">
        <f>AVERAGE(U142:V142)</f>
        <v>100</v>
      </c>
      <c r="AC142" s="8">
        <f>_xlfn.STDEV.S(U142:V142)</f>
        <v>0</v>
      </c>
    </row>
    <row r="143" spans="1:30" hidden="1" x14ac:dyDescent="0.2">
      <c r="A143">
        <v>1334</v>
      </c>
      <c r="B143">
        <v>4</v>
      </c>
      <c r="C143">
        <v>3</v>
      </c>
      <c r="D143">
        <v>3</v>
      </c>
      <c r="E143">
        <v>2000</v>
      </c>
      <c r="F143">
        <v>700</v>
      </c>
      <c r="G143">
        <v>5</v>
      </c>
      <c r="H143" t="s">
        <v>0</v>
      </c>
      <c r="I143" t="s">
        <v>1</v>
      </c>
      <c r="J143" t="s">
        <v>2</v>
      </c>
      <c r="K143">
        <v>0.35</v>
      </c>
      <c r="L143" t="s">
        <v>3</v>
      </c>
      <c r="M143" t="s">
        <v>1</v>
      </c>
      <c r="N143">
        <v>1</v>
      </c>
      <c r="O143" t="s">
        <v>206</v>
      </c>
      <c r="P143">
        <v>-1</v>
      </c>
      <c r="Q143">
        <v>0.89254209990406963</v>
      </c>
      <c r="R143">
        <v>46</v>
      </c>
      <c r="S143">
        <v>415365.66929815884</v>
      </c>
      <c r="T143">
        <v>0.49613704285832866</v>
      </c>
      <c r="U143">
        <v>48.538011695906434</v>
      </c>
      <c r="V143">
        <v>47.368421052631589</v>
      </c>
      <c r="W143" t="s">
        <v>207</v>
      </c>
      <c r="X143" t="s">
        <v>123</v>
      </c>
      <c r="Y143" s="12">
        <v>142</v>
      </c>
      <c r="Z143" s="5">
        <v>2</v>
      </c>
      <c r="AA143" s="5">
        <v>1</v>
      </c>
      <c r="AB143" s="8">
        <f>AVERAGE(U143:V143)</f>
        <v>47.953216374269012</v>
      </c>
      <c r="AC143" s="8">
        <f>_xlfn.STDEV.S(U143:V143)</f>
        <v>0.82702547507197877</v>
      </c>
    </row>
    <row r="144" spans="1:30" hidden="1" x14ac:dyDescent="0.2">
      <c r="A144">
        <v>1085</v>
      </c>
      <c r="B144">
        <v>7</v>
      </c>
      <c r="C144">
        <v>3</v>
      </c>
      <c r="D144">
        <v>3</v>
      </c>
      <c r="E144">
        <v>3000</v>
      </c>
      <c r="F144">
        <v>500</v>
      </c>
      <c r="G144">
        <v>5</v>
      </c>
      <c r="H144" t="s">
        <v>0</v>
      </c>
      <c r="I144" t="s">
        <v>1</v>
      </c>
      <c r="J144" t="s">
        <v>2</v>
      </c>
      <c r="K144">
        <v>0.35</v>
      </c>
      <c r="L144" t="s">
        <v>3</v>
      </c>
      <c r="M144" t="s">
        <v>1</v>
      </c>
      <c r="N144">
        <v>1</v>
      </c>
      <c r="O144" t="s">
        <v>208</v>
      </c>
      <c r="P144">
        <v>-1</v>
      </c>
      <c r="Q144">
        <v>1.1036105824546905</v>
      </c>
      <c r="R144">
        <v>42</v>
      </c>
      <c r="S144">
        <v>4079485.4927357682</v>
      </c>
      <c r="T144">
        <v>0.38795765684649097</v>
      </c>
      <c r="U144">
        <v>52.046783625730995</v>
      </c>
      <c r="V144">
        <v>47.368421052631589</v>
      </c>
      <c r="W144" t="s">
        <v>209</v>
      </c>
      <c r="X144" t="s">
        <v>210</v>
      </c>
      <c r="Y144" s="12">
        <v>143</v>
      </c>
      <c r="Z144" s="5">
        <v>2</v>
      </c>
      <c r="AA144" s="5">
        <v>1</v>
      </c>
      <c r="AB144" s="8">
        <f>AVERAGE(U144:V144)</f>
        <v>49.707602339181292</v>
      </c>
      <c r="AC144" s="8">
        <f>_xlfn.STDEV.S(U144:V144)</f>
        <v>3.308101900287935</v>
      </c>
    </row>
    <row r="145" spans="1:29" hidden="1" x14ac:dyDescent="0.2">
      <c r="A145">
        <v>1276</v>
      </c>
      <c r="B145">
        <v>2</v>
      </c>
      <c r="C145">
        <v>3</v>
      </c>
      <c r="D145">
        <v>3</v>
      </c>
      <c r="E145">
        <v>5000</v>
      </c>
      <c r="F145">
        <v>600</v>
      </c>
      <c r="G145">
        <v>5</v>
      </c>
      <c r="H145" t="s">
        <v>0</v>
      </c>
      <c r="I145" t="s">
        <v>1</v>
      </c>
      <c r="J145" t="s">
        <v>2</v>
      </c>
      <c r="K145">
        <v>0.35</v>
      </c>
      <c r="L145" t="s">
        <v>3</v>
      </c>
      <c r="M145" t="s">
        <v>1</v>
      </c>
      <c r="N145">
        <v>1</v>
      </c>
      <c r="O145" t="s">
        <v>211</v>
      </c>
      <c r="P145">
        <v>-1</v>
      </c>
      <c r="Q145">
        <v>1.0962751788978089</v>
      </c>
      <c r="R145">
        <v>49</v>
      </c>
      <c r="S145">
        <v>9303839.8484725263</v>
      </c>
      <c r="T145">
        <v>0.19978605675893299</v>
      </c>
      <c r="U145">
        <v>53.216374269005847</v>
      </c>
      <c r="V145">
        <v>31.578947368421069</v>
      </c>
      <c r="W145" t="s">
        <v>212</v>
      </c>
      <c r="X145" t="s">
        <v>213</v>
      </c>
      <c r="Y145" s="12">
        <v>144</v>
      </c>
      <c r="Z145" s="5">
        <v>2</v>
      </c>
      <c r="AA145" s="5">
        <v>1</v>
      </c>
      <c r="AB145" s="8">
        <f>AVERAGE(U145:V145)</f>
        <v>42.397660818713462</v>
      </c>
      <c r="AC145" s="8">
        <f>_xlfn.STDEV.S(U145:V145)</f>
        <v>15.299971288831703</v>
      </c>
    </row>
    <row r="146" spans="1:29" hidden="1" x14ac:dyDescent="0.2">
      <c r="A146">
        <v>1308</v>
      </c>
      <c r="B146">
        <v>6</v>
      </c>
      <c r="C146">
        <v>3</v>
      </c>
      <c r="D146">
        <v>3</v>
      </c>
      <c r="E146">
        <v>1000</v>
      </c>
      <c r="F146">
        <v>700</v>
      </c>
      <c r="G146">
        <v>5</v>
      </c>
      <c r="H146" t="s">
        <v>0</v>
      </c>
      <c r="I146" t="s">
        <v>1</v>
      </c>
      <c r="J146" t="s">
        <v>2</v>
      </c>
      <c r="K146">
        <v>0.35</v>
      </c>
      <c r="L146" t="s">
        <v>3</v>
      </c>
      <c r="M146" t="s">
        <v>1</v>
      </c>
      <c r="N146">
        <v>1</v>
      </c>
      <c r="O146" t="s">
        <v>214</v>
      </c>
      <c r="P146">
        <v>-1</v>
      </c>
      <c r="Q146">
        <v>1.6081165252596694</v>
      </c>
      <c r="R146">
        <v>50</v>
      </c>
      <c r="S146">
        <v>501549.99435162853</v>
      </c>
      <c r="T146">
        <v>0.31814088229754611</v>
      </c>
      <c r="U146">
        <v>55.555555555555557</v>
      </c>
      <c r="V146">
        <v>47.368421052631589</v>
      </c>
      <c r="W146" t="s">
        <v>215</v>
      </c>
      <c r="X146" t="s">
        <v>216</v>
      </c>
      <c r="Y146" s="12">
        <v>145</v>
      </c>
      <c r="Z146" s="5">
        <v>2</v>
      </c>
      <c r="AA146" s="5">
        <v>1</v>
      </c>
      <c r="AB146" s="8">
        <f>AVERAGE(U146:V146)</f>
        <v>51.461988304093573</v>
      </c>
      <c r="AC146" s="8">
        <f>_xlfn.STDEV.S(U146:V146)</f>
        <v>5.7891783255038911</v>
      </c>
    </row>
    <row r="147" spans="1:29" hidden="1" x14ac:dyDescent="0.2">
      <c r="A147">
        <v>1303</v>
      </c>
      <c r="B147">
        <v>1</v>
      </c>
      <c r="C147">
        <v>3</v>
      </c>
      <c r="D147">
        <v>3</v>
      </c>
      <c r="E147">
        <v>1000</v>
      </c>
      <c r="F147">
        <v>700</v>
      </c>
      <c r="G147">
        <v>5</v>
      </c>
      <c r="H147" t="s">
        <v>0</v>
      </c>
      <c r="I147" t="s">
        <v>1</v>
      </c>
      <c r="J147" t="s">
        <v>2</v>
      </c>
      <c r="K147">
        <v>0.35</v>
      </c>
      <c r="L147" t="s">
        <v>3</v>
      </c>
      <c r="M147" t="s">
        <v>1</v>
      </c>
      <c r="N147">
        <v>1</v>
      </c>
      <c r="O147" t="s">
        <v>217</v>
      </c>
      <c r="P147">
        <v>-1</v>
      </c>
      <c r="Q147">
        <v>1.1944209206784997</v>
      </c>
      <c r="R147">
        <v>16</v>
      </c>
      <c r="S147">
        <v>52687.299085173509</v>
      </c>
      <c r="T147">
        <v>0.10814114369663307</v>
      </c>
      <c r="U147">
        <v>60.23391812865497</v>
      </c>
      <c r="V147">
        <v>42.105263157894747</v>
      </c>
      <c r="W147" t="s">
        <v>218</v>
      </c>
      <c r="X147" t="s">
        <v>216</v>
      </c>
      <c r="Y147" s="12">
        <v>146</v>
      </c>
      <c r="Z147" s="5">
        <v>2</v>
      </c>
      <c r="AA147" s="5">
        <v>1</v>
      </c>
      <c r="AB147" s="8">
        <f>AVERAGE(U147:V147)</f>
        <v>51.169590643274859</v>
      </c>
      <c r="AC147" s="8">
        <f>_xlfn.STDEV.S(U147:V147)</f>
        <v>12.818894863615757</v>
      </c>
    </row>
    <row r="148" spans="1:29" hidden="1" x14ac:dyDescent="0.2">
      <c r="A148">
        <v>1863</v>
      </c>
      <c r="B148">
        <v>1</v>
      </c>
      <c r="C148">
        <v>3</v>
      </c>
      <c r="D148">
        <v>3</v>
      </c>
      <c r="E148">
        <v>1000</v>
      </c>
      <c r="F148">
        <v>600</v>
      </c>
      <c r="G148">
        <v>16.25</v>
      </c>
      <c r="H148" t="s">
        <v>0</v>
      </c>
      <c r="I148" t="s">
        <v>1</v>
      </c>
      <c r="J148" t="s">
        <v>2</v>
      </c>
      <c r="K148">
        <v>0.35</v>
      </c>
      <c r="L148" t="s">
        <v>3</v>
      </c>
      <c r="M148" t="s">
        <v>1</v>
      </c>
      <c r="N148">
        <v>1</v>
      </c>
      <c r="O148" t="s">
        <v>194</v>
      </c>
      <c r="P148">
        <v>-1</v>
      </c>
      <c r="Q148">
        <v>0.15233663015660426</v>
      </c>
      <c r="R148">
        <v>16</v>
      </c>
      <c r="S148">
        <v>3.2968181593662313</v>
      </c>
      <c r="T148">
        <v>0.99024197092243993</v>
      </c>
      <c r="U148">
        <v>100</v>
      </c>
      <c r="V148">
        <v>100</v>
      </c>
      <c r="W148" t="s">
        <v>195</v>
      </c>
      <c r="X148" t="s">
        <v>196</v>
      </c>
      <c r="Y148" s="12">
        <v>147</v>
      </c>
      <c r="Z148" s="5">
        <v>1</v>
      </c>
      <c r="AA148" s="5">
        <v>2</v>
      </c>
      <c r="AB148" s="8">
        <f>AVERAGE(U148:V148)</f>
        <v>100</v>
      </c>
      <c r="AC148" s="8">
        <f>_xlfn.STDEV.S(U148:V148)</f>
        <v>0</v>
      </c>
    </row>
    <row r="149" spans="1:29" hidden="1" x14ac:dyDescent="0.2">
      <c r="A149">
        <v>3319</v>
      </c>
      <c r="B149">
        <v>1</v>
      </c>
      <c r="C149">
        <v>3</v>
      </c>
      <c r="D149">
        <v>3</v>
      </c>
      <c r="E149">
        <v>3000</v>
      </c>
      <c r="F149">
        <v>600</v>
      </c>
      <c r="G149">
        <v>38.75</v>
      </c>
      <c r="H149" t="s">
        <v>0</v>
      </c>
      <c r="I149" t="s">
        <v>1</v>
      </c>
      <c r="J149" t="s">
        <v>2</v>
      </c>
      <c r="K149">
        <v>0.35</v>
      </c>
      <c r="L149" t="s">
        <v>3</v>
      </c>
      <c r="M149" t="s">
        <v>1</v>
      </c>
      <c r="N149">
        <v>1</v>
      </c>
      <c r="O149" t="s">
        <v>197</v>
      </c>
      <c r="P149">
        <v>-1</v>
      </c>
      <c r="Q149">
        <v>0.20551563578138143</v>
      </c>
      <c r="R149">
        <v>17</v>
      </c>
      <c r="S149">
        <v>0.80208499017127854</v>
      </c>
      <c r="T149">
        <v>0.98605493342242401</v>
      </c>
      <c r="U149">
        <v>100</v>
      </c>
      <c r="V149">
        <v>100</v>
      </c>
      <c r="W149" t="s">
        <v>198</v>
      </c>
      <c r="X149" t="s">
        <v>199</v>
      </c>
      <c r="Y149" s="12">
        <v>148</v>
      </c>
      <c r="Z149" s="5">
        <v>1</v>
      </c>
      <c r="AA149" s="5">
        <v>2</v>
      </c>
      <c r="AB149" s="8">
        <f>AVERAGE(U149:V149)</f>
        <v>100</v>
      </c>
      <c r="AC149" s="8">
        <f>_xlfn.STDEV.S(U149:V149)</f>
        <v>0</v>
      </c>
    </row>
    <row r="150" spans="1:29" hidden="1" x14ac:dyDescent="0.2">
      <c r="A150">
        <v>3491</v>
      </c>
      <c r="B150">
        <v>5</v>
      </c>
      <c r="C150">
        <v>3</v>
      </c>
      <c r="D150">
        <v>3</v>
      </c>
      <c r="E150">
        <v>4000</v>
      </c>
      <c r="F150">
        <v>700</v>
      </c>
      <c r="G150">
        <v>38.75</v>
      </c>
      <c r="H150" t="s">
        <v>0</v>
      </c>
      <c r="I150" t="s">
        <v>1</v>
      </c>
      <c r="J150" t="s">
        <v>2</v>
      </c>
      <c r="K150">
        <v>0.35</v>
      </c>
      <c r="L150" t="s">
        <v>3</v>
      </c>
      <c r="M150" t="s">
        <v>1</v>
      </c>
      <c r="N150">
        <v>1</v>
      </c>
      <c r="O150" t="s">
        <v>200</v>
      </c>
      <c r="P150">
        <v>-1</v>
      </c>
      <c r="Q150">
        <v>0.1492614992376069</v>
      </c>
      <c r="R150">
        <v>19</v>
      </c>
      <c r="S150">
        <v>0.64900776470610499</v>
      </c>
      <c r="T150">
        <v>0.98679500054102887</v>
      </c>
      <c r="U150">
        <v>100</v>
      </c>
      <c r="V150">
        <v>100</v>
      </c>
      <c r="W150" t="s">
        <v>201</v>
      </c>
      <c r="X150" t="s">
        <v>159</v>
      </c>
      <c r="Y150" s="12">
        <v>149</v>
      </c>
      <c r="Z150" s="5">
        <v>1</v>
      </c>
      <c r="AA150" s="5">
        <v>2</v>
      </c>
      <c r="AB150" s="8">
        <f>AVERAGE(U150:V150)</f>
        <v>100</v>
      </c>
      <c r="AC150" s="8">
        <f>_xlfn.STDEV.S(U150:V150)</f>
        <v>0</v>
      </c>
    </row>
    <row r="151" spans="1:29" hidden="1" x14ac:dyDescent="0.2">
      <c r="A151">
        <v>3493</v>
      </c>
      <c r="B151">
        <v>7</v>
      </c>
      <c r="C151">
        <v>3</v>
      </c>
      <c r="D151">
        <v>3</v>
      </c>
      <c r="E151">
        <v>4000</v>
      </c>
      <c r="F151">
        <v>700</v>
      </c>
      <c r="G151">
        <v>38.75</v>
      </c>
      <c r="H151" t="s">
        <v>0</v>
      </c>
      <c r="I151" t="s">
        <v>1</v>
      </c>
      <c r="J151" t="s">
        <v>2</v>
      </c>
      <c r="K151">
        <v>0.35</v>
      </c>
      <c r="L151" t="s">
        <v>3</v>
      </c>
      <c r="M151" t="s">
        <v>1</v>
      </c>
      <c r="N151">
        <v>1</v>
      </c>
      <c r="O151" t="s">
        <v>202</v>
      </c>
      <c r="P151">
        <v>-1</v>
      </c>
      <c r="Q151">
        <v>0.23724379779025107</v>
      </c>
      <c r="R151">
        <v>44</v>
      </c>
      <c r="S151">
        <v>3.7781719668044103</v>
      </c>
      <c r="T151">
        <v>0.9434925738792076</v>
      </c>
      <c r="U151">
        <v>100</v>
      </c>
      <c r="V151">
        <v>100</v>
      </c>
      <c r="W151" t="s">
        <v>203</v>
      </c>
      <c r="X151" t="s">
        <v>159</v>
      </c>
      <c r="Y151" s="12">
        <v>150</v>
      </c>
      <c r="Z151" s="5">
        <v>1</v>
      </c>
      <c r="AA151" s="5">
        <v>2</v>
      </c>
      <c r="AB151" s="8">
        <f>AVERAGE(U151:V151)</f>
        <v>100</v>
      </c>
      <c r="AC151" s="8">
        <f>_xlfn.STDEV.S(U151:V151)</f>
        <v>0</v>
      </c>
    </row>
    <row r="152" spans="1:29" hidden="1" x14ac:dyDescent="0.2">
      <c r="A152">
        <v>3683</v>
      </c>
      <c r="B152">
        <v>1</v>
      </c>
      <c r="C152">
        <v>3</v>
      </c>
      <c r="D152">
        <v>3</v>
      </c>
      <c r="E152">
        <v>1000</v>
      </c>
      <c r="F152">
        <v>400</v>
      </c>
      <c r="G152">
        <v>50</v>
      </c>
      <c r="H152" t="s">
        <v>0</v>
      </c>
      <c r="I152" t="s">
        <v>1</v>
      </c>
      <c r="J152" t="s">
        <v>2</v>
      </c>
      <c r="K152">
        <v>0.35</v>
      </c>
      <c r="L152" t="s">
        <v>3</v>
      </c>
      <c r="M152" t="s">
        <v>1</v>
      </c>
      <c r="N152">
        <v>1</v>
      </c>
      <c r="O152" t="s">
        <v>204</v>
      </c>
      <c r="P152">
        <v>-1</v>
      </c>
      <c r="Q152">
        <v>0.16530601388589439</v>
      </c>
      <c r="R152">
        <v>16</v>
      </c>
      <c r="S152">
        <v>0.60375967372713601</v>
      </c>
      <c r="T152">
        <v>0.97106087138125541</v>
      </c>
      <c r="U152">
        <v>100</v>
      </c>
      <c r="V152">
        <v>100</v>
      </c>
      <c r="W152" t="s">
        <v>205</v>
      </c>
      <c r="X152" t="s">
        <v>117</v>
      </c>
      <c r="Y152" s="12">
        <v>151</v>
      </c>
      <c r="Z152" s="5">
        <v>1</v>
      </c>
      <c r="AA152" s="5">
        <v>2</v>
      </c>
      <c r="AB152" s="8">
        <f>AVERAGE(U152:V152)</f>
        <v>100</v>
      </c>
      <c r="AC152" s="8">
        <f>_xlfn.STDEV.S(U152:V152)</f>
        <v>0</v>
      </c>
    </row>
    <row r="153" spans="1:29" hidden="1" x14ac:dyDescent="0.2">
      <c r="A153">
        <v>1225</v>
      </c>
      <c r="B153">
        <v>7</v>
      </c>
      <c r="C153">
        <v>3</v>
      </c>
      <c r="D153">
        <v>3</v>
      </c>
      <c r="E153">
        <v>3000</v>
      </c>
      <c r="F153">
        <v>600</v>
      </c>
      <c r="G153">
        <v>5</v>
      </c>
      <c r="H153" t="s">
        <v>0</v>
      </c>
      <c r="I153" t="s">
        <v>1</v>
      </c>
      <c r="J153" t="s">
        <v>2</v>
      </c>
      <c r="K153">
        <v>0.35</v>
      </c>
      <c r="L153" t="s">
        <v>3</v>
      </c>
      <c r="M153" t="s">
        <v>1</v>
      </c>
      <c r="N153">
        <v>1</v>
      </c>
      <c r="O153" t="s">
        <v>219</v>
      </c>
      <c r="P153">
        <v>-1</v>
      </c>
      <c r="Q153">
        <v>0.98490276687978362</v>
      </c>
      <c r="R153">
        <v>43</v>
      </c>
      <c r="S153">
        <v>699222.63321884279</v>
      </c>
      <c r="T153">
        <v>0.19830283254421543</v>
      </c>
      <c r="U153">
        <v>67.251461988304087</v>
      </c>
      <c r="V153">
        <v>15.78947368421052</v>
      </c>
      <c r="W153" t="s">
        <v>220</v>
      </c>
      <c r="X153" t="s">
        <v>221</v>
      </c>
      <c r="Y153" s="12">
        <v>152</v>
      </c>
      <c r="Z153" s="5">
        <v>2</v>
      </c>
      <c r="AA153" s="5">
        <v>2</v>
      </c>
      <c r="AB153" s="8">
        <f>AVERAGE(U153:V153)</f>
        <v>41.520467836257303</v>
      </c>
      <c r="AC153" s="8">
        <f>_xlfn.STDEV.S(U153:V153)</f>
        <v>36.389120903167367</v>
      </c>
    </row>
    <row r="154" spans="1:29" hidden="1" x14ac:dyDescent="0.2">
      <c r="A154">
        <v>1333</v>
      </c>
      <c r="B154">
        <v>3</v>
      </c>
      <c r="C154">
        <v>3</v>
      </c>
      <c r="D154">
        <v>3</v>
      </c>
      <c r="E154">
        <v>2000</v>
      </c>
      <c r="F154">
        <v>700</v>
      </c>
      <c r="G154">
        <v>5</v>
      </c>
      <c r="H154" t="s">
        <v>0</v>
      </c>
      <c r="I154" t="s">
        <v>1</v>
      </c>
      <c r="J154" t="s">
        <v>2</v>
      </c>
      <c r="K154">
        <v>0.35</v>
      </c>
      <c r="L154" t="s">
        <v>3</v>
      </c>
      <c r="M154" t="s">
        <v>1</v>
      </c>
      <c r="N154">
        <v>1</v>
      </c>
      <c r="O154" t="s">
        <v>222</v>
      </c>
      <c r="P154">
        <v>-1</v>
      </c>
      <c r="Q154">
        <v>0.82183301613112114</v>
      </c>
      <c r="R154">
        <v>20</v>
      </c>
      <c r="S154">
        <v>60747.769447100953</v>
      </c>
      <c r="T154">
        <v>0.60617476891768385</v>
      </c>
      <c r="U154">
        <v>83.040935672514621</v>
      </c>
      <c r="V154">
        <v>21.05263157894737</v>
      </c>
      <c r="W154" t="s">
        <v>223</v>
      </c>
      <c r="X154" t="s">
        <v>123</v>
      </c>
      <c r="Y154" s="12">
        <v>153</v>
      </c>
      <c r="Z154" s="5">
        <v>2</v>
      </c>
      <c r="AA154" s="5">
        <v>2</v>
      </c>
      <c r="AB154" s="8">
        <f>AVERAGE(U154:V154)</f>
        <v>52.046783625730995</v>
      </c>
      <c r="AC154" s="8">
        <f>_xlfn.STDEV.S(U154:V154)</f>
        <v>43.832350178815233</v>
      </c>
    </row>
    <row r="155" spans="1:29" hidden="1" x14ac:dyDescent="0.2">
      <c r="A155">
        <v>1057</v>
      </c>
      <c r="B155">
        <v>7</v>
      </c>
      <c r="C155">
        <v>3</v>
      </c>
      <c r="D155">
        <v>3</v>
      </c>
      <c r="E155">
        <v>2000</v>
      </c>
      <c r="F155">
        <v>500</v>
      </c>
      <c r="G155">
        <v>5</v>
      </c>
      <c r="H155" t="s">
        <v>0</v>
      </c>
      <c r="I155" t="s">
        <v>1</v>
      </c>
      <c r="J155" t="s">
        <v>2</v>
      </c>
      <c r="K155">
        <v>0.35</v>
      </c>
      <c r="L155" t="s">
        <v>3</v>
      </c>
      <c r="M155" t="s">
        <v>1</v>
      </c>
      <c r="N155">
        <v>1</v>
      </c>
      <c r="O155" t="s">
        <v>224</v>
      </c>
      <c r="P155">
        <v>-1</v>
      </c>
      <c r="Q155">
        <v>1.4791223674360277</v>
      </c>
      <c r="R155">
        <v>42</v>
      </c>
      <c r="S155">
        <v>262817.041950365</v>
      </c>
      <c r="T155">
        <v>2.8950536682571644E-2</v>
      </c>
      <c r="U155">
        <v>63.742690058479532</v>
      </c>
      <c r="V155">
        <v>26.31578947368422</v>
      </c>
      <c r="W155" t="s">
        <v>225</v>
      </c>
      <c r="X155" t="s">
        <v>143</v>
      </c>
      <c r="Y155" s="12">
        <v>154</v>
      </c>
      <c r="Z155" s="5">
        <v>2</v>
      </c>
      <c r="AA155" s="5">
        <v>2</v>
      </c>
      <c r="AB155" s="8">
        <f>AVERAGE(U155:V155)</f>
        <v>45.029239766081872</v>
      </c>
      <c r="AC155" s="8">
        <f>_xlfn.STDEV.S(U155:V155)</f>
        <v>26.464815202303534</v>
      </c>
    </row>
    <row r="156" spans="1:29" hidden="1" x14ac:dyDescent="0.2">
      <c r="A156">
        <v>1192</v>
      </c>
      <c r="B156">
        <v>2</v>
      </c>
      <c r="C156">
        <v>3</v>
      </c>
      <c r="D156">
        <v>3</v>
      </c>
      <c r="E156">
        <v>2000</v>
      </c>
      <c r="F156">
        <v>600</v>
      </c>
      <c r="G156">
        <v>5</v>
      </c>
      <c r="H156" t="s">
        <v>0</v>
      </c>
      <c r="I156" t="s">
        <v>1</v>
      </c>
      <c r="J156" t="s">
        <v>2</v>
      </c>
      <c r="K156">
        <v>0.35</v>
      </c>
      <c r="L156" t="s">
        <v>3</v>
      </c>
      <c r="M156" t="s">
        <v>1</v>
      </c>
      <c r="N156">
        <v>1</v>
      </c>
      <c r="O156" t="s">
        <v>226</v>
      </c>
      <c r="P156">
        <v>-1</v>
      </c>
      <c r="Q156">
        <v>1.1435172566884049</v>
      </c>
      <c r="R156">
        <v>49</v>
      </c>
      <c r="S156">
        <v>102660.66023630253</v>
      </c>
      <c r="T156">
        <v>7.5038234347326024E-2</v>
      </c>
      <c r="U156">
        <v>66.666666666666671</v>
      </c>
      <c r="V156">
        <v>26.31578947368422</v>
      </c>
      <c r="W156" t="s">
        <v>227</v>
      </c>
      <c r="X156" t="s">
        <v>163</v>
      </c>
      <c r="Y156" s="12">
        <v>155</v>
      </c>
      <c r="Z156" s="5">
        <v>2</v>
      </c>
      <c r="AA156" s="5">
        <v>2</v>
      </c>
      <c r="AB156" s="8">
        <f>AVERAGE(U156:V156)</f>
        <v>46.491228070175445</v>
      </c>
      <c r="AC156" s="8">
        <f>_xlfn.STDEV.S(U156:V156)</f>
        <v>28.532378889983505</v>
      </c>
    </row>
    <row r="157" spans="1:29" hidden="1" x14ac:dyDescent="0.2">
      <c r="A157">
        <v>1164</v>
      </c>
      <c r="B157">
        <v>2</v>
      </c>
      <c r="C157">
        <v>3</v>
      </c>
      <c r="D157">
        <v>3</v>
      </c>
      <c r="E157">
        <v>1000</v>
      </c>
      <c r="F157">
        <v>600</v>
      </c>
      <c r="G157">
        <v>5</v>
      </c>
      <c r="H157" t="s">
        <v>0</v>
      </c>
      <c r="I157" t="s">
        <v>1</v>
      </c>
      <c r="J157" t="s">
        <v>2</v>
      </c>
      <c r="K157">
        <v>0.35</v>
      </c>
      <c r="L157" t="s">
        <v>3</v>
      </c>
      <c r="M157" t="s">
        <v>1</v>
      </c>
      <c r="N157">
        <v>1</v>
      </c>
      <c r="O157" t="s">
        <v>228</v>
      </c>
      <c r="P157">
        <v>-1</v>
      </c>
      <c r="Q157">
        <v>1.6636537960645335</v>
      </c>
      <c r="R157">
        <v>49</v>
      </c>
      <c r="S157">
        <v>34983.160822478865</v>
      </c>
      <c r="T157">
        <v>0.15841743042718825</v>
      </c>
      <c r="U157">
        <v>67.836257309941516</v>
      </c>
      <c r="V157">
        <v>26.31578947368422</v>
      </c>
      <c r="W157" t="s">
        <v>229</v>
      </c>
      <c r="X157" t="s">
        <v>142</v>
      </c>
      <c r="Y157" s="12">
        <v>156</v>
      </c>
      <c r="Z157" s="5">
        <v>2</v>
      </c>
      <c r="AA157" s="5">
        <v>2</v>
      </c>
      <c r="AB157" s="8">
        <f>AVERAGE(U157:V157)</f>
        <v>47.076023391812868</v>
      </c>
      <c r="AC157" s="8">
        <f>_xlfn.STDEV.S(U157:V157)</f>
        <v>29.359404365055472</v>
      </c>
    </row>
    <row r="158" spans="1:29" s="8" customFormat="1" hidden="1" x14ac:dyDescent="0.2">
      <c r="A158" s="8">
        <v>1536</v>
      </c>
      <c r="B158" s="8">
        <v>3</v>
      </c>
      <c r="C158" s="8">
        <v>4</v>
      </c>
      <c r="D158" s="8">
        <v>3</v>
      </c>
      <c r="E158" s="8">
        <v>4000</v>
      </c>
      <c r="F158" s="8">
        <v>300</v>
      </c>
      <c r="G158" s="8">
        <v>16.25</v>
      </c>
      <c r="H158" s="8" t="s">
        <v>0</v>
      </c>
      <c r="I158" s="8" t="s">
        <v>1</v>
      </c>
      <c r="J158" s="8" t="s">
        <v>2</v>
      </c>
      <c r="K158" s="8">
        <v>0.35</v>
      </c>
      <c r="L158" s="8" t="s">
        <v>3</v>
      </c>
      <c r="M158" s="8" t="s">
        <v>1</v>
      </c>
      <c r="N158" s="8">
        <v>1</v>
      </c>
      <c r="O158" s="8" t="s">
        <v>230</v>
      </c>
      <c r="P158" s="8">
        <v>-1</v>
      </c>
      <c r="Q158" s="8">
        <v>0.34280630769820064</v>
      </c>
      <c r="R158" s="8">
        <v>18</v>
      </c>
      <c r="S158" s="8">
        <v>64.457441569452698</v>
      </c>
      <c r="T158" s="8">
        <v>0.90358850693193016</v>
      </c>
      <c r="U158" s="8">
        <v>100</v>
      </c>
      <c r="V158" s="8">
        <v>57.894736842105274</v>
      </c>
      <c r="W158" s="8" t="s">
        <v>231</v>
      </c>
      <c r="X158" s="8" t="s">
        <v>169</v>
      </c>
      <c r="Y158" s="8">
        <v>157</v>
      </c>
      <c r="Z158" s="8">
        <v>1</v>
      </c>
      <c r="AA158" s="8">
        <v>1</v>
      </c>
      <c r="AB158" s="8">
        <f>AVERAGE(U158:V158)</f>
        <v>78.94736842105263</v>
      </c>
      <c r="AC158" s="8">
        <f>_xlfn.STDEV.S(U158:V158)</f>
        <v>29.772917102591492</v>
      </c>
    </row>
    <row r="159" spans="1:29" hidden="1" x14ac:dyDescent="0.2">
      <c r="A159">
        <v>3330</v>
      </c>
      <c r="B159">
        <v>5</v>
      </c>
      <c r="C159">
        <v>4</v>
      </c>
      <c r="D159">
        <v>3</v>
      </c>
      <c r="E159">
        <v>3000</v>
      </c>
      <c r="F159">
        <v>600</v>
      </c>
      <c r="G159">
        <v>38.75</v>
      </c>
      <c r="H159" t="s">
        <v>0</v>
      </c>
      <c r="I159" t="s">
        <v>1</v>
      </c>
      <c r="J159" t="s">
        <v>2</v>
      </c>
      <c r="K159">
        <v>0.35</v>
      </c>
      <c r="L159" t="s">
        <v>3</v>
      </c>
      <c r="M159" t="s">
        <v>1</v>
      </c>
      <c r="N159">
        <v>1</v>
      </c>
      <c r="O159" t="s">
        <v>232</v>
      </c>
      <c r="P159">
        <v>-1</v>
      </c>
      <c r="Q159">
        <v>0.30760422609074389</v>
      </c>
      <c r="R159">
        <v>17</v>
      </c>
      <c r="S159">
        <v>2.7210017627378122</v>
      </c>
      <c r="T159">
        <v>0.90749653750786874</v>
      </c>
      <c r="U159">
        <v>99.415204678362571</v>
      </c>
      <c r="V159">
        <v>52.631578947368439</v>
      </c>
      <c r="W159" t="s">
        <v>233</v>
      </c>
      <c r="X159" t="s">
        <v>199</v>
      </c>
      <c r="Y159" s="12">
        <v>158</v>
      </c>
      <c r="Z159" s="5">
        <v>1</v>
      </c>
      <c r="AA159" s="5">
        <v>1</v>
      </c>
      <c r="AB159" s="8">
        <f>AVERAGE(U159:V159)</f>
        <v>76.023391812865498</v>
      </c>
      <c r="AC159" s="8">
        <f>_xlfn.STDEV.S(U159:V159)</f>
        <v>33.08101900287943</v>
      </c>
    </row>
    <row r="160" spans="1:29" hidden="1" x14ac:dyDescent="0.2">
      <c r="A160">
        <v>3864</v>
      </c>
      <c r="B160">
        <v>7</v>
      </c>
      <c r="C160">
        <v>4</v>
      </c>
      <c r="D160">
        <v>3</v>
      </c>
      <c r="E160">
        <v>2000</v>
      </c>
      <c r="F160">
        <v>500</v>
      </c>
      <c r="G160">
        <v>50</v>
      </c>
      <c r="H160" t="s">
        <v>0</v>
      </c>
      <c r="I160" t="s">
        <v>1</v>
      </c>
      <c r="J160" t="s">
        <v>2</v>
      </c>
      <c r="K160">
        <v>0.35</v>
      </c>
      <c r="L160" t="s">
        <v>3</v>
      </c>
      <c r="M160" t="s">
        <v>1</v>
      </c>
      <c r="N160">
        <v>1</v>
      </c>
      <c r="O160" t="s">
        <v>234</v>
      </c>
      <c r="P160">
        <v>-1</v>
      </c>
      <c r="Q160">
        <v>0.25653215258205897</v>
      </c>
      <c r="R160">
        <v>44</v>
      </c>
      <c r="S160">
        <v>1.3254277243647101</v>
      </c>
      <c r="T160">
        <v>0.96342312021408771</v>
      </c>
      <c r="U160">
        <v>99.415204678362571</v>
      </c>
      <c r="V160">
        <v>78.94736842105263</v>
      </c>
      <c r="W160" t="s">
        <v>235</v>
      </c>
      <c r="X160" t="s">
        <v>160</v>
      </c>
      <c r="Y160" s="12">
        <v>159</v>
      </c>
      <c r="Z160" s="5">
        <v>1</v>
      </c>
      <c r="AA160" s="5">
        <v>1</v>
      </c>
      <c r="AB160" s="8">
        <f>AVERAGE(U160:V160)</f>
        <v>89.181286549707607</v>
      </c>
      <c r="AC160" s="8">
        <f>_xlfn.STDEV.S(U160:V160)</f>
        <v>14.472945813759667</v>
      </c>
    </row>
    <row r="161" spans="1:30" hidden="1" x14ac:dyDescent="0.2">
      <c r="A161">
        <v>3384</v>
      </c>
      <c r="B161">
        <v>3</v>
      </c>
      <c r="C161">
        <v>4</v>
      </c>
      <c r="D161">
        <v>3</v>
      </c>
      <c r="E161">
        <v>5000</v>
      </c>
      <c r="F161">
        <v>600</v>
      </c>
      <c r="G161">
        <v>38.75</v>
      </c>
      <c r="H161" t="s">
        <v>0</v>
      </c>
      <c r="I161" t="s">
        <v>1</v>
      </c>
      <c r="J161" t="s">
        <v>2</v>
      </c>
      <c r="K161">
        <v>0.35</v>
      </c>
      <c r="L161" t="s">
        <v>3</v>
      </c>
      <c r="M161" t="s">
        <v>1</v>
      </c>
      <c r="N161">
        <v>1</v>
      </c>
      <c r="O161" t="s">
        <v>236</v>
      </c>
      <c r="P161">
        <v>-1</v>
      </c>
      <c r="Q161">
        <v>0.36431607204206884</v>
      </c>
      <c r="R161">
        <v>19</v>
      </c>
      <c r="S161">
        <v>6.2279560076848322</v>
      </c>
      <c r="T161">
        <v>0.87918183935633987</v>
      </c>
      <c r="U161">
        <v>98.830409356725141</v>
      </c>
      <c r="V161">
        <v>78.94736842105263</v>
      </c>
      <c r="W161" t="s">
        <v>237</v>
      </c>
      <c r="X161" t="s">
        <v>158</v>
      </c>
      <c r="Y161" s="12">
        <v>160</v>
      </c>
      <c r="Z161" s="5">
        <v>1</v>
      </c>
      <c r="AA161" s="5">
        <v>1</v>
      </c>
      <c r="AB161" s="8">
        <f>AVERAGE(U161:V161)</f>
        <v>88.888888888888886</v>
      </c>
      <c r="AC161" s="8">
        <f>_xlfn.STDEV.S(U161:V161)</f>
        <v>14.059433076223748</v>
      </c>
    </row>
    <row r="162" spans="1:30" hidden="1" x14ac:dyDescent="0.2">
      <c r="A162">
        <v>3696</v>
      </c>
      <c r="B162">
        <v>7</v>
      </c>
      <c r="C162">
        <v>4</v>
      </c>
      <c r="D162">
        <v>3</v>
      </c>
      <c r="E162">
        <v>1000</v>
      </c>
      <c r="F162">
        <v>400</v>
      </c>
      <c r="G162">
        <v>50</v>
      </c>
      <c r="H162" t="s">
        <v>0</v>
      </c>
      <c r="I162" t="s">
        <v>1</v>
      </c>
      <c r="J162" t="s">
        <v>2</v>
      </c>
      <c r="K162">
        <v>0.35</v>
      </c>
      <c r="L162" t="s">
        <v>3</v>
      </c>
      <c r="M162" t="s">
        <v>1</v>
      </c>
      <c r="N162">
        <v>1</v>
      </c>
      <c r="O162" t="s">
        <v>238</v>
      </c>
      <c r="P162">
        <v>-1</v>
      </c>
      <c r="Q162">
        <v>0.25002321682791617</v>
      </c>
      <c r="R162">
        <v>46</v>
      </c>
      <c r="S162">
        <v>1.6592050757448102</v>
      </c>
      <c r="T162">
        <v>0.94435773468888062</v>
      </c>
      <c r="U162">
        <v>98.830409356725141</v>
      </c>
      <c r="V162">
        <v>78.94736842105263</v>
      </c>
      <c r="W162" t="s">
        <v>239</v>
      </c>
      <c r="X162" t="s">
        <v>117</v>
      </c>
      <c r="Y162" s="12">
        <v>161</v>
      </c>
      <c r="Z162" s="5">
        <v>1</v>
      </c>
      <c r="AA162" s="5">
        <v>1</v>
      </c>
      <c r="AB162" s="8">
        <f>AVERAGE(U162:V162)</f>
        <v>88.888888888888886</v>
      </c>
      <c r="AC162" s="8">
        <f>_xlfn.STDEV.S(U162:V162)</f>
        <v>14.059433076223748</v>
      </c>
    </row>
    <row r="163" spans="1:30" hidden="1" x14ac:dyDescent="0.2">
      <c r="A163">
        <v>1338</v>
      </c>
      <c r="B163">
        <v>1</v>
      </c>
      <c r="C163">
        <v>4</v>
      </c>
      <c r="D163">
        <v>3</v>
      </c>
      <c r="E163">
        <v>2000</v>
      </c>
      <c r="F163">
        <v>700</v>
      </c>
      <c r="G163">
        <v>5</v>
      </c>
      <c r="H163" t="s">
        <v>0</v>
      </c>
      <c r="I163" t="s">
        <v>1</v>
      </c>
      <c r="J163" t="s">
        <v>2</v>
      </c>
      <c r="K163">
        <v>0.35</v>
      </c>
      <c r="L163" t="s">
        <v>3</v>
      </c>
      <c r="M163" t="s">
        <v>1</v>
      </c>
      <c r="N163">
        <v>1</v>
      </c>
      <c r="O163" t="s">
        <v>240</v>
      </c>
      <c r="P163">
        <v>-1</v>
      </c>
      <c r="Q163">
        <v>4.5119843747107247</v>
      </c>
      <c r="R163">
        <v>15</v>
      </c>
      <c r="S163">
        <v>3274178.0797736025</v>
      </c>
      <c r="T163">
        <v>-0.40796078394193347</v>
      </c>
      <c r="U163">
        <v>48.538011695906434</v>
      </c>
      <c r="V163">
        <v>42.105263157894747</v>
      </c>
      <c r="W163" t="s">
        <v>241</v>
      </c>
      <c r="X163" t="s">
        <v>123</v>
      </c>
      <c r="Y163" s="12">
        <v>162</v>
      </c>
      <c r="Z163" s="5">
        <v>2</v>
      </c>
      <c r="AA163" s="5">
        <v>1</v>
      </c>
      <c r="AB163" s="8">
        <f>AVERAGE(U163:V163)</f>
        <v>45.321637426900594</v>
      </c>
      <c r="AC163" s="8">
        <f>_xlfn.STDEV.S(U163:V163)</f>
        <v>4.5486401128959137</v>
      </c>
    </row>
    <row r="164" spans="1:30" hidden="1" x14ac:dyDescent="0.2">
      <c r="A164">
        <v>1366</v>
      </c>
      <c r="B164">
        <v>1</v>
      </c>
      <c r="C164">
        <v>4</v>
      </c>
      <c r="D164">
        <v>3</v>
      </c>
      <c r="E164">
        <v>3000</v>
      </c>
      <c r="F164">
        <v>700</v>
      </c>
      <c r="G164">
        <v>5</v>
      </c>
      <c r="H164" t="s">
        <v>0</v>
      </c>
      <c r="I164" t="s">
        <v>1</v>
      </c>
      <c r="J164" t="s">
        <v>2</v>
      </c>
      <c r="K164">
        <v>0.35</v>
      </c>
      <c r="L164" t="s">
        <v>3</v>
      </c>
      <c r="M164" t="s">
        <v>1</v>
      </c>
      <c r="N164">
        <v>1</v>
      </c>
      <c r="O164" t="s">
        <v>242</v>
      </c>
      <c r="P164">
        <v>-1</v>
      </c>
      <c r="Q164">
        <v>0.93539917733484312</v>
      </c>
      <c r="R164">
        <v>15</v>
      </c>
      <c r="S164">
        <v>865464.02132254047</v>
      </c>
      <c r="T164">
        <v>3.2447647910828395E-2</v>
      </c>
      <c r="U164">
        <v>49.707602339181285</v>
      </c>
      <c r="V164">
        <v>42.105263157894747</v>
      </c>
      <c r="W164" t="s">
        <v>243</v>
      </c>
      <c r="X164" t="s">
        <v>244</v>
      </c>
      <c r="Y164" s="12">
        <v>163</v>
      </c>
      <c r="Z164" s="5">
        <v>2</v>
      </c>
      <c r="AA164" s="5">
        <v>1</v>
      </c>
      <c r="AB164" s="8">
        <f>AVERAGE(U164:V164)</f>
        <v>45.906432748538016</v>
      </c>
      <c r="AC164" s="8">
        <f>_xlfn.STDEV.S(U164:V164)</f>
        <v>5.3756655879678972</v>
      </c>
    </row>
    <row r="165" spans="1:30" hidden="1" x14ac:dyDescent="0.2">
      <c r="A165">
        <v>1199</v>
      </c>
      <c r="B165">
        <v>2</v>
      </c>
      <c r="C165">
        <v>4</v>
      </c>
      <c r="D165">
        <v>3</v>
      </c>
      <c r="E165">
        <v>2000</v>
      </c>
      <c r="F165">
        <v>600</v>
      </c>
      <c r="G165">
        <v>5</v>
      </c>
      <c r="H165" t="s">
        <v>0</v>
      </c>
      <c r="I165" t="s">
        <v>1</v>
      </c>
      <c r="J165" t="s">
        <v>2</v>
      </c>
      <c r="K165">
        <v>0.35</v>
      </c>
      <c r="L165" t="s">
        <v>3</v>
      </c>
      <c r="M165" t="s">
        <v>1</v>
      </c>
      <c r="N165">
        <v>1</v>
      </c>
      <c r="O165" t="s">
        <v>245</v>
      </c>
      <c r="P165">
        <v>-1</v>
      </c>
      <c r="Q165">
        <v>1.1750309812010711</v>
      </c>
      <c r="R165">
        <v>52</v>
      </c>
      <c r="S165">
        <v>175406.76642820201</v>
      </c>
      <c r="T165">
        <v>0.35370845130947992</v>
      </c>
      <c r="U165">
        <v>60.23391812865497</v>
      </c>
      <c r="V165">
        <v>57.894736842105274</v>
      </c>
      <c r="W165" t="s">
        <v>246</v>
      </c>
      <c r="X165" t="s">
        <v>163</v>
      </c>
      <c r="Y165" s="12">
        <v>164</v>
      </c>
      <c r="Z165" s="5">
        <v>2</v>
      </c>
      <c r="AA165" s="5">
        <v>1</v>
      </c>
      <c r="AB165" s="8">
        <f>AVERAGE(U165:V165)</f>
        <v>59.064327485380119</v>
      </c>
      <c r="AC165" s="8">
        <f>_xlfn.STDEV.S(U165:V165)</f>
        <v>1.6540509501439626</v>
      </c>
    </row>
    <row r="166" spans="1:30" hidden="1" x14ac:dyDescent="0.2">
      <c r="A166">
        <v>1316</v>
      </c>
      <c r="B166">
        <v>7</v>
      </c>
      <c r="C166">
        <v>4</v>
      </c>
      <c r="D166">
        <v>3</v>
      </c>
      <c r="E166">
        <v>1000</v>
      </c>
      <c r="F166">
        <v>700</v>
      </c>
      <c r="G166">
        <v>5</v>
      </c>
      <c r="H166" t="s">
        <v>0</v>
      </c>
      <c r="I166" t="s">
        <v>1</v>
      </c>
      <c r="J166" t="s">
        <v>2</v>
      </c>
      <c r="K166">
        <v>0.35</v>
      </c>
      <c r="L166" t="s">
        <v>3</v>
      </c>
      <c r="M166" t="s">
        <v>1</v>
      </c>
      <c r="N166">
        <v>1</v>
      </c>
      <c r="O166" t="s">
        <v>247</v>
      </c>
      <c r="P166">
        <v>-1</v>
      </c>
      <c r="Q166">
        <v>1.662684356824033</v>
      </c>
      <c r="R166">
        <v>45</v>
      </c>
      <c r="S166">
        <v>1785077.0269186047</v>
      </c>
      <c r="T166">
        <v>-0.3295218673825942</v>
      </c>
      <c r="U166">
        <v>64.327485380116954</v>
      </c>
      <c r="V166">
        <v>31.578947368421069</v>
      </c>
      <c r="W166" t="s">
        <v>248</v>
      </c>
      <c r="X166" t="s">
        <v>216</v>
      </c>
      <c r="Y166" s="12">
        <v>165</v>
      </c>
      <c r="Z166" s="5">
        <v>2</v>
      </c>
      <c r="AA166" s="5">
        <v>1</v>
      </c>
      <c r="AB166" s="8">
        <f>AVERAGE(U166:V166)</f>
        <v>47.953216374269012</v>
      </c>
      <c r="AC166" s="8">
        <f>_xlfn.STDEV.S(U166:V166)</f>
        <v>23.156713302015579</v>
      </c>
    </row>
    <row r="167" spans="1:30" hidden="1" x14ac:dyDescent="0.2">
      <c r="A167">
        <v>1286</v>
      </c>
      <c r="B167">
        <v>5</v>
      </c>
      <c r="C167">
        <v>4</v>
      </c>
      <c r="D167">
        <v>3</v>
      </c>
      <c r="E167">
        <v>5000</v>
      </c>
      <c r="F167">
        <v>600</v>
      </c>
      <c r="G167">
        <v>5</v>
      </c>
      <c r="H167" t="s">
        <v>0</v>
      </c>
      <c r="I167" t="s">
        <v>1</v>
      </c>
      <c r="J167" t="s">
        <v>2</v>
      </c>
      <c r="K167">
        <v>0.35</v>
      </c>
      <c r="L167" t="s">
        <v>3</v>
      </c>
      <c r="M167" t="s">
        <v>1</v>
      </c>
      <c r="N167">
        <v>1</v>
      </c>
      <c r="O167" t="s">
        <v>249</v>
      </c>
      <c r="P167">
        <v>-1</v>
      </c>
      <c r="Q167">
        <v>0.67065066629833137</v>
      </c>
      <c r="R167">
        <v>17</v>
      </c>
      <c r="S167">
        <v>91878.483589197247</v>
      </c>
      <c r="T167">
        <v>0.93130365895825207</v>
      </c>
      <c r="U167">
        <v>64.912280701754383</v>
      </c>
      <c r="V167">
        <v>63.157894736842117</v>
      </c>
      <c r="W167" t="s">
        <v>250</v>
      </c>
      <c r="X167" t="s">
        <v>213</v>
      </c>
      <c r="Y167" s="12">
        <v>166</v>
      </c>
      <c r="Z167" s="5">
        <v>2</v>
      </c>
      <c r="AA167" s="5">
        <v>1</v>
      </c>
      <c r="AB167" s="8">
        <f>AVERAGE(U167:V167)</f>
        <v>64.035087719298247</v>
      </c>
      <c r="AC167" s="8">
        <f>_xlfn.STDEV.S(U167:V167)</f>
        <v>1.2405382126079683</v>
      </c>
    </row>
    <row r="168" spans="1:30" hidden="1" x14ac:dyDescent="0.2">
      <c r="A168">
        <v>1592</v>
      </c>
      <c r="B168">
        <v>3</v>
      </c>
      <c r="C168">
        <v>4</v>
      </c>
      <c r="D168">
        <v>3</v>
      </c>
      <c r="E168">
        <v>1000</v>
      </c>
      <c r="F168">
        <v>400</v>
      </c>
      <c r="G168">
        <v>16.25</v>
      </c>
      <c r="H168" t="s">
        <v>0</v>
      </c>
      <c r="I168" t="s">
        <v>1</v>
      </c>
      <c r="J168" t="s">
        <v>2</v>
      </c>
      <c r="K168">
        <v>0.35</v>
      </c>
      <c r="L168" t="s">
        <v>3</v>
      </c>
      <c r="M168" t="s">
        <v>1</v>
      </c>
      <c r="N168">
        <v>1</v>
      </c>
      <c r="O168" t="s">
        <v>251</v>
      </c>
      <c r="P168">
        <v>-1</v>
      </c>
      <c r="Q168">
        <v>0.37720309156059528</v>
      </c>
      <c r="R168">
        <v>18</v>
      </c>
      <c r="S168">
        <v>23.040942423600661</v>
      </c>
      <c r="T168">
        <v>0.95789658208643658</v>
      </c>
      <c r="U168">
        <v>96.491228070175438</v>
      </c>
      <c r="V168">
        <v>100</v>
      </c>
      <c r="W168" t="s">
        <v>252</v>
      </c>
      <c r="X168" t="s">
        <v>146</v>
      </c>
      <c r="Y168" s="12">
        <v>167</v>
      </c>
      <c r="Z168" s="5">
        <v>1</v>
      </c>
      <c r="AA168" s="5">
        <v>2</v>
      </c>
      <c r="AB168" s="8">
        <f>AVERAGE(U168:V168)</f>
        <v>98.245614035087726</v>
      </c>
      <c r="AC168" s="8">
        <f>_xlfn.STDEV.S(U168:V168)</f>
        <v>2.4810764252159565</v>
      </c>
    </row>
    <row r="169" spans="1:30" hidden="1" x14ac:dyDescent="0.2">
      <c r="A169">
        <v>1982</v>
      </c>
      <c r="B169">
        <v>1</v>
      </c>
      <c r="C169">
        <v>4</v>
      </c>
      <c r="D169">
        <v>3</v>
      </c>
      <c r="E169">
        <v>5000</v>
      </c>
      <c r="F169">
        <v>600</v>
      </c>
      <c r="G169">
        <v>16.25</v>
      </c>
      <c r="H169" t="s">
        <v>0</v>
      </c>
      <c r="I169" t="s">
        <v>1</v>
      </c>
      <c r="J169" t="s">
        <v>2</v>
      </c>
      <c r="K169">
        <v>0.35</v>
      </c>
      <c r="L169" t="s">
        <v>3</v>
      </c>
      <c r="M169" t="s">
        <v>1</v>
      </c>
      <c r="N169">
        <v>1</v>
      </c>
      <c r="O169" t="s">
        <v>253</v>
      </c>
      <c r="P169">
        <v>-1</v>
      </c>
      <c r="Q169">
        <v>0.30538787384394794</v>
      </c>
      <c r="R169">
        <v>15</v>
      </c>
      <c r="S169">
        <v>9.2654643036839666</v>
      </c>
      <c r="T169">
        <v>0.97242732551981936</v>
      </c>
      <c r="U169">
        <v>96.491228070175438</v>
      </c>
      <c r="V169">
        <v>100</v>
      </c>
      <c r="W169" t="s">
        <v>254</v>
      </c>
      <c r="X169" t="s">
        <v>255</v>
      </c>
      <c r="Y169" s="12">
        <v>168</v>
      </c>
      <c r="Z169" s="5">
        <v>1</v>
      </c>
      <c r="AA169" s="5">
        <v>2</v>
      </c>
      <c r="AB169" s="8">
        <f>AVERAGE(U169:V169)</f>
        <v>98.245614035087726</v>
      </c>
      <c r="AC169" s="8">
        <f>_xlfn.STDEV.S(U169:V169)</f>
        <v>2.4810764252159565</v>
      </c>
    </row>
    <row r="170" spans="1:30" hidden="1" x14ac:dyDescent="0.2">
      <c r="A170">
        <v>4140</v>
      </c>
      <c r="B170">
        <v>3</v>
      </c>
      <c r="C170">
        <v>4</v>
      </c>
      <c r="D170">
        <v>3</v>
      </c>
      <c r="E170">
        <v>2000</v>
      </c>
      <c r="F170">
        <v>700</v>
      </c>
      <c r="G170">
        <v>50</v>
      </c>
      <c r="H170" t="s">
        <v>0</v>
      </c>
      <c r="I170" t="s">
        <v>1</v>
      </c>
      <c r="J170" t="s">
        <v>2</v>
      </c>
      <c r="K170">
        <v>0.35</v>
      </c>
      <c r="L170" t="s">
        <v>3</v>
      </c>
      <c r="M170" t="s">
        <v>1</v>
      </c>
      <c r="N170">
        <v>1</v>
      </c>
      <c r="O170" t="s">
        <v>256</v>
      </c>
      <c r="P170">
        <v>-1</v>
      </c>
      <c r="Q170">
        <v>0.24637518727560348</v>
      </c>
      <c r="R170">
        <v>18</v>
      </c>
      <c r="S170">
        <v>1.7639035755784618</v>
      </c>
      <c r="T170">
        <v>0.91617768458133275</v>
      </c>
      <c r="U170">
        <v>96.491228070175438</v>
      </c>
      <c r="V170">
        <v>100</v>
      </c>
      <c r="W170" t="s">
        <v>257</v>
      </c>
      <c r="X170" t="s">
        <v>258</v>
      </c>
      <c r="Y170" s="12">
        <v>169</v>
      </c>
      <c r="Z170" s="5">
        <v>1</v>
      </c>
      <c r="AA170" s="5">
        <v>2</v>
      </c>
      <c r="AB170" s="8">
        <f>AVERAGE(U170:V170)</f>
        <v>98.245614035087726</v>
      </c>
      <c r="AC170" s="8">
        <f>_xlfn.STDEV.S(U170:V170)</f>
        <v>2.4810764252159565</v>
      </c>
    </row>
    <row r="171" spans="1:30" x14ac:dyDescent="0.2">
      <c r="A171">
        <v>1786</v>
      </c>
      <c r="B171">
        <v>1</v>
      </c>
      <c r="C171">
        <v>4</v>
      </c>
      <c r="D171">
        <v>3</v>
      </c>
      <c r="E171">
        <v>3000</v>
      </c>
      <c r="F171">
        <v>500</v>
      </c>
      <c r="G171">
        <v>16.25</v>
      </c>
      <c r="H171" t="s">
        <v>0</v>
      </c>
      <c r="I171" t="s">
        <v>1</v>
      </c>
      <c r="J171" t="s">
        <v>2</v>
      </c>
      <c r="K171">
        <v>0.35</v>
      </c>
      <c r="L171" t="s">
        <v>3</v>
      </c>
      <c r="M171" t="s">
        <v>1</v>
      </c>
      <c r="N171">
        <v>1</v>
      </c>
      <c r="O171" t="s">
        <v>259</v>
      </c>
      <c r="P171">
        <v>-1</v>
      </c>
      <c r="Q171" s="14">
        <v>0.29532003567509157</v>
      </c>
      <c r="R171">
        <v>14</v>
      </c>
      <c r="S171">
        <v>15.018189355515897</v>
      </c>
      <c r="T171">
        <v>0.95964506802695648</v>
      </c>
      <c r="U171">
        <v>97.076023391812868</v>
      </c>
      <c r="V171">
        <v>100</v>
      </c>
      <c r="W171" t="s">
        <v>260</v>
      </c>
      <c r="X171" t="s">
        <v>150</v>
      </c>
      <c r="Y171" s="12">
        <v>170</v>
      </c>
      <c r="Z171" s="5">
        <v>1</v>
      </c>
      <c r="AA171" s="5">
        <v>2</v>
      </c>
      <c r="AB171" s="13">
        <f>AVERAGE(U171:V171)</f>
        <v>98.538011695906434</v>
      </c>
      <c r="AC171" s="13">
        <f>_xlfn.STDEV.S(U171:V171)</f>
        <v>2.0675636876799621</v>
      </c>
      <c r="AD171">
        <v>1</v>
      </c>
    </row>
    <row r="172" spans="1:30" hidden="1" x14ac:dyDescent="0.2">
      <c r="A172">
        <v>1932</v>
      </c>
      <c r="B172">
        <v>7</v>
      </c>
      <c r="C172">
        <v>4</v>
      </c>
      <c r="D172">
        <v>3</v>
      </c>
      <c r="E172">
        <v>3000</v>
      </c>
      <c r="F172">
        <v>600</v>
      </c>
      <c r="G172">
        <v>16.25</v>
      </c>
      <c r="H172" t="s">
        <v>0</v>
      </c>
      <c r="I172" t="s">
        <v>1</v>
      </c>
      <c r="J172" t="s">
        <v>2</v>
      </c>
      <c r="K172">
        <v>0.35</v>
      </c>
      <c r="L172" t="s">
        <v>3</v>
      </c>
      <c r="M172" t="s">
        <v>1</v>
      </c>
      <c r="N172">
        <v>1</v>
      </c>
      <c r="O172" t="s">
        <v>261</v>
      </c>
      <c r="P172">
        <v>-1</v>
      </c>
      <c r="Q172">
        <v>0.33483721495491636</v>
      </c>
      <c r="R172">
        <v>44</v>
      </c>
      <c r="S172">
        <v>4036.5470429071884</v>
      </c>
      <c r="T172">
        <v>0.92464804522385724</v>
      </c>
      <c r="U172">
        <v>98.245614035087726</v>
      </c>
      <c r="V172">
        <v>94.736842105263165</v>
      </c>
      <c r="W172" t="s">
        <v>262</v>
      </c>
      <c r="X172" t="s">
        <v>263</v>
      </c>
      <c r="Y172" s="12">
        <v>171</v>
      </c>
      <c r="Z172" s="5">
        <v>1</v>
      </c>
      <c r="AA172" s="5">
        <v>2</v>
      </c>
      <c r="AB172" s="8">
        <f t="shared" ref="AB162:AB177" si="2">AVERAGE(U172:V172)</f>
        <v>96.491228070175453</v>
      </c>
      <c r="AC172" s="8">
        <f t="shared" ref="AC131:AC177" si="3">_xlfn.STDEV.S(U172:V172)</f>
        <v>2.4810764252159565</v>
      </c>
    </row>
    <row r="173" spans="1:30" hidden="1" x14ac:dyDescent="0.2">
      <c r="A173">
        <v>1147</v>
      </c>
      <c r="B173">
        <v>6</v>
      </c>
      <c r="C173">
        <v>4</v>
      </c>
      <c r="D173">
        <v>3</v>
      </c>
      <c r="E173">
        <v>5000</v>
      </c>
      <c r="F173">
        <v>500</v>
      </c>
      <c r="G173">
        <v>5</v>
      </c>
      <c r="H173" t="s">
        <v>0</v>
      </c>
      <c r="I173" t="s">
        <v>1</v>
      </c>
      <c r="J173" t="s">
        <v>2</v>
      </c>
      <c r="K173">
        <v>0.35</v>
      </c>
      <c r="L173" t="s">
        <v>3</v>
      </c>
      <c r="M173" t="s">
        <v>1</v>
      </c>
      <c r="N173">
        <v>1</v>
      </c>
      <c r="O173" t="s">
        <v>264</v>
      </c>
      <c r="P173">
        <v>-1</v>
      </c>
      <c r="Q173">
        <v>0.9806111038955363</v>
      </c>
      <c r="R173">
        <v>52</v>
      </c>
      <c r="S173">
        <v>1209991.5232877333</v>
      </c>
      <c r="T173">
        <v>0.16634854231041957</v>
      </c>
      <c r="U173">
        <v>83.040935672514621</v>
      </c>
      <c r="V173">
        <v>15.78947368421052</v>
      </c>
      <c r="W173" t="s">
        <v>265</v>
      </c>
      <c r="X173" t="s">
        <v>266</v>
      </c>
      <c r="Y173" s="12">
        <v>172</v>
      </c>
      <c r="Z173" s="5">
        <v>2</v>
      </c>
      <c r="AA173" s="5">
        <v>2</v>
      </c>
      <c r="AB173" s="8">
        <f t="shared" si="2"/>
        <v>49.415204678362571</v>
      </c>
      <c r="AC173" s="8">
        <f t="shared" si="3"/>
        <v>47.553964816639173</v>
      </c>
    </row>
    <row r="174" spans="1:30" hidden="1" x14ac:dyDescent="0.2">
      <c r="A174">
        <v>1315</v>
      </c>
      <c r="B174">
        <v>6</v>
      </c>
      <c r="C174">
        <v>4</v>
      </c>
      <c r="D174">
        <v>3</v>
      </c>
      <c r="E174">
        <v>1000</v>
      </c>
      <c r="F174">
        <v>700</v>
      </c>
      <c r="G174">
        <v>5</v>
      </c>
      <c r="H174" t="s">
        <v>0</v>
      </c>
      <c r="I174" t="s">
        <v>1</v>
      </c>
      <c r="J174" t="s">
        <v>2</v>
      </c>
      <c r="K174">
        <v>0.35</v>
      </c>
      <c r="L174" t="s">
        <v>3</v>
      </c>
      <c r="M174" t="s">
        <v>1</v>
      </c>
      <c r="N174">
        <v>1</v>
      </c>
      <c r="O174" t="s">
        <v>267</v>
      </c>
      <c r="P174">
        <v>-1</v>
      </c>
      <c r="Q174">
        <v>1.8097012949070796</v>
      </c>
      <c r="R174">
        <v>51</v>
      </c>
      <c r="S174">
        <v>827901.16678258718</v>
      </c>
      <c r="T174">
        <v>7.9075687169302036E-2</v>
      </c>
      <c r="U174">
        <v>74.26900584795321</v>
      </c>
      <c r="V174">
        <v>21.05263157894737</v>
      </c>
      <c r="W174" t="s">
        <v>268</v>
      </c>
      <c r="X174" t="s">
        <v>216</v>
      </c>
      <c r="Y174" s="12">
        <v>173</v>
      </c>
      <c r="Z174" s="5">
        <v>2</v>
      </c>
      <c r="AA174" s="5">
        <v>2</v>
      </c>
      <c r="AB174" s="8">
        <f t="shared" si="2"/>
        <v>47.66081871345029</v>
      </c>
      <c r="AC174" s="8">
        <f t="shared" si="3"/>
        <v>37.629659115775333</v>
      </c>
    </row>
    <row r="175" spans="1:30" hidden="1" x14ac:dyDescent="0.2">
      <c r="A175">
        <v>1091</v>
      </c>
      <c r="B175">
        <v>6</v>
      </c>
      <c r="C175">
        <v>4</v>
      </c>
      <c r="D175">
        <v>3</v>
      </c>
      <c r="E175">
        <v>3000</v>
      </c>
      <c r="F175">
        <v>500</v>
      </c>
      <c r="G175">
        <v>5</v>
      </c>
      <c r="H175" t="s">
        <v>0</v>
      </c>
      <c r="I175" t="s">
        <v>1</v>
      </c>
      <c r="J175" t="s">
        <v>2</v>
      </c>
      <c r="K175">
        <v>0.35</v>
      </c>
      <c r="L175" t="s">
        <v>3</v>
      </c>
      <c r="M175" t="s">
        <v>1</v>
      </c>
      <c r="N175">
        <v>1</v>
      </c>
      <c r="O175" t="s">
        <v>269</v>
      </c>
      <c r="P175">
        <v>-1</v>
      </c>
      <c r="Q175">
        <v>0.89438590518309713</v>
      </c>
      <c r="R175">
        <v>51</v>
      </c>
      <c r="S175">
        <v>279264.68991585175</v>
      </c>
      <c r="T175">
        <v>-0.15526049836240827</v>
      </c>
      <c r="U175">
        <v>74.853801169590639</v>
      </c>
      <c r="V175">
        <v>21.05263157894737</v>
      </c>
      <c r="W175" t="s">
        <v>270</v>
      </c>
      <c r="X175" t="s">
        <v>210</v>
      </c>
      <c r="Y175" s="12">
        <v>174</v>
      </c>
      <c r="Z175" s="5">
        <v>2</v>
      </c>
      <c r="AA175" s="5">
        <v>2</v>
      </c>
      <c r="AB175" s="8">
        <f t="shared" si="2"/>
        <v>47.953216374269005</v>
      </c>
      <c r="AC175" s="8">
        <f t="shared" si="3"/>
        <v>38.043171853311335</v>
      </c>
    </row>
    <row r="176" spans="1:30" hidden="1" x14ac:dyDescent="0.2">
      <c r="A176">
        <v>1228</v>
      </c>
      <c r="B176">
        <v>3</v>
      </c>
      <c r="C176">
        <v>4</v>
      </c>
      <c r="D176">
        <v>3</v>
      </c>
      <c r="E176">
        <v>3000</v>
      </c>
      <c r="F176">
        <v>600</v>
      </c>
      <c r="G176">
        <v>5</v>
      </c>
      <c r="H176" t="s">
        <v>0</v>
      </c>
      <c r="I176" t="s">
        <v>1</v>
      </c>
      <c r="J176" t="s">
        <v>2</v>
      </c>
      <c r="K176">
        <v>0.35</v>
      </c>
      <c r="L176" t="s">
        <v>3</v>
      </c>
      <c r="M176" t="s">
        <v>1</v>
      </c>
      <c r="N176">
        <v>1</v>
      </c>
      <c r="O176" t="s">
        <v>271</v>
      </c>
      <c r="P176">
        <v>-1</v>
      </c>
      <c r="Q176">
        <v>0.56377310755647958</v>
      </c>
      <c r="R176">
        <v>20</v>
      </c>
      <c r="S176">
        <v>23686172.295432013</v>
      </c>
      <c r="T176">
        <v>-0.11688453742610844</v>
      </c>
      <c r="U176">
        <v>77.777777777777771</v>
      </c>
      <c r="V176">
        <v>21.05263157894737</v>
      </c>
      <c r="W176" t="s">
        <v>272</v>
      </c>
      <c r="X176" t="s">
        <v>221</v>
      </c>
      <c r="Y176" s="12">
        <v>175</v>
      </c>
      <c r="Z176" s="5">
        <v>2</v>
      </c>
      <c r="AA176" s="5">
        <v>2</v>
      </c>
      <c r="AB176" s="8">
        <f t="shared" si="2"/>
        <v>49.415204678362571</v>
      </c>
      <c r="AC176" s="8">
        <f t="shared" si="3"/>
        <v>40.110735540991293</v>
      </c>
    </row>
    <row r="177" spans="1:29" hidden="1" x14ac:dyDescent="0.2">
      <c r="A177">
        <v>1059</v>
      </c>
      <c r="B177">
        <v>2</v>
      </c>
      <c r="C177">
        <v>4</v>
      </c>
      <c r="D177">
        <v>3</v>
      </c>
      <c r="E177">
        <v>2000</v>
      </c>
      <c r="F177">
        <v>500</v>
      </c>
      <c r="G177">
        <v>5</v>
      </c>
      <c r="H177" t="s">
        <v>0</v>
      </c>
      <c r="I177" t="s">
        <v>1</v>
      </c>
      <c r="J177" t="s">
        <v>2</v>
      </c>
      <c r="K177">
        <v>0.35</v>
      </c>
      <c r="L177" t="s">
        <v>3</v>
      </c>
      <c r="M177" t="s">
        <v>1</v>
      </c>
      <c r="N177">
        <v>1</v>
      </c>
      <c r="O177" t="s">
        <v>273</v>
      </c>
      <c r="P177">
        <v>-1</v>
      </c>
      <c r="Q177">
        <v>1.1652838764546765</v>
      </c>
      <c r="R177">
        <v>52</v>
      </c>
      <c r="S177">
        <v>40326.527938660765</v>
      </c>
      <c r="T177">
        <v>0.56951368832924953</v>
      </c>
      <c r="U177">
        <v>73.684210526315795</v>
      </c>
      <c r="V177">
        <v>26.31578947368422</v>
      </c>
      <c r="W177" t="s">
        <v>274</v>
      </c>
      <c r="X177" t="s">
        <v>143</v>
      </c>
      <c r="Y177" s="12">
        <v>176</v>
      </c>
      <c r="Z177" s="5">
        <v>2</v>
      </c>
      <c r="AA177" s="5">
        <v>2</v>
      </c>
      <c r="AB177" s="8">
        <f t="shared" si="2"/>
        <v>50.000000000000007</v>
      </c>
      <c r="AC177" s="8">
        <f t="shared" si="3"/>
        <v>33.494531740415411</v>
      </c>
    </row>
  </sheetData>
  <autoFilter ref="A1:AD177" xr:uid="{00000000-0009-0000-0000-000000000000}">
    <filterColumn colId="29">
      <customFilters>
        <customFilter operator="notEqual" val=" "/>
      </customFilters>
    </filterColumn>
    <sortState ref="A4:AD171">
      <sortCondition ref="C1:C177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Henrique Monteiro Oliveira</dc:creator>
  <cp:lastModifiedBy>Fábio Henrique Monteiro Oliveira</cp:lastModifiedBy>
  <dcterms:created xsi:type="dcterms:W3CDTF">2017-10-31T18:21:54Z</dcterms:created>
  <dcterms:modified xsi:type="dcterms:W3CDTF">2018-04-05T00:48:20Z</dcterms:modified>
</cp:coreProperties>
</file>