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X:\Beatson\negative DESI ibds and imzMLs\"/>
    </mc:Choice>
  </mc:AlternateContent>
  <xr:revisionPtr revIDLastSave="0" documentId="13_ncr:1_{245E5875-4CC9-4A60-98A2-28E1D7CDD739}" xr6:coauthVersionLast="44" xr6:coauthVersionMax="44" xr10:uidLastSave="{00000000-0000-0000-0000-000000000000}"/>
  <bookViews>
    <workbookView xWindow="960" yWindow="-108" windowWidth="22188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63" i="1" l="1"/>
  <c r="D58" i="1"/>
  <c r="D54" i="1"/>
  <c r="D55" i="1"/>
  <c r="D56" i="1"/>
  <c r="D57" i="1"/>
  <c r="D60" i="1"/>
  <c r="D62" i="1" l="1"/>
  <c r="D61" i="1"/>
</calcChain>
</file>

<file path=xl/sharedStrings.xml><?xml version="1.0" encoding="utf-8"?>
<sst xmlns="http://schemas.openxmlformats.org/spreadsheetml/2006/main" count="126" uniqueCount="62">
  <si>
    <t>Outputs path</t>
  </si>
  <si>
    <t>Adducts</t>
  </si>
  <si>
    <t>Positive</t>
  </si>
  <si>
    <t>Negative</t>
  </si>
  <si>
    <t>yes</t>
  </si>
  <si>
    <t>Modality</t>
  </si>
  <si>
    <t>Polarity</t>
  </si>
  <si>
    <t>Multivariate Analyses</t>
  </si>
  <si>
    <t>factors number</t>
  </si>
  <si>
    <t>clusters number</t>
  </si>
  <si>
    <t>NNMF</t>
  </si>
  <si>
    <t>PCA</t>
  </si>
  <si>
    <t>k-means</t>
  </si>
  <si>
    <t>File Name</t>
  </si>
  <si>
    <t>Instrument</t>
  </si>
  <si>
    <t>Study</t>
  </si>
  <si>
    <t>pcs number</t>
  </si>
  <si>
    <t>CRUK metabolites</t>
  </si>
  <si>
    <t>Peaks set</t>
  </si>
  <si>
    <t>Yes or no?</t>
  </si>
  <si>
    <t>maximum ppm error</t>
  </si>
  <si>
    <t>Operator</t>
  </si>
  <si>
    <t>Peak Assignments</t>
  </si>
  <si>
    <t>General Information</t>
  </si>
  <si>
    <t>Tolerance</t>
  </si>
  <si>
    <t>Unique sample ID</t>
  </si>
  <si>
    <t>List of molecules</t>
  </si>
  <si>
    <t>Data path</t>
  </si>
  <si>
    <t>plotting ppm error</t>
  </si>
  <si>
    <t>no</t>
  </si>
  <si>
    <t>Glycolysis</t>
  </si>
  <si>
    <t>Pentose phosphate pathway</t>
  </si>
  <si>
    <t>Glutaminolysis</t>
  </si>
  <si>
    <t>Citric acid cycle</t>
  </si>
  <si>
    <t>Pyruvate metabolism</t>
  </si>
  <si>
    <t>Fatty acid metabolism</t>
  </si>
  <si>
    <t>Steroid biosynthesis</t>
  </si>
  <si>
    <t>Mevalonic aciduria</t>
  </si>
  <si>
    <t>NN t-sne</t>
  </si>
  <si>
    <t>Beatson's lists</t>
  </si>
  <si>
    <t>Pathways</t>
  </si>
  <si>
    <t>Lists of interesting molecules</t>
  </si>
  <si>
    <t>…</t>
  </si>
  <si>
    <t>Shorter Beatson metabolomics &amp; CRUK list</t>
  </si>
  <si>
    <t>DESI</t>
  </si>
  <si>
    <t>Nucleotide pathways</t>
  </si>
  <si>
    <t>SLC7a5 list</t>
  </si>
  <si>
    <t>Immunometabolites</t>
  </si>
  <si>
    <t>t-sne</t>
  </si>
  <si>
    <t>Highest Intensity</t>
  </si>
  <si>
    <t>number</t>
  </si>
  <si>
    <t>percentile (1-100)</t>
  </si>
  <si>
    <t>ratio (1-100)</t>
  </si>
  <si>
    <t>Ratio of Amplitudes Threshold</t>
  </si>
  <si>
    <t>95, 99</t>
  </si>
  <si>
    <t>Marcels Lipid List</t>
  </si>
  <si>
    <t>Our Lists</t>
  </si>
  <si>
    <t>PDAC drugs</t>
  </si>
  <si>
    <t>Beatson</t>
  </si>
  <si>
    <t>Amino Acids</t>
  </si>
  <si>
    <t>Proteinogenic Amino Acids</t>
  </si>
  <si>
    <t>X:\Beatson\data processing outputs ca\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</si>
</sst>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topLeftCell="A5" workbookViewId="0">
      <selection activeCell="E22" sqref="E22"/>
    </sheetView>
  </sheetViews>
  <sheetFormatPr defaultColWidth="20.6640625" defaultRowHeight="15.6" x14ac:dyDescent="0.3"/>
  <cols>
    <col min="1" max="1" width="26.6640625" style="1" bestFit="1" customWidth="1"/>
    <col min="2" max="2" width="14.6640625" style="1" customWidth="1"/>
    <col min="3" max="3" width="43.5546875" style="1" bestFit="1" customWidth="1"/>
    <col min="4" max="4" width="25.6640625" style="1" customWidth="1"/>
    <col min="5" max="5" width="33.88671875" style="29" bestFit="1" customWidth="1"/>
    <col min="6" max="16384" width="20.6640625" style="3"/>
  </cols>
  <sheetData>
    <row r="1" spans="1:5" x14ac:dyDescent="0.3">
      <c r="A1" s="36" t="s">
        <v>23</v>
      </c>
      <c r="B1" s="36"/>
      <c r="C1" s="36"/>
      <c r="D1" s="12" t="s">
        <v>15</v>
      </c>
      <c r="E1" s="17" t="s">
        <v>58</v>
      </c>
    </row>
    <row r="2" spans="1:5" x14ac:dyDescent="0.3">
      <c r="A2" s="36"/>
      <c r="B2" s="36"/>
      <c r="C2" s="36"/>
      <c r="D2" s="12" t="s">
        <v>13</v>
      </c>
      <c r="E2" s="18"/>
    </row>
    <row r="3" spans="1:5" x14ac:dyDescent="0.3">
      <c r="A3" s="36"/>
      <c r="B3" s="36"/>
      <c r="C3" s="36"/>
      <c r="D3" s="12" t="s">
        <v>25</v>
      </c>
      <c r="E3" s="18"/>
    </row>
    <row r="4" spans="1:5" x14ac:dyDescent="0.3">
      <c r="A4" s="36"/>
      <c r="B4" s="36"/>
      <c r="C4" s="36"/>
      <c r="D4" s="12" t="s">
        <v>5</v>
      </c>
      <c r="E4" s="19" t="s">
        <v>44</v>
      </c>
    </row>
    <row r="5" spans="1:5" x14ac:dyDescent="0.3">
      <c r="A5" s="36"/>
      <c r="B5" s="36"/>
      <c r="C5" s="36"/>
      <c r="D5" s="12" t="s">
        <v>6</v>
      </c>
      <c r="E5" s="19" t="s">
        <v>3</v>
      </c>
    </row>
    <row r="6" spans="1:5" x14ac:dyDescent="0.3">
      <c r="A6" s="36"/>
      <c r="B6" s="36"/>
      <c r="C6" s="36"/>
      <c r="D6" s="12" t="s">
        <v>14</v>
      </c>
      <c r="E6" s="19"/>
    </row>
    <row r="7" spans="1:5" x14ac:dyDescent="0.3">
      <c r="A7" s="36"/>
      <c r="B7" s="36"/>
      <c r="C7" s="36"/>
      <c r="D7" s="12" t="s">
        <v>21</v>
      </c>
      <c r="E7" s="19"/>
    </row>
    <row r="8" spans="1:5" x14ac:dyDescent="0.3">
      <c r="A8" s="36"/>
      <c r="B8" s="36"/>
      <c r="C8" s="36"/>
      <c r="D8" s="12" t="s">
        <v>27</v>
      </c>
      <c r="E8" s="20"/>
    </row>
    <row r="9" spans="1:5" x14ac:dyDescent="0.3">
      <c r="A9" s="36"/>
      <c r="B9" s="36"/>
      <c r="C9" s="36"/>
      <c r="D9" s="12" t="s">
        <v>0</v>
      </c>
      <c r="E9" s="18" t="s">
        <v>61</v>
      </c>
    </row>
    <row r="10" spans="1:5" s="4" customFormat="1" x14ac:dyDescent="0.3">
      <c r="A10" s="49" t="s">
        <v>7</v>
      </c>
      <c r="B10" s="37" t="s">
        <v>18</v>
      </c>
      <c r="C10" s="43" t="s">
        <v>53</v>
      </c>
      <c r="D10" s="33" t="s">
        <v>19</v>
      </c>
      <c r="E10" s="22" t="s">
        <v>29</v>
      </c>
    </row>
    <row r="11" spans="1:5" s="4" customFormat="1" x14ac:dyDescent="0.3">
      <c r="A11" s="50"/>
      <c r="B11" s="37"/>
      <c r="C11" s="44"/>
      <c r="D11" s="33" t="s">
        <v>52</v>
      </c>
      <c r="E11" s="22" t="s">
        <v>54</v>
      </c>
    </row>
    <row r="12" spans="1:5" s="4" customFormat="1" x14ac:dyDescent="0.3">
      <c r="A12" s="50"/>
      <c r="B12" s="37"/>
      <c r="C12" s="37" t="s">
        <v>49</v>
      </c>
      <c r="D12" s="32" t="s">
        <v>19</v>
      </c>
      <c r="E12" s="21" t="s">
        <v>4</v>
      </c>
    </row>
    <row r="13" spans="1:5" s="4" customFormat="1" x14ac:dyDescent="0.3">
      <c r="A13" s="50"/>
      <c r="B13" s="37"/>
      <c r="C13" s="37"/>
      <c r="D13" s="32" t="s">
        <v>50</v>
      </c>
      <c r="E13" s="21">
        <v>4000</v>
      </c>
    </row>
    <row r="14" spans="1:5" s="4" customFormat="1" x14ac:dyDescent="0.3">
      <c r="A14" s="50"/>
      <c r="B14" s="37"/>
      <c r="C14" s="37"/>
      <c r="D14" s="32" t="s">
        <v>51</v>
      </c>
      <c r="E14" s="21" t="s">
        <v>42</v>
      </c>
    </row>
    <row r="15" spans="1:5" s="4" customFormat="1" x14ac:dyDescent="0.3">
      <c r="A15" s="50"/>
      <c r="B15" s="37"/>
      <c r="C15" s="40" t="s">
        <v>41</v>
      </c>
      <c r="D15" s="41"/>
      <c r="E15" s="42"/>
    </row>
    <row r="16" spans="1:5" s="4" customFormat="1" x14ac:dyDescent="0.3">
      <c r="A16" s="50"/>
      <c r="B16" s="37"/>
      <c r="C16" s="2" t="s">
        <v>42</v>
      </c>
      <c r="D16" s="13" t="s">
        <v>42</v>
      </c>
      <c r="E16" s="21" t="s">
        <v>42</v>
      </c>
    </row>
    <row r="17" spans="1:5" s="4" customFormat="1" x14ac:dyDescent="0.3">
      <c r="A17" s="50"/>
      <c r="B17" s="37"/>
      <c r="C17" s="7" t="s">
        <v>24</v>
      </c>
      <c r="D17" s="12" t="s">
        <v>20</v>
      </c>
      <c r="E17" s="19" t="s">
        <v>42</v>
      </c>
    </row>
    <row r="18" spans="1:5" s="4" customFormat="1" x14ac:dyDescent="0.3">
      <c r="A18" s="50"/>
      <c r="B18" s="39" t="s">
        <v>11</v>
      </c>
      <c r="C18" s="39"/>
      <c r="D18" s="15" t="s">
        <v>19</v>
      </c>
      <c r="E18" s="22" t="s">
        <v>29</v>
      </c>
    </row>
    <row r="19" spans="1:5" s="4" customFormat="1" x14ac:dyDescent="0.3">
      <c r="A19" s="50"/>
      <c r="B19" s="39"/>
      <c r="C19" s="39"/>
      <c r="D19" s="15" t="s">
        <v>16</v>
      </c>
      <c r="E19" s="22"/>
    </row>
    <row r="20" spans="1:5" s="4" customFormat="1" x14ac:dyDescent="0.3">
      <c r="A20" s="50"/>
      <c r="B20" s="38" t="s">
        <v>10</v>
      </c>
      <c r="C20" s="38"/>
      <c r="D20" s="14" t="s">
        <v>19</v>
      </c>
      <c r="E20" s="23" t="s">
        <v>29</v>
      </c>
    </row>
    <row r="21" spans="1:5" s="4" customFormat="1" x14ac:dyDescent="0.3">
      <c r="A21" s="50"/>
      <c r="B21" s="38"/>
      <c r="C21" s="38"/>
      <c r="D21" s="14" t="s">
        <v>8</v>
      </c>
      <c r="E21" s="23"/>
    </row>
    <row r="22" spans="1:5" s="4" customFormat="1" x14ac:dyDescent="0.3">
      <c r="A22" s="50"/>
      <c r="B22" s="53" t="s">
        <v>12</v>
      </c>
      <c r="C22" s="53"/>
      <c r="D22" s="16" t="s">
        <v>19</v>
      </c>
      <c r="E22" s="24" t="s">
        <v>29</v>
      </c>
    </row>
    <row r="23" spans="1:5" s="4" customFormat="1" x14ac:dyDescent="0.3">
      <c r="A23" s="50"/>
      <c r="B23" s="53"/>
      <c r="C23" s="53"/>
      <c r="D23" s="16" t="s">
        <v>9</v>
      </c>
      <c r="E23" s="24">
        <v>4</v>
      </c>
    </row>
    <row r="24" spans="1:5" s="4" customFormat="1" x14ac:dyDescent="0.3">
      <c r="A24" s="50"/>
      <c r="B24" s="52" t="s">
        <v>38</v>
      </c>
      <c r="C24" s="52"/>
      <c r="D24" s="8" t="s">
        <v>19</v>
      </c>
      <c r="E24" s="25" t="s">
        <v>29</v>
      </c>
    </row>
    <row r="25" spans="1:5" s="4" customFormat="1" x14ac:dyDescent="0.3">
      <c r="A25" s="50"/>
      <c r="B25" s="52"/>
      <c r="C25" s="52"/>
      <c r="D25" s="8" t="s">
        <v>9</v>
      </c>
      <c r="E25" s="25"/>
    </row>
    <row r="26" spans="1:5" s="4" customFormat="1" x14ac:dyDescent="0.3">
      <c r="A26" s="50"/>
      <c r="B26" s="45" t="s">
        <v>48</v>
      </c>
      <c r="C26" s="46"/>
      <c r="D26" s="30" t="s">
        <v>19</v>
      </c>
      <c r="E26" s="31" t="s">
        <v>29</v>
      </c>
    </row>
    <row r="27" spans="1:5" s="4" customFormat="1" x14ac:dyDescent="0.3">
      <c r="A27" s="51"/>
      <c r="B27" s="47"/>
      <c r="C27" s="48"/>
      <c r="D27" s="30" t="s">
        <v>9</v>
      </c>
      <c r="E27" s="31"/>
    </row>
    <row r="28" spans="1:5" s="5" customFormat="1" x14ac:dyDescent="0.3">
      <c r="A28" s="58" t="s">
        <v>22</v>
      </c>
      <c r="B28" s="60" t="s">
        <v>26</v>
      </c>
      <c r="C28" s="57" t="s">
        <v>39</v>
      </c>
      <c r="D28" s="57"/>
      <c r="E28" s="57"/>
    </row>
    <row r="29" spans="1:5" s="5" customFormat="1" x14ac:dyDescent="0.3">
      <c r="A29" s="59"/>
      <c r="B29" s="61"/>
      <c r="C29" s="6" t="s">
        <v>17</v>
      </c>
      <c r="D29" s="9" t="s">
        <v>19</v>
      </c>
      <c r="E29" s="26" t="s">
        <v>4</v>
      </c>
    </row>
    <row r="30" spans="1:5" s="5" customFormat="1" x14ac:dyDescent="0.3">
      <c r="A30" s="59"/>
      <c r="B30" s="61"/>
      <c r="C30" s="6" t="s">
        <v>43</v>
      </c>
      <c r="D30" s="9" t="s">
        <v>19</v>
      </c>
      <c r="E30" s="26" t="s">
        <v>4</v>
      </c>
    </row>
    <row r="31" spans="1:5" s="5" customFormat="1" x14ac:dyDescent="0.3">
      <c r="A31" s="59"/>
      <c r="B31" s="61"/>
      <c r="C31" s="6" t="s">
        <v>57</v>
      </c>
      <c r="D31" s="34" t="s">
        <v>19</v>
      </c>
      <c r="E31" s="26" t="s">
        <v>29</v>
      </c>
    </row>
    <row r="32" spans="1:5" s="5" customFormat="1" x14ac:dyDescent="0.3">
      <c r="A32" s="59"/>
      <c r="B32" s="61"/>
      <c r="C32" s="6" t="s">
        <v>47</v>
      </c>
      <c r="D32" s="34" t="s">
        <v>19</v>
      </c>
      <c r="E32" s="26" t="s">
        <v>4</v>
      </c>
    </row>
    <row r="33" spans="1:5" s="5" customFormat="1" x14ac:dyDescent="0.3">
      <c r="A33" s="59"/>
      <c r="B33" s="61"/>
      <c r="C33" s="6" t="s">
        <v>46</v>
      </c>
      <c r="D33" s="9" t="s">
        <v>19</v>
      </c>
      <c r="E33" s="26" t="s">
        <v>29</v>
      </c>
    </row>
    <row r="34" spans="1:5" s="5" customFormat="1" x14ac:dyDescent="0.3">
      <c r="A34" s="59"/>
      <c r="B34" s="61"/>
      <c r="C34" s="6" t="s">
        <v>45</v>
      </c>
      <c r="D34" s="9" t="s">
        <v>19</v>
      </c>
      <c r="E34" s="26" t="s">
        <v>4</v>
      </c>
    </row>
    <row r="35" spans="1:5" s="5" customFormat="1" x14ac:dyDescent="0.3">
      <c r="A35" s="59"/>
      <c r="B35" s="61"/>
      <c r="C35" s="6" t="s">
        <v>59</v>
      </c>
      <c r="D35" s="35" t="s">
        <v>19</v>
      </c>
      <c r="E35" s="26" t="s">
        <v>4</v>
      </c>
    </row>
    <row r="36" spans="1:5" s="5" customFormat="1" x14ac:dyDescent="0.3">
      <c r="A36" s="59"/>
      <c r="B36" s="61"/>
      <c r="C36" s="6" t="s">
        <v>60</v>
      </c>
      <c r="D36" s="35" t="s">
        <v>19</v>
      </c>
      <c r="E36" s="26" t="s">
        <v>4</v>
      </c>
    </row>
    <row r="37" spans="1:5" s="5" customFormat="1" ht="14.4" x14ac:dyDescent="0.3">
      <c r="A37" s="59"/>
      <c r="B37" s="61"/>
    </row>
    <row r="38" spans="1:5" s="5" customFormat="1" x14ac:dyDescent="0.3">
      <c r="A38" s="59"/>
      <c r="B38" s="61"/>
      <c r="C38" s="54" t="s">
        <v>56</v>
      </c>
      <c r="D38" s="54"/>
      <c r="E38" s="54"/>
    </row>
    <row r="39" spans="1:5" s="5" customFormat="1" x14ac:dyDescent="0.3">
      <c r="A39" s="59"/>
      <c r="B39" s="61"/>
      <c r="C39" s="6" t="s">
        <v>55</v>
      </c>
      <c r="D39" s="34" t="s">
        <v>19</v>
      </c>
      <c r="E39" s="26" t="s">
        <v>29</v>
      </c>
    </row>
    <row r="40" spans="1:5" s="5" customFormat="1" ht="14.4" x14ac:dyDescent="0.3">
      <c r="A40" s="59"/>
      <c r="B40" s="61"/>
      <c r="C40" s="26"/>
      <c r="D40" s="26"/>
      <c r="E40" s="26"/>
    </row>
    <row r="41" spans="1:5" s="5" customFormat="1" x14ac:dyDescent="0.3">
      <c r="A41" s="59"/>
      <c r="B41" s="61"/>
      <c r="C41" s="54" t="s">
        <v>40</v>
      </c>
      <c r="D41" s="54"/>
      <c r="E41" s="54"/>
    </row>
    <row r="42" spans="1:5" s="5" customFormat="1" x14ac:dyDescent="0.3">
      <c r="A42" s="59"/>
      <c r="B42" s="61"/>
      <c r="C42" s="6" t="s">
        <v>33</v>
      </c>
      <c r="D42" s="9" t="s">
        <v>19</v>
      </c>
      <c r="E42" s="26" t="s">
        <v>4</v>
      </c>
    </row>
    <row r="43" spans="1:5" s="5" customFormat="1" x14ac:dyDescent="0.3">
      <c r="A43" s="59"/>
      <c r="B43" s="61"/>
      <c r="C43" s="6" t="s">
        <v>35</v>
      </c>
      <c r="D43" s="9" t="s">
        <v>19</v>
      </c>
      <c r="E43" s="26" t="s">
        <v>4</v>
      </c>
    </row>
    <row r="44" spans="1:5" s="5" customFormat="1" x14ac:dyDescent="0.3">
      <c r="A44" s="59"/>
      <c r="B44" s="61"/>
      <c r="C44" s="6" t="s">
        <v>32</v>
      </c>
      <c r="D44" s="9" t="s">
        <v>19</v>
      </c>
      <c r="E44" s="26" t="s">
        <v>4</v>
      </c>
    </row>
    <row r="45" spans="1:5" s="5" customFormat="1" x14ac:dyDescent="0.3">
      <c r="A45" s="59"/>
      <c r="B45" s="61"/>
      <c r="C45" s="6" t="s">
        <v>30</v>
      </c>
      <c r="D45" s="9" t="s">
        <v>19</v>
      </c>
      <c r="E45" s="26" t="s">
        <v>4</v>
      </c>
    </row>
    <row r="46" spans="1:5" s="5" customFormat="1" x14ac:dyDescent="0.3">
      <c r="A46" s="59"/>
      <c r="B46" s="61"/>
      <c r="C46" s="6" t="s">
        <v>37</v>
      </c>
      <c r="D46" s="9" t="s">
        <v>19</v>
      </c>
      <c r="E46" s="26" t="s">
        <v>4</v>
      </c>
    </row>
    <row r="47" spans="1:5" s="5" customFormat="1" x14ac:dyDescent="0.3">
      <c r="A47" s="59"/>
      <c r="B47" s="61"/>
      <c r="C47" s="6" t="s">
        <v>31</v>
      </c>
      <c r="D47" s="9" t="s">
        <v>19</v>
      </c>
      <c r="E47" s="26" t="s">
        <v>4</v>
      </c>
    </row>
    <row r="48" spans="1:5" s="5" customFormat="1" x14ac:dyDescent="0.3">
      <c r="A48" s="59"/>
      <c r="B48" s="61"/>
      <c r="C48" s="6" t="s">
        <v>34</v>
      </c>
      <c r="D48" s="9" t="s">
        <v>19</v>
      </c>
      <c r="E48" s="26" t="s">
        <v>4</v>
      </c>
    </row>
    <row r="49" spans="1:5" s="5" customFormat="1" x14ac:dyDescent="0.3">
      <c r="A49" s="59"/>
      <c r="B49" s="61"/>
      <c r="C49" s="6" t="s">
        <v>36</v>
      </c>
      <c r="D49" s="9" t="s">
        <v>19</v>
      </c>
      <c r="E49" s="26" t="s">
        <v>4</v>
      </c>
    </row>
    <row r="50" spans="1:5" s="5" customFormat="1" ht="14.4" x14ac:dyDescent="0.3">
      <c r="A50" s="59"/>
      <c r="B50" s="61"/>
      <c r="C50" s="26"/>
      <c r="D50" s="26"/>
      <c r="E50" s="26"/>
    </row>
    <row r="51" spans="1:5" s="5" customFormat="1" x14ac:dyDescent="0.3">
      <c r="A51" s="59"/>
      <c r="B51" s="62"/>
      <c r="C51" s="54"/>
      <c r="D51" s="54"/>
      <c r="E51" s="54"/>
    </row>
    <row r="52" spans="1:5" s="5" customFormat="1" x14ac:dyDescent="0.3">
      <c r="A52" s="59"/>
      <c r="B52" s="63" t="s">
        <v>1</v>
      </c>
      <c r="C52" s="54" t="s">
        <v>24</v>
      </c>
      <c r="D52" s="12" t="s">
        <v>20</v>
      </c>
      <c r="E52" s="19">
        <v>30</v>
      </c>
    </row>
    <row r="53" spans="1:5" x14ac:dyDescent="0.3">
      <c r="A53" s="59"/>
      <c r="B53" s="64"/>
      <c r="C53" s="54"/>
      <c r="D53" s="12" t="s">
        <v>28</v>
      </c>
      <c r="E53" s="19">
        <v>15</v>
      </c>
    </row>
    <row r="54" spans="1:5" x14ac:dyDescent="0.3">
      <c r="A54" s="59"/>
      <c r="B54" s="64"/>
      <c r="C54" s="56" t="s">
        <v>2</v>
      </c>
      <c r="D54" s="11" t="str">
        <f>"H"</f>
        <v>H</v>
      </c>
      <c r="E54" s="27" t="s">
        <v>29</v>
      </c>
    </row>
    <row r="55" spans="1:5" x14ac:dyDescent="0.3">
      <c r="A55" s="59"/>
      <c r="B55" s="64"/>
      <c r="C55" s="56"/>
      <c r="D55" s="11" t="str">
        <f>"Na"</f>
        <v>Na</v>
      </c>
      <c r="E55" s="27" t="s">
        <v>29</v>
      </c>
    </row>
    <row r="56" spans="1:5" x14ac:dyDescent="0.3">
      <c r="A56" s="59"/>
      <c r="B56" s="64"/>
      <c r="C56" s="56"/>
      <c r="D56" s="11" t="str">
        <f>"K"</f>
        <v>K</v>
      </c>
      <c r="E56" s="27" t="s">
        <v>29</v>
      </c>
    </row>
    <row r="57" spans="1:5" x14ac:dyDescent="0.3">
      <c r="A57" s="59"/>
      <c r="B57" s="64"/>
      <c r="C57" s="56"/>
      <c r="D57" s="11" t="str">
        <f>"-OH"</f>
        <v>-OH</v>
      </c>
      <c r="E57" s="27" t="s">
        <v>29</v>
      </c>
    </row>
    <row r="58" spans="1:5" x14ac:dyDescent="0.3">
      <c r="A58" s="59"/>
      <c r="B58" s="64"/>
      <c r="C58" s="56"/>
      <c r="D58" s="11" t="str">
        <f>"H3O"</f>
        <v>H3O</v>
      </c>
      <c r="E58" s="27" t="s">
        <v>29</v>
      </c>
    </row>
    <row r="59" spans="1:5" x14ac:dyDescent="0.3">
      <c r="A59" s="59"/>
      <c r="B59" s="64"/>
      <c r="C59" s="56"/>
      <c r="D59" s="11" t="str">
        <f>"NH4"</f>
        <v>NH4</v>
      </c>
      <c r="E59" s="27" t="s">
        <v>29</v>
      </c>
    </row>
    <row r="60" spans="1:5" x14ac:dyDescent="0.3">
      <c r="A60" s="59"/>
      <c r="B60" s="64"/>
      <c r="C60" s="55" t="s">
        <v>3</v>
      </c>
      <c r="D60" s="10" t="str">
        <f>"-H3O"</f>
        <v>-H3O</v>
      </c>
      <c r="E60" s="28" t="s">
        <v>4</v>
      </c>
    </row>
    <row r="61" spans="1:5" x14ac:dyDescent="0.3">
      <c r="A61" s="59"/>
      <c r="B61" s="64"/>
      <c r="C61" s="55"/>
      <c r="D61" s="10" t="str">
        <f>"-H"</f>
        <v>-H</v>
      </c>
      <c r="E61" s="28" t="s">
        <v>4</v>
      </c>
    </row>
    <row r="62" spans="1:5" x14ac:dyDescent="0.3">
      <c r="A62" s="59"/>
      <c r="B62" s="64"/>
      <c r="C62" s="55"/>
      <c r="D62" s="10" t="str">
        <f>"OH"</f>
        <v>OH</v>
      </c>
      <c r="E62" s="28" t="s">
        <v>4</v>
      </c>
    </row>
    <row r="63" spans="1:5" x14ac:dyDescent="0.3">
      <c r="A63" s="59"/>
      <c r="B63" s="65"/>
      <c r="C63" s="55"/>
      <c r="D63" s="10" t="str">
        <f>"Cl"</f>
        <v>Cl</v>
      </c>
      <c r="E63" s="28" t="s">
        <v>4</v>
      </c>
    </row>
    <row r="64" spans="1:5" x14ac:dyDescent="0.3">
      <c r="C64" s="3"/>
      <c r="D64" s="3"/>
      <c r="E64" s="3"/>
    </row>
    <row r="65" spans="3:5" x14ac:dyDescent="0.3">
      <c r="C65" s="3"/>
      <c r="D65" s="3"/>
      <c r="E65" s="3"/>
    </row>
    <row r="66" spans="3:5" x14ac:dyDescent="0.3">
      <c r="C66" s="3"/>
      <c r="D66" s="3"/>
      <c r="E66" s="3"/>
    </row>
    <row r="67" spans="3:5" x14ac:dyDescent="0.3">
      <c r="C67" s="3"/>
      <c r="D67" s="3"/>
      <c r="E67" s="3"/>
    </row>
    <row r="68" spans="3:5" x14ac:dyDescent="0.3">
      <c r="C68" s="3"/>
      <c r="D68" s="3"/>
      <c r="E68" s="3"/>
    </row>
    <row r="69" spans="3:5" x14ac:dyDescent="0.3">
      <c r="C69" s="3"/>
      <c r="D69" s="3"/>
      <c r="E69" s="3"/>
    </row>
    <row r="70" spans="3:5" x14ac:dyDescent="0.3">
      <c r="C70" s="3"/>
      <c r="D70" s="3"/>
      <c r="E70" s="3"/>
    </row>
    <row r="71" spans="3:5" x14ac:dyDescent="0.3">
      <c r="C71" s="3"/>
      <c r="D71" s="3"/>
      <c r="E71" s="3"/>
    </row>
    <row r="72" spans="3:5" x14ac:dyDescent="0.3">
      <c r="C72" s="3"/>
      <c r="D72" s="3"/>
      <c r="E72" s="3"/>
    </row>
  </sheetData>
  <mergeCells count="21">
    <mergeCell ref="C60:C63"/>
    <mergeCell ref="C54:C59"/>
    <mergeCell ref="C52:C53"/>
    <mergeCell ref="C28:E28"/>
    <mergeCell ref="A28:A63"/>
    <mergeCell ref="B52:B63"/>
    <mergeCell ref="B28:B51"/>
    <mergeCell ref="B26:C27"/>
    <mergeCell ref="A10:A27"/>
    <mergeCell ref="B24:C25"/>
    <mergeCell ref="B22:C23"/>
    <mergeCell ref="C38:E38"/>
    <mergeCell ref="C41:E41"/>
    <mergeCell ref="C51:E51"/>
    <mergeCell ref="A1:C9"/>
    <mergeCell ref="B10:B17"/>
    <mergeCell ref="B20:C21"/>
    <mergeCell ref="B18:C19"/>
    <mergeCell ref="C15:E15"/>
    <mergeCell ref="C12:C14"/>
    <mergeCell ref="C10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Murta</dc:creator>
  <cp:lastModifiedBy>Teresa Murta</cp:lastModifiedBy>
  <dcterms:created xsi:type="dcterms:W3CDTF">2018-08-02T08:41:17Z</dcterms:created>
  <dcterms:modified xsi:type="dcterms:W3CDTF">2020-04-01T12:28:09Z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