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chmittcp/Documents/projects/ehlc/use_cases/data_integration/paper/mappings/"/>
    </mc:Choice>
  </mc:AlternateContent>
  <xr:revisionPtr revIDLastSave="0" documentId="13_ncr:1_{58624720-9BC7-B54C-882D-B2158BC4FDA6}" xr6:coauthVersionLast="47" xr6:coauthVersionMax="47" xr10:uidLastSave="{00000000-0000-0000-0000-000000000000}"/>
  <bookViews>
    <workbookView xWindow="4000" yWindow="1000" windowWidth="37940" windowHeight="25700" activeTab="1" xr2:uid="{472CACA6-FA03-3B4D-8E98-29F800DDA498}"/>
  </bookViews>
  <sheets>
    <sheet name="Overview" sheetId="1" r:id="rId1"/>
    <sheet name="MappedMatrix" sheetId="12" r:id="rId2"/>
    <sheet name="Vars1945" sheetId="14" r:id="rId3"/>
    <sheet name="Vars34" sheetId="1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7" i="12" l="1"/>
  <c r="U6" i="12"/>
  <c r="U5" i="12"/>
  <c r="U4" i="12"/>
  <c r="U3" i="12"/>
  <c r="U2" i="12"/>
  <c r="R2" i="12"/>
  <c r="R48" i="12"/>
  <c r="R47" i="12"/>
  <c r="R46" i="12"/>
  <c r="R45" i="12"/>
  <c r="R44" i="12"/>
  <c r="R43" i="12"/>
  <c r="R42" i="12"/>
  <c r="R41" i="12"/>
  <c r="R40" i="12"/>
  <c r="R39" i="12"/>
  <c r="R38" i="12"/>
  <c r="R37" i="12"/>
  <c r="R36" i="12"/>
  <c r="R35" i="12"/>
  <c r="R34" i="12"/>
  <c r="R33" i="12"/>
  <c r="R32" i="12"/>
  <c r="R31" i="12"/>
  <c r="R30" i="12"/>
  <c r="R29" i="12"/>
  <c r="R28" i="12"/>
  <c r="R27" i="12"/>
  <c r="R26" i="12"/>
  <c r="R25" i="12"/>
  <c r="R24" i="12"/>
  <c r="R23" i="12"/>
  <c r="R22" i="12"/>
  <c r="R21" i="12"/>
  <c r="R20" i="12"/>
  <c r="R19" i="12"/>
  <c r="R18" i="12"/>
  <c r="R17" i="12"/>
  <c r="R16" i="12"/>
  <c r="R15" i="12"/>
  <c r="R14" i="12"/>
  <c r="R13" i="12"/>
  <c r="R12" i="12"/>
  <c r="R11" i="12"/>
  <c r="R10" i="12"/>
  <c r="R9" i="12"/>
  <c r="R8" i="12"/>
  <c r="R7" i="12"/>
  <c r="R6" i="12"/>
  <c r="R5" i="12"/>
  <c r="R4" i="12"/>
  <c r="R3" i="12"/>
  <c r="B49" i="12"/>
  <c r="Q49" i="12"/>
  <c r="P49" i="12"/>
  <c r="O49" i="12"/>
  <c r="N49" i="12"/>
  <c r="M49" i="12"/>
  <c r="L49" i="12"/>
  <c r="K49" i="12"/>
  <c r="J49" i="12"/>
  <c r="I49" i="12"/>
  <c r="H49" i="12"/>
  <c r="G49" i="12"/>
  <c r="F49" i="12"/>
  <c r="E49" i="12"/>
  <c r="D49" i="12"/>
  <c r="C49" i="12"/>
</calcChain>
</file>

<file path=xl/sharedStrings.xml><?xml version="1.0" encoding="utf-8"?>
<sst xmlns="http://schemas.openxmlformats.org/spreadsheetml/2006/main" count="1112" uniqueCount="99">
  <si>
    <t>age</t>
  </si>
  <si>
    <t>bmi</t>
  </si>
  <si>
    <t>.</t>
  </si>
  <si>
    <t>d</t>
  </si>
  <si>
    <t>Value</t>
  </si>
  <si>
    <t>Meaning</t>
  </si>
  <si>
    <t>No equivalent concepts found</t>
  </si>
  <si>
    <t>Equivalent concepts and coding</t>
  </si>
  <si>
    <t>e</t>
  </si>
  <si>
    <t>Notes</t>
  </si>
  <si>
    <t>Equivalent concept, recoding possible without loss of fidelity</t>
  </si>
  <si>
    <t>r</t>
  </si>
  <si>
    <t>Similar concept, some loss of fidelity will occur from mapping or interpretation</t>
  </si>
  <si>
    <t>el</t>
  </si>
  <si>
    <t>Equivalent concept and coding, although may be some differences due to measurement approaches</t>
  </si>
  <si>
    <t>Overview</t>
  </si>
  <si>
    <t>Worksheets</t>
  </si>
  <si>
    <t>holds the mapped variables</t>
  </si>
  <si>
    <t>MappedMatrix</t>
  </si>
  <si>
    <t xml:space="preserve">e </t>
  </si>
  <si>
    <t>Mapping codes used in the mapping tables</t>
  </si>
  <si>
    <t xml:space="preserve">This worksheet holds mappings to identify common variables among two studies from HHEAR (2016-34, 2016-1945).  The set of variables was taken from the variables present in data sets.  </t>
  </si>
  <si>
    <t>wateras_c1</t>
  </si>
  <si>
    <t>LNAS_C1</t>
  </si>
  <si>
    <t>ga</t>
  </si>
  <si>
    <t>birthweight</t>
  </si>
  <si>
    <t>parity</t>
  </si>
  <si>
    <t>weight</t>
  </si>
  <si>
    <t>height</t>
  </si>
  <si>
    <t>education</t>
  </si>
  <si>
    <t>educat</t>
  </si>
  <si>
    <t>cordblood_as</t>
  </si>
  <si>
    <t>gender</t>
  </si>
  <si>
    <t>bmicat</t>
  </si>
  <si>
    <t>birthlength</t>
  </si>
  <si>
    <t>headcircumference</t>
  </si>
  <si>
    <t>mom_site</t>
  </si>
  <si>
    <t>t1_mat_age</t>
  </si>
  <si>
    <t>t3_mat_age</t>
  </si>
  <si>
    <t>birth_mat_age</t>
  </si>
  <si>
    <t>GA</t>
  </si>
  <si>
    <t>t1_preg_baby_order</t>
  </si>
  <si>
    <t>t1_smoke</t>
  </si>
  <si>
    <t>t1_smoke_preg</t>
  </si>
  <si>
    <t>t3_smoke</t>
  </si>
  <si>
    <t>t3_smoke_preg</t>
  </si>
  <si>
    <t>t2_smoke</t>
  </si>
  <si>
    <t>t2_smoke_preg</t>
  </si>
  <si>
    <t>t2_rice_yn</t>
  </si>
  <si>
    <t>t3_rice_yn</t>
  </si>
  <si>
    <t>t2_seafood_fsticks</t>
  </si>
  <si>
    <t>t2_seafood_oily</t>
  </si>
  <si>
    <t>t2_seafood_fresh</t>
  </si>
  <si>
    <t>t2_seafood_can</t>
  </si>
  <si>
    <t>t2_seafood_fried</t>
  </si>
  <si>
    <t>t2_seafood_shell</t>
  </si>
  <si>
    <t>t3_seafood_fsticks</t>
  </si>
  <si>
    <t>t3_seafood_oily</t>
  </si>
  <si>
    <t>t3_seafood_fresh</t>
  </si>
  <si>
    <t>t3_seafood_can</t>
  </si>
  <si>
    <t>t3_seafood_fried</t>
  </si>
  <si>
    <t>t3_seafood_shell</t>
  </si>
  <si>
    <t>t1_demo_edu</t>
  </si>
  <si>
    <t>t1_demo_dad_edu</t>
  </si>
  <si>
    <t>t1_demo_marital</t>
  </si>
  <si>
    <t>t1_occ_employment</t>
  </si>
  <si>
    <t>t1_demo_race</t>
  </si>
  <si>
    <t>t1_demo_hispanic</t>
  </si>
  <si>
    <t>t1_demo_dad_race</t>
  </si>
  <si>
    <t>t1_demo_dad_hispanic</t>
  </si>
  <si>
    <t>baby_race</t>
  </si>
  <si>
    <t>baby_hispanic</t>
  </si>
  <si>
    <t>language</t>
  </si>
  <si>
    <t>t1_demo_usa</t>
  </si>
  <si>
    <t>t1_pre_BMI</t>
  </si>
  <si>
    <t>t1_pre_weight</t>
  </si>
  <si>
    <t>t1_anth_height</t>
  </si>
  <si>
    <t>t1_pre_activity</t>
  </si>
  <si>
    <t>t1_home</t>
  </si>
  <si>
    <t>preg_diabetes</t>
  </si>
  <si>
    <t>t1_income</t>
  </si>
  <si>
    <t xml:space="preserve">birthweight </t>
  </si>
  <si>
    <t>dictionary</t>
  </si>
  <si>
    <t>data</t>
  </si>
  <si>
    <t>cookbook</t>
  </si>
  <si>
    <t>In all</t>
  </si>
  <si>
    <t>yes</t>
  </si>
  <si>
    <t>r=1945, c=34</t>
  </si>
  <si>
    <t>COUNT</t>
  </si>
  <si>
    <t>Vars34</t>
  </si>
  <si>
    <t>Variables from Study 34 dataset, dictionary, and cookbook to check consistency</t>
  </si>
  <si>
    <t>Vars1945</t>
  </si>
  <si>
    <t>Variables from Study 1945 dataset, dictionary, and cookbook to check consistency</t>
  </si>
  <si>
    <t>Results</t>
  </si>
  <si>
    <t>Mapping mostly straight forward, required consulting dictionaries mostly on weight, height, bmi, and age for mother and infant</t>
  </si>
  <si>
    <t>Need a standard format for data dictionaries and codebooks as building tools to parse these is difficult and manually comparing is challenging given different formats.</t>
  </si>
  <si>
    <t>All of the mapped variables could have been readily identified and then verified by a good user interface</t>
  </si>
  <si>
    <t>Inconsistency of variables names was a main challenge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</si>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</sst>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Arial"/>
      <family val="2"/>
    </font>
    <font>
      <b/>
      <i/>
      <sz val="12"/>
      <color theme="1"/>
      <name val="Calibri"/>
      <family val="2"/>
      <scheme val="minor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7CA4D-10AF-E846-86A6-6F919609035E}">
  <dimension ref="A3:C22"/>
  <sheetViews>
    <sheetView workbookViewId="0">
      <selection activeCell="A23" sqref="A23:XFD23"/>
    </sheetView>
  </sheetViews>
  <sheetFormatPr baseColWidth="10" defaultRowHeight="16" x14ac:dyDescent="0.2"/>
  <cols>
    <col min="1" max="1" width="38.83203125" customWidth="1"/>
    <col min="2" max="2" width="158.5" customWidth="1"/>
    <col min="3" max="3" width="102.1640625" customWidth="1"/>
  </cols>
  <sheetData>
    <row r="3" spans="1:3" x14ac:dyDescent="0.2">
      <c r="A3" s="2" t="s">
        <v>15</v>
      </c>
      <c r="B3" t="s">
        <v>21</v>
      </c>
    </row>
    <row r="4" spans="1:3" x14ac:dyDescent="0.2">
      <c r="A4" s="2" t="s">
        <v>16</v>
      </c>
      <c r="B4" t="s">
        <v>18</v>
      </c>
      <c r="C4" t="s">
        <v>17</v>
      </c>
    </row>
    <row r="5" spans="1:3" x14ac:dyDescent="0.2">
      <c r="B5" t="s">
        <v>91</v>
      </c>
      <c r="C5" t="s">
        <v>92</v>
      </c>
    </row>
    <row r="6" spans="1:3" x14ac:dyDescent="0.2">
      <c r="B6" t="s">
        <v>89</v>
      </c>
      <c r="C6" t="s">
        <v>90</v>
      </c>
    </row>
    <row r="8" spans="1:3" x14ac:dyDescent="0.2">
      <c r="A8" s="2" t="s">
        <v>20</v>
      </c>
    </row>
    <row r="9" spans="1:3" x14ac:dyDescent="0.2">
      <c r="A9" s="3" t="s">
        <v>4</v>
      </c>
      <c r="B9" s="3" t="s">
        <v>5</v>
      </c>
    </row>
    <row r="10" spans="1:3" x14ac:dyDescent="0.2">
      <c r="A10" t="s">
        <v>2</v>
      </c>
      <c r="B10" t="s">
        <v>6</v>
      </c>
    </row>
    <row r="11" spans="1:3" x14ac:dyDescent="0.2">
      <c r="A11" t="s">
        <v>19</v>
      </c>
      <c r="B11" t="s">
        <v>7</v>
      </c>
    </row>
    <row r="12" spans="1:3" x14ac:dyDescent="0.2">
      <c r="A12" t="s">
        <v>3</v>
      </c>
      <c r="B12" t="s">
        <v>10</v>
      </c>
    </row>
    <row r="13" spans="1:3" x14ac:dyDescent="0.2">
      <c r="A13" t="s">
        <v>11</v>
      </c>
      <c r="B13" t="s">
        <v>12</v>
      </c>
    </row>
    <row r="14" spans="1:3" x14ac:dyDescent="0.2">
      <c r="A14" t="s">
        <v>13</v>
      </c>
      <c r="B14" t="s">
        <v>14</v>
      </c>
    </row>
    <row r="18" spans="1:2" x14ac:dyDescent="0.2">
      <c r="A18" s="2" t="s">
        <v>9</v>
      </c>
    </row>
    <row r="19" spans="1:2" ht="22" customHeight="1" x14ac:dyDescent="0.2">
      <c r="B19" t="s">
        <v>94</v>
      </c>
    </row>
    <row r="20" spans="1:2" ht="18" customHeight="1" x14ac:dyDescent="0.2">
      <c r="B20" t="s">
        <v>97</v>
      </c>
    </row>
    <row r="21" spans="1:2" ht="20" customHeight="1" x14ac:dyDescent="0.2">
      <c r="B21" t="s">
        <v>95</v>
      </c>
    </row>
    <row r="22" spans="1:2" x14ac:dyDescent="0.2">
      <c r="B22" t="s">
        <v>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E78A8-6008-8049-890C-AF444877037D}">
  <dimension ref="A1:U49"/>
  <sheetViews>
    <sheetView tabSelected="1" workbookViewId="0">
      <selection activeCell="U8" sqref="U8"/>
    </sheetView>
  </sheetViews>
  <sheetFormatPr baseColWidth="10" defaultRowHeight="16" x14ac:dyDescent="0.2"/>
  <cols>
    <col min="1" max="1" width="21.5" customWidth="1"/>
    <col min="2" max="2" width="9.5" customWidth="1"/>
    <col min="3" max="3" width="14.33203125" customWidth="1"/>
    <col min="4" max="4" width="13.33203125" customWidth="1"/>
    <col min="12" max="12" width="16.83203125" customWidth="1"/>
  </cols>
  <sheetData>
    <row r="1" spans="1:21" x14ac:dyDescent="0.2">
      <c r="A1" t="s">
        <v>87</v>
      </c>
      <c r="B1" t="s">
        <v>0</v>
      </c>
      <c r="C1" t="s">
        <v>34</v>
      </c>
      <c r="D1" t="s">
        <v>25</v>
      </c>
      <c r="E1" t="s">
        <v>1</v>
      </c>
      <c r="F1" t="s">
        <v>33</v>
      </c>
      <c r="G1" t="s">
        <v>31</v>
      </c>
      <c r="H1" t="s">
        <v>30</v>
      </c>
      <c r="I1" t="s">
        <v>29</v>
      </c>
      <c r="J1" t="s">
        <v>24</v>
      </c>
      <c r="K1" t="s">
        <v>32</v>
      </c>
      <c r="L1" t="s">
        <v>35</v>
      </c>
      <c r="M1" t="s">
        <v>28</v>
      </c>
      <c r="N1" t="s">
        <v>23</v>
      </c>
      <c r="O1" t="s">
        <v>26</v>
      </c>
      <c r="P1" t="s">
        <v>22</v>
      </c>
      <c r="Q1" t="s">
        <v>27</v>
      </c>
      <c r="R1" t="s">
        <v>88</v>
      </c>
      <c r="T1" t="s">
        <v>93</v>
      </c>
    </row>
    <row r="2" spans="1:21" x14ac:dyDescent="0.2">
      <c r="A2" s="1" t="s">
        <v>71</v>
      </c>
      <c r="B2" t="s">
        <v>2</v>
      </c>
      <c r="C2" t="s">
        <v>2</v>
      </c>
      <c r="D2" t="s">
        <v>2</v>
      </c>
      <c r="E2" t="s">
        <v>2</v>
      </c>
      <c r="F2" t="s">
        <v>2</v>
      </c>
      <c r="G2" t="s">
        <v>2</v>
      </c>
      <c r="H2" t="s">
        <v>2</v>
      </c>
      <c r="I2" t="s">
        <v>2</v>
      </c>
      <c r="J2" t="s">
        <v>2</v>
      </c>
      <c r="K2" t="s">
        <v>2</v>
      </c>
      <c r="L2" t="s">
        <v>2</v>
      </c>
      <c r="M2" t="s">
        <v>2</v>
      </c>
      <c r="N2" t="s">
        <v>2</v>
      </c>
      <c r="O2" t="s">
        <v>2</v>
      </c>
      <c r="P2" t="s">
        <v>2</v>
      </c>
      <c r="Q2" t="s">
        <v>2</v>
      </c>
      <c r="R2">
        <f>COUNTIF(B2:Q2, "*") - COUNTIF(B2:Q2, ".")</f>
        <v>0</v>
      </c>
      <c r="T2" t="s">
        <v>2</v>
      </c>
      <c r="U2">
        <f>COUNTIF($B$2:$Q$48, ".")</f>
        <v>743</v>
      </c>
    </row>
    <row r="3" spans="1:21" x14ac:dyDescent="0.2">
      <c r="A3" s="1" t="s">
        <v>70</v>
      </c>
      <c r="B3" t="s">
        <v>2</v>
      </c>
      <c r="C3" t="s">
        <v>2</v>
      </c>
      <c r="D3" t="s">
        <v>2</v>
      </c>
      <c r="E3" t="s">
        <v>2</v>
      </c>
      <c r="F3" t="s">
        <v>2</v>
      </c>
      <c r="G3" t="s">
        <v>2</v>
      </c>
      <c r="H3" t="s">
        <v>2</v>
      </c>
      <c r="I3" t="s">
        <v>2</v>
      </c>
      <c r="J3" t="s">
        <v>2</v>
      </c>
      <c r="K3" t="s">
        <v>2</v>
      </c>
      <c r="L3" t="s">
        <v>2</v>
      </c>
      <c r="M3" t="s">
        <v>2</v>
      </c>
      <c r="N3" t="s">
        <v>2</v>
      </c>
      <c r="O3" t="s">
        <v>2</v>
      </c>
      <c r="P3" t="s">
        <v>2</v>
      </c>
      <c r="Q3" t="s">
        <v>2</v>
      </c>
      <c r="R3">
        <f t="shared" ref="R3:R48" si="0">COUNTIF(B3:Q3, "*") - COUNTIF(B3:Q3, ".")</f>
        <v>0</v>
      </c>
      <c r="T3" t="s">
        <v>19</v>
      </c>
      <c r="U3">
        <f>COUNTIF($B$2:$Q$48, "e")</f>
        <v>3</v>
      </c>
    </row>
    <row r="4" spans="1:21" x14ac:dyDescent="0.2">
      <c r="A4" s="1" t="s">
        <v>39</v>
      </c>
      <c r="B4" t="s">
        <v>11</v>
      </c>
      <c r="C4" t="s">
        <v>2</v>
      </c>
      <c r="D4" t="s">
        <v>2</v>
      </c>
      <c r="E4" t="s">
        <v>2</v>
      </c>
      <c r="F4" t="s">
        <v>2</v>
      </c>
      <c r="G4" t="s">
        <v>2</v>
      </c>
      <c r="H4" t="s">
        <v>2</v>
      </c>
      <c r="I4" t="s">
        <v>2</v>
      </c>
      <c r="J4" t="s">
        <v>2</v>
      </c>
      <c r="K4" t="s">
        <v>2</v>
      </c>
      <c r="L4" t="s">
        <v>2</v>
      </c>
      <c r="M4" t="s">
        <v>2</v>
      </c>
      <c r="N4" t="s">
        <v>2</v>
      </c>
      <c r="O4" t="s">
        <v>2</v>
      </c>
      <c r="P4" t="s">
        <v>2</v>
      </c>
      <c r="Q4" t="s">
        <v>2</v>
      </c>
      <c r="R4">
        <f t="shared" si="0"/>
        <v>1</v>
      </c>
      <c r="T4" t="s">
        <v>3</v>
      </c>
      <c r="U4">
        <f>COUNTIF($B$2:$Q$48, "d")</f>
        <v>1</v>
      </c>
    </row>
    <row r="5" spans="1:21" x14ac:dyDescent="0.2">
      <c r="A5" s="1" t="s">
        <v>25</v>
      </c>
      <c r="B5" t="s">
        <v>2</v>
      </c>
      <c r="C5" t="s">
        <v>2</v>
      </c>
      <c r="D5" t="s">
        <v>3</v>
      </c>
      <c r="E5" t="s">
        <v>2</v>
      </c>
      <c r="F5" t="s">
        <v>2</v>
      </c>
      <c r="G5" t="s">
        <v>2</v>
      </c>
      <c r="H5" t="s">
        <v>2</v>
      </c>
      <c r="I5" t="s">
        <v>2</v>
      </c>
      <c r="J5" t="s">
        <v>2</v>
      </c>
      <c r="K5" t="s">
        <v>2</v>
      </c>
      <c r="L5" t="s">
        <v>2</v>
      </c>
      <c r="M5" t="s">
        <v>2</v>
      </c>
      <c r="N5" t="s">
        <v>2</v>
      </c>
      <c r="O5" t="s">
        <v>2</v>
      </c>
      <c r="P5" t="s">
        <v>2</v>
      </c>
      <c r="Q5" t="s">
        <v>2</v>
      </c>
      <c r="R5">
        <f t="shared" si="0"/>
        <v>1</v>
      </c>
      <c r="T5" t="s">
        <v>11</v>
      </c>
      <c r="U5">
        <f>COUNTIF($B$2:$Q$48, "r")</f>
        <v>5</v>
      </c>
    </row>
    <row r="6" spans="1:21" x14ac:dyDescent="0.2">
      <c r="A6" s="1" t="s">
        <v>40</v>
      </c>
      <c r="B6" t="s">
        <v>2</v>
      </c>
      <c r="C6" t="s">
        <v>2</v>
      </c>
      <c r="D6" t="s">
        <v>2</v>
      </c>
      <c r="E6" t="s">
        <v>2</v>
      </c>
      <c r="F6" t="s">
        <v>2</v>
      </c>
      <c r="G6" t="s">
        <v>2</v>
      </c>
      <c r="H6" t="s">
        <v>2</v>
      </c>
      <c r="I6" t="s">
        <v>2</v>
      </c>
      <c r="J6" t="s">
        <v>8</v>
      </c>
      <c r="K6" t="s">
        <v>2</v>
      </c>
      <c r="L6" t="s">
        <v>2</v>
      </c>
      <c r="M6" t="s">
        <v>2</v>
      </c>
      <c r="N6" t="s">
        <v>2</v>
      </c>
      <c r="O6" t="s">
        <v>2</v>
      </c>
      <c r="P6" t="s">
        <v>2</v>
      </c>
      <c r="Q6" t="s">
        <v>2</v>
      </c>
      <c r="R6">
        <f t="shared" si="0"/>
        <v>1</v>
      </c>
      <c r="T6" t="s">
        <v>13</v>
      </c>
      <c r="U6">
        <f>COUNTIF($B$2:$Q$48, "el")</f>
        <v>0</v>
      </c>
    </row>
    <row r="7" spans="1:21" x14ac:dyDescent="0.2">
      <c r="A7" s="1" t="s">
        <v>32</v>
      </c>
      <c r="B7" t="s">
        <v>2</v>
      </c>
      <c r="C7" t="s">
        <v>2</v>
      </c>
      <c r="D7" t="s">
        <v>2</v>
      </c>
      <c r="E7" t="s">
        <v>2</v>
      </c>
      <c r="F7" t="s">
        <v>2</v>
      </c>
      <c r="G7" t="s">
        <v>2</v>
      </c>
      <c r="H7" t="s">
        <v>2</v>
      </c>
      <c r="I7" t="s">
        <v>2</v>
      </c>
      <c r="J7" t="s">
        <v>2</v>
      </c>
      <c r="K7" t="s">
        <v>8</v>
      </c>
      <c r="L7" t="s">
        <v>2</v>
      </c>
      <c r="M7" t="s">
        <v>2</v>
      </c>
      <c r="N7" t="s">
        <v>2</v>
      </c>
      <c r="O7" t="s">
        <v>2</v>
      </c>
      <c r="P7" t="s">
        <v>2</v>
      </c>
      <c r="Q7" t="s">
        <v>2</v>
      </c>
      <c r="R7">
        <f t="shared" si="0"/>
        <v>1</v>
      </c>
      <c r="T7" t="s">
        <v>98</v>
      </c>
      <c r="U7">
        <f>COUNTIF($B$2:$Q$48, "*")</f>
        <v>752</v>
      </c>
    </row>
    <row r="8" spans="1:21" x14ac:dyDescent="0.2">
      <c r="A8" s="1" t="s">
        <v>72</v>
      </c>
      <c r="B8" t="s">
        <v>2</v>
      </c>
      <c r="C8" t="s">
        <v>2</v>
      </c>
      <c r="D8" t="s">
        <v>2</v>
      </c>
      <c r="E8" t="s">
        <v>2</v>
      </c>
      <c r="F8" t="s">
        <v>2</v>
      </c>
      <c r="G8" t="s">
        <v>2</v>
      </c>
      <c r="H8" t="s">
        <v>2</v>
      </c>
      <c r="I8" t="s">
        <v>2</v>
      </c>
      <c r="J8" t="s">
        <v>2</v>
      </c>
      <c r="K8" t="s">
        <v>2</v>
      </c>
      <c r="L8" t="s">
        <v>2</v>
      </c>
      <c r="M8" t="s">
        <v>2</v>
      </c>
      <c r="N8" t="s">
        <v>2</v>
      </c>
      <c r="O8" t="s">
        <v>2</v>
      </c>
      <c r="P8" t="s">
        <v>2</v>
      </c>
      <c r="Q8" t="s">
        <v>2</v>
      </c>
      <c r="R8">
        <f t="shared" si="0"/>
        <v>0</v>
      </c>
    </row>
    <row r="9" spans="1:21" x14ac:dyDescent="0.2">
      <c r="A9" s="1" t="s">
        <v>36</v>
      </c>
      <c r="B9" t="s">
        <v>2</v>
      </c>
      <c r="C9" t="s">
        <v>2</v>
      </c>
      <c r="D9" t="s">
        <v>2</v>
      </c>
      <c r="E9" t="s">
        <v>2</v>
      </c>
      <c r="F9" t="s">
        <v>2</v>
      </c>
      <c r="G9" t="s">
        <v>2</v>
      </c>
      <c r="H9" t="s">
        <v>2</v>
      </c>
      <c r="I9" t="s">
        <v>2</v>
      </c>
      <c r="J9" t="s">
        <v>2</v>
      </c>
      <c r="K9" t="s">
        <v>2</v>
      </c>
      <c r="L9" t="s">
        <v>2</v>
      </c>
      <c r="M9" t="s">
        <v>2</v>
      </c>
      <c r="N9" t="s">
        <v>2</v>
      </c>
      <c r="O9" t="s">
        <v>2</v>
      </c>
      <c r="P9" t="s">
        <v>2</v>
      </c>
      <c r="Q9" t="s">
        <v>2</v>
      </c>
      <c r="R9">
        <f t="shared" si="0"/>
        <v>0</v>
      </c>
    </row>
    <row r="10" spans="1:21" x14ac:dyDescent="0.2">
      <c r="A10" s="1" t="s">
        <v>79</v>
      </c>
      <c r="B10" t="s">
        <v>2</v>
      </c>
      <c r="C10" t="s">
        <v>2</v>
      </c>
      <c r="D10" t="s">
        <v>2</v>
      </c>
      <c r="E10" t="s">
        <v>2</v>
      </c>
      <c r="F10" t="s">
        <v>2</v>
      </c>
      <c r="G10" t="s">
        <v>2</v>
      </c>
      <c r="H10" t="s">
        <v>2</v>
      </c>
      <c r="I10" t="s">
        <v>2</v>
      </c>
      <c r="J10" t="s">
        <v>2</v>
      </c>
      <c r="K10" t="s">
        <v>2</v>
      </c>
      <c r="L10" t="s">
        <v>2</v>
      </c>
      <c r="M10" t="s">
        <v>2</v>
      </c>
      <c r="N10" t="s">
        <v>2</v>
      </c>
      <c r="O10" t="s">
        <v>2</v>
      </c>
      <c r="P10" t="s">
        <v>2</v>
      </c>
      <c r="Q10" t="s">
        <v>2</v>
      </c>
      <c r="R10">
        <f t="shared" si="0"/>
        <v>0</v>
      </c>
    </row>
    <row r="11" spans="1:21" x14ac:dyDescent="0.2">
      <c r="A11" s="1" t="s">
        <v>76</v>
      </c>
      <c r="B11" t="s">
        <v>2</v>
      </c>
      <c r="C11" t="s">
        <v>2</v>
      </c>
      <c r="D11" t="s">
        <v>2</v>
      </c>
      <c r="E11" t="s">
        <v>2</v>
      </c>
      <c r="F11" t="s">
        <v>2</v>
      </c>
      <c r="G11" t="s">
        <v>2</v>
      </c>
      <c r="H11" t="s">
        <v>2</v>
      </c>
      <c r="I11" t="s">
        <v>2</v>
      </c>
      <c r="J11" t="s">
        <v>2</v>
      </c>
      <c r="K11" t="s">
        <v>2</v>
      </c>
      <c r="L11" t="s">
        <v>2</v>
      </c>
      <c r="M11" t="s">
        <v>8</v>
      </c>
      <c r="N11" t="s">
        <v>2</v>
      </c>
      <c r="O11" t="s">
        <v>2</v>
      </c>
      <c r="P11" t="s">
        <v>2</v>
      </c>
      <c r="Q11" t="s">
        <v>2</v>
      </c>
      <c r="R11">
        <f t="shared" si="0"/>
        <v>1</v>
      </c>
    </row>
    <row r="12" spans="1:21" x14ac:dyDescent="0.2">
      <c r="A12" s="1" t="s">
        <v>63</v>
      </c>
      <c r="B12" t="s">
        <v>2</v>
      </c>
      <c r="C12" t="s">
        <v>2</v>
      </c>
      <c r="D12" t="s">
        <v>2</v>
      </c>
      <c r="E12" t="s">
        <v>2</v>
      </c>
      <c r="F12" t="s">
        <v>2</v>
      </c>
      <c r="G12" t="s">
        <v>2</v>
      </c>
      <c r="H12" t="s">
        <v>2</v>
      </c>
      <c r="I12" t="s">
        <v>2</v>
      </c>
      <c r="J12" t="s">
        <v>2</v>
      </c>
      <c r="K12" t="s">
        <v>2</v>
      </c>
      <c r="L12" t="s">
        <v>2</v>
      </c>
      <c r="M12" t="s">
        <v>2</v>
      </c>
      <c r="N12" t="s">
        <v>2</v>
      </c>
      <c r="O12" t="s">
        <v>2</v>
      </c>
      <c r="P12" t="s">
        <v>2</v>
      </c>
      <c r="Q12" t="s">
        <v>2</v>
      </c>
      <c r="R12">
        <f t="shared" si="0"/>
        <v>0</v>
      </c>
    </row>
    <row r="13" spans="1:21" x14ac:dyDescent="0.2">
      <c r="A13" s="1" t="s">
        <v>69</v>
      </c>
      <c r="B13" t="s">
        <v>2</v>
      </c>
      <c r="C13" t="s">
        <v>2</v>
      </c>
      <c r="D13" t="s">
        <v>2</v>
      </c>
      <c r="E13" t="s">
        <v>2</v>
      </c>
      <c r="F13" t="s">
        <v>2</v>
      </c>
      <c r="G13" t="s">
        <v>2</v>
      </c>
      <c r="H13" t="s">
        <v>2</v>
      </c>
      <c r="I13" t="s">
        <v>2</v>
      </c>
      <c r="J13" t="s">
        <v>2</v>
      </c>
      <c r="K13" t="s">
        <v>2</v>
      </c>
      <c r="L13" t="s">
        <v>2</v>
      </c>
      <c r="M13" t="s">
        <v>2</v>
      </c>
      <c r="N13" t="s">
        <v>2</v>
      </c>
      <c r="O13" t="s">
        <v>2</v>
      </c>
      <c r="P13" t="s">
        <v>2</v>
      </c>
      <c r="Q13" t="s">
        <v>2</v>
      </c>
      <c r="R13">
        <f t="shared" si="0"/>
        <v>0</v>
      </c>
    </row>
    <row r="14" spans="1:21" x14ac:dyDescent="0.2">
      <c r="A14" s="1" t="s">
        <v>68</v>
      </c>
      <c r="B14" t="s">
        <v>2</v>
      </c>
      <c r="C14" t="s">
        <v>2</v>
      </c>
      <c r="D14" t="s">
        <v>2</v>
      </c>
      <c r="E14" t="s">
        <v>2</v>
      </c>
      <c r="F14" t="s">
        <v>2</v>
      </c>
      <c r="G14" t="s">
        <v>2</v>
      </c>
      <c r="H14" t="s">
        <v>2</v>
      </c>
      <c r="I14" t="s">
        <v>2</v>
      </c>
      <c r="J14" t="s">
        <v>2</v>
      </c>
      <c r="K14" t="s">
        <v>2</v>
      </c>
      <c r="L14" t="s">
        <v>2</v>
      </c>
      <c r="M14" t="s">
        <v>2</v>
      </c>
      <c r="N14" t="s">
        <v>2</v>
      </c>
      <c r="O14" t="s">
        <v>2</v>
      </c>
      <c r="P14" t="s">
        <v>2</v>
      </c>
      <c r="Q14" t="s">
        <v>2</v>
      </c>
      <c r="R14">
        <f t="shared" si="0"/>
        <v>0</v>
      </c>
    </row>
    <row r="15" spans="1:21" x14ac:dyDescent="0.2">
      <c r="A15" s="1" t="s">
        <v>62</v>
      </c>
      <c r="B15" t="s">
        <v>2</v>
      </c>
      <c r="C15" t="s">
        <v>2</v>
      </c>
      <c r="D15" t="s">
        <v>2</v>
      </c>
      <c r="E15" t="s">
        <v>2</v>
      </c>
      <c r="F15" t="s">
        <v>2</v>
      </c>
      <c r="G15" t="s">
        <v>2</v>
      </c>
      <c r="H15" t="s">
        <v>11</v>
      </c>
      <c r="I15" t="s">
        <v>11</v>
      </c>
      <c r="J15" t="s">
        <v>2</v>
      </c>
      <c r="K15" t="s">
        <v>2</v>
      </c>
      <c r="L15" t="s">
        <v>2</v>
      </c>
      <c r="M15" t="s">
        <v>2</v>
      </c>
      <c r="N15" t="s">
        <v>2</v>
      </c>
      <c r="O15" t="s">
        <v>2</v>
      </c>
      <c r="P15" t="s">
        <v>2</v>
      </c>
      <c r="Q15" t="s">
        <v>2</v>
      </c>
      <c r="R15">
        <f t="shared" si="0"/>
        <v>2</v>
      </c>
    </row>
    <row r="16" spans="1:21" x14ac:dyDescent="0.2">
      <c r="A16" s="1" t="s">
        <v>67</v>
      </c>
      <c r="B16" t="s">
        <v>2</v>
      </c>
      <c r="C16" t="s">
        <v>2</v>
      </c>
      <c r="D16" t="s">
        <v>2</v>
      </c>
      <c r="E16" t="s">
        <v>2</v>
      </c>
      <c r="F16" t="s">
        <v>2</v>
      </c>
      <c r="G16" t="s">
        <v>2</v>
      </c>
      <c r="H16" t="s">
        <v>2</v>
      </c>
      <c r="I16" t="s">
        <v>2</v>
      </c>
      <c r="J16" t="s">
        <v>2</v>
      </c>
      <c r="K16" t="s">
        <v>2</v>
      </c>
      <c r="L16" t="s">
        <v>2</v>
      </c>
      <c r="M16" t="s">
        <v>2</v>
      </c>
      <c r="N16" t="s">
        <v>2</v>
      </c>
      <c r="O16" t="s">
        <v>2</v>
      </c>
      <c r="P16" t="s">
        <v>2</v>
      </c>
      <c r="Q16" t="s">
        <v>2</v>
      </c>
      <c r="R16">
        <f t="shared" si="0"/>
        <v>0</v>
      </c>
    </row>
    <row r="17" spans="1:18" x14ac:dyDescent="0.2">
      <c r="A17" s="1" t="s">
        <v>64</v>
      </c>
      <c r="B17" t="s">
        <v>2</v>
      </c>
      <c r="C17" t="s">
        <v>2</v>
      </c>
      <c r="D17" t="s">
        <v>2</v>
      </c>
      <c r="E17" t="s">
        <v>2</v>
      </c>
      <c r="F17" t="s">
        <v>2</v>
      </c>
      <c r="G17" t="s">
        <v>2</v>
      </c>
      <c r="H17" t="s">
        <v>2</v>
      </c>
      <c r="I17" t="s">
        <v>2</v>
      </c>
      <c r="J17" t="s">
        <v>2</v>
      </c>
      <c r="K17" t="s">
        <v>2</v>
      </c>
      <c r="L17" t="s">
        <v>2</v>
      </c>
      <c r="M17" t="s">
        <v>2</v>
      </c>
      <c r="N17" t="s">
        <v>2</v>
      </c>
      <c r="O17" t="s">
        <v>2</v>
      </c>
      <c r="P17" t="s">
        <v>2</v>
      </c>
      <c r="Q17" t="s">
        <v>2</v>
      </c>
      <c r="R17">
        <f t="shared" si="0"/>
        <v>0</v>
      </c>
    </row>
    <row r="18" spans="1:18" x14ac:dyDescent="0.2">
      <c r="A18" s="1" t="s">
        <v>66</v>
      </c>
      <c r="B18" t="s">
        <v>2</v>
      </c>
      <c r="C18" t="s">
        <v>2</v>
      </c>
      <c r="D18" t="s">
        <v>2</v>
      </c>
      <c r="E18" t="s">
        <v>2</v>
      </c>
      <c r="F18" t="s">
        <v>2</v>
      </c>
      <c r="G18" t="s">
        <v>2</v>
      </c>
      <c r="H18" t="s">
        <v>2</v>
      </c>
      <c r="I18" t="s">
        <v>2</v>
      </c>
      <c r="J18" t="s">
        <v>2</v>
      </c>
      <c r="K18" t="s">
        <v>2</v>
      </c>
      <c r="L18" t="s">
        <v>2</v>
      </c>
      <c r="M18" t="s">
        <v>2</v>
      </c>
      <c r="N18" t="s">
        <v>2</v>
      </c>
      <c r="O18" t="s">
        <v>2</v>
      </c>
      <c r="P18" t="s">
        <v>2</v>
      </c>
      <c r="Q18" t="s">
        <v>2</v>
      </c>
      <c r="R18">
        <f t="shared" si="0"/>
        <v>0</v>
      </c>
    </row>
    <row r="19" spans="1:18" x14ac:dyDescent="0.2">
      <c r="A19" s="1" t="s">
        <v>73</v>
      </c>
      <c r="B19" t="s">
        <v>2</v>
      </c>
      <c r="C19" t="s">
        <v>2</v>
      </c>
      <c r="D19" t="s">
        <v>2</v>
      </c>
      <c r="E19" t="s">
        <v>2</v>
      </c>
      <c r="F19" t="s">
        <v>2</v>
      </c>
      <c r="G19" t="s">
        <v>2</v>
      </c>
      <c r="H19" t="s">
        <v>2</v>
      </c>
      <c r="I19" t="s">
        <v>2</v>
      </c>
      <c r="J19" t="s">
        <v>2</v>
      </c>
      <c r="K19" t="s">
        <v>2</v>
      </c>
      <c r="L19" t="s">
        <v>2</v>
      </c>
      <c r="M19" t="s">
        <v>2</v>
      </c>
      <c r="N19" t="s">
        <v>2</v>
      </c>
      <c r="O19" t="s">
        <v>2</v>
      </c>
      <c r="P19" t="s">
        <v>2</v>
      </c>
      <c r="Q19" t="s">
        <v>2</v>
      </c>
      <c r="R19">
        <f t="shared" si="0"/>
        <v>0</v>
      </c>
    </row>
    <row r="20" spans="1:18" x14ac:dyDescent="0.2">
      <c r="A20" s="1" t="s">
        <v>78</v>
      </c>
      <c r="B20" t="s">
        <v>2</v>
      </c>
      <c r="C20" t="s">
        <v>2</v>
      </c>
      <c r="D20" t="s">
        <v>2</v>
      </c>
      <c r="E20" t="s">
        <v>2</v>
      </c>
      <c r="F20" t="s">
        <v>2</v>
      </c>
      <c r="G20" t="s">
        <v>2</v>
      </c>
      <c r="H20" t="s">
        <v>2</v>
      </c>
      <c r="I20" t="s">
        <v>2</v>
      </c>
      <c r="J20" t="s">
        <v>2</v>
      </c>
      <c r="K20" t="s">
        <v>2</v>
      </c>
      <c r="L20" t="s">
        <v>2</v>
      </c>
      <c r="M20" t="s">
        <v>2</v>
      </c>
      <c r="N20" t="s">
        <v>2</v>
      </c>
      <c r="O20" t="s">
        <v>2</v>
      </c>
      <c r="P20" t="s">
        <v>2</v>
      </c>
      <c r="Q20" t="s">
        <v>2</v>
      </c>
      <c r="R20">
        <f t="shared" si="0"/>
        <v>0</v>
      </c>
    </row>
    <row r="21" spans="1:18" x14ac:dyDescent="0.2">
      <c r="A21" s="1" t="s">
        <v>80</v>
      </c>
      <c r="B21" t="s">
        <v>2</v>
      </c>
      <c r="C21" t="s">
        <v>2</v>
      </c>
      <c r="D21" t="s">
        <v>2</v>
      </c>
      <c r="E21" t="s">
        <v>2</v>
      </c>
      <c r="F21" t="s">
        <v>2</v>
      </c>
      <c r="G21" t="s">
        <v>2</v>
      </c>
      <c r="H21" t="s">
        <v>2</v>
      </c>
      <c r="I21" t="s">
        <v>2</v>
      </c>
      <c r="J21" t="s">
        <v>2</v>
      </c>
      <c r="K21" t="s">
        <v>2</v>
      </c>
      <c r="L21" t="s">
        <v>2</v>
      </c>
      <c r="M21" t="s">
        <v>2</v>
      </c>
      <c r="N21" t="s">
        <v>2</v>
      </c>
      <c r="O21" t="s">
        <v>2</v>
      </c>
      <c r="P21" t="s">
        <v>2</v>
      </c>
      <c r="Q21" t="s">
        <v>2</v>
      </c>
      <c r="R21">
        <f t="shared" si="0"/>
        <v>0</v>
      </c>
    </row>
    <row r="22" spans="1:18" x14ac:dyDescent="0.2">
      <c r="A22" s="1" t="s">
        <v>37</v>
      </c>
      <c r="B22" t="s">
        <v>11</v>
      </c>
      <c r="C22" t="s">
        <v>2</v>
      </c>
      <c r="D22" t="s">
        <v>2</v>
      </c>
      <c r="E22" t="s">
        <v>2</v>
      </c>
      <c r="F22" t="s">
        <v>2</v>
      </c>
      <c r="G22" t="s">
        <v>2</v>
      </c>
      <c r="H22" t="s">
        <v>2</v>
      </c>
      <c r="I22" t="s">
        <v>2</v>
      </c>
      <c r="J22" t="s">
        <v>2</v>
      </c>
      <c r="K22" t="s">
        <v>2</v>
      </c>
      <c r="L22" t="s">
        <v>2</v>
      </c>
      <c r="M22" t="s">
        <v>2</v>
      </c>
      <c r="N22" t="s">
        <v>2</v>
      </c>
      <c r="O22" t="s">
        <v>2</v>
      </c>
      <c r="P22" t="s">
        <v>2</v>
      </c>
      <c r="Q22" t="s">
        <v>2</v>
      </c>
      <c r="R22">
        <f t="shared" si="0"/>
        <v>1</v>
      </c>
    </row>
    <row r="23" spans="1:18" x14ac:dyDescent="0.2">
      <c r="A23" s="1" t="s">
        <v>65</v>
      </c>
      <c r="B23" t="s">
        <v>2</v>
      </c>
      <c r="C23" t="s">
        <v>2</v>
      </c>
      <c r="D23" t="s">
        <v>2</v>
      </c>
      <c r="E23" t="s">
        <v>2</v>
      </c>
      <c r="F23" t="s">
        <v>2</v>
      </c>
      <c r="G23" t="s">
        <v>2</v>
      </c>
      <c r="H23" t="s">
        <v>2</v>
      </c>
      <c r="I23" t="s">
        <v>2</v>
      </c>
      <c r="J23" t="s">
        <v>2</v>
      </c>
      <c r="K23" t="s">
        <v>2</v>
      </c>
      <c r="L23" t="s">
        <v>2</v>
      </c>
      <c r="M23" t="s">
        <v>2</v>
      </c>
      <c r="N23" t="s">
        <v>2</v>
      </c>
      <c r="O23" t="s">
        <v>2</v>
      </c>
      <c r="P23" t="s">
        <v>2</v>
      </c>
      <c r="Q23" t="s">
        <v>2</v>
      </c>
      <c r="R23">
        <f t="shared" si="0"/>
        <v>0</v>
      </c>
    </row>
    <row r="24" spans="1:18" x14ac:dyDescent="0.2">
      <c r="A24" s="1" t="s">
        <v>77</v>
      </c>
      <c r="B24" t="s">
        <v>2</v>
      </c>
      <c r="C24" t="s">
        <v>2</v>
      </c>
      <c r="D24" t="s">
        <v>2</v>
      </c>
      <c r="E24" t="s">
        <v>2</v>
      </c>
      <c r="F24" t="s">
        <v>2</v>
      </c>
      <c r="G24" t="s">
        <v>2</v>
      </c>
      <c r="H24" t="s">
        <v>2</v>
      </c>
      <c r="I24" t="s">
        <v>2</v>
      </c>
      <c r="J24" t="s">
        <v>2</v>
      </c>
      <c r="K24" t="s">
        <v>2</v>
      </c>
      <c r="L24" t="s">
        <v>2</v>
      </c>
      <c r="M24" t="s">
        <v>2</v>
      </c>
      <c r="N24" t="s">
        <v>2</v>
      </c>
      <c r="O24" t="s">
        <v>2</v>
      </c>
      <c r="P24" t="s">
        <v>2</v>
      </c>
      <c r="Q24" t="s">
        <v>2</v>
      </c>
      <c r="R24">
        <f t="shared" si="0"/>
        <v>0</v>
      </c>
    </row>
    <row r="25" spans="1:18" x14ac:dyDescent="0.2">
      <c r="A25" s="1" t="s">
        <v>74</v>
      </c>
      <c r="B25" t="s">
        <v>2</v>
      </c>
      <c r="C25" t="s">
        <v>2</v>
      </c>
      <c r="D25" t="s">
        <v>2</v>
      </c>
      <c r="E25" t="s">
        <v>2</v>
      </c>
      <c r="F25" t="s">
        <v>2</v>
      </c>
      <c r="G25" t="s">
        <v>2</v>
      </c>
      <c r="H25" t="s">
        <v>2</v>
      </c>
      <c r="I25" t="s">
        <v>2</v>
      </c>
      <c r="J25" t="s">
        <v>2</v>
      </c>
      <c r="K25" t="s">
        <v>2</v>
      </c>
      <c r="L25" t="s">
        <v>2</v>
      </c>
      <c r="M25" t="s">
        <v>2</v>
      </c>
      <c r="N25" t="s">
        <v>2</v>
      </c>
      <c r="O25" t="s">
        <v>2</v>
      </c>
      <c r="P25" t="s">
        <v>2</v>
      </c>
      <c r="Q25" t="s">
        <v>2</v>
      </c>
      <c r="R25">
        <f t="shared" si="0"/>
        <v>0</v>
      </c>
    </row>
    <row r="26" spans="1:18" x14ac:dyDescent="0.2">
      <c r="A26" s="1" t="s">
        <v>75</v>
      </c>
      <c r="B26" t="s">
        <v>2</v>
      </c>
      <c r="C26" t="s">
        <v>2</v>
      </c>
      <c r="D26" t="s">
        <v>2</v>
      </c>
      <c r="E26" t="s">
        <v>2</v>
      </c>
      <c r="F26" t="s">
        <v>2</v>
      </c>
      <c r="G26" t="s">
        <v>2</v>
      </c>
      <c r="H26" t="s">
        <v>2</v>
      </c>
      <c r="I26" t="s">
        <v>2</v>
      </c>
      <c r="J26" t="s">
        <v>2</v>
      </c>
      <c r="K26" t="s">
        <v>2</v>
      </c>
      <c r="L26" t="s">
        <v>2</v>
      </c>
      <c r="M26" t="s">
        <v>2</v>
      </c>
      <c r="N26" t="s">
        <v>2</v>
      </c>
      <c r="O26" t="s">
        <v>2</v>
      </c>
      <c r="P26" t="s">
        <v>2</v>
      </c>
      <c r="Q26" t="s">
        <v>2</v>
      </c>
      <c r="R26">
        <f t="shared" si="0"/>
        <v>0</v>
      </c>
    </row>
    <row r="27" spans="1:18" x14ac:dyDescent="0.2">
      <c r="A27" s="1" t="s">
        <v>41</v>
      </c>
      <c r="B27" t="s">
        <v>2</v>
      </c>
      <c r="C27" t="s">
        <v>2</v>
      </c>
      <c r="D27" t="s">
        <v>2</v>
      </c>
      <c r="E27" t="s">
        <v>2</v>
      </c>
      <c r="F27" t="s">
        <v>2</v>
      </c>
      <c r="G27" t="s">
        <v>2</v>
      </c>
      <c r="H27" t="s">
        <v>2</v>
      </c>
      <c r="I27" t="s">
        <v>2</v>
      </c>
      <c r="J27" t="s">
        <v>2</v>
      </c>
      <c r="K27" t="s">
        <v>2</v>
      </c>
      <c r="L27" t="s">
        <v>2</v>
      </c>
      <c r="M27" t="s">
        <v>2</v>
      </c>
      <c r="N27" t="s">
        <v>2</v>
      </c>
      <c r="O27" t="s">
        <v>2</v>
      </c>
      <c r="P27" t="s">
        <v>2</v>
      </c>
      <c r="Q27" t="s">
        <v>2</v>
      </c>
      <c r="R27">
        <f t="shared" si="0"/>
        <v>0</v>
      </c>
    </row>
    <row r="28" spans="1:18" x14ac:dyDescent="0.2">
      <c r="A28" s="1" t="s">
        <v>42</v>
      </c>
      <c r="B28" t="s">
        <v>2</v>
      </c>
      <c r="C28" t="s">
        <v>2</v>
      </c>
      <c r="D28" t="s">
        <v>2</v>
      </c>
      <c r="E28" t="s">
        <v>2</v>
      </c>
      <c r="F28" t="s">
        <v>2</v>
      </c>
      <c r="G28" t="s">
        <v>2</v>
      </c>
      <c r="H28" t="s">
        <v>2</v>
      </c>
      <c r="I28" t="s">
        <v>2</v>
      </c>
      <c r="J28" t="s">
        <v>2</v>
      </c>
      <c r="K28" t="s">
        <v>2</v>
      </c>
      <c r="L28" t="s">
        <v>2</v>
      </c>
      <c r="M28" t="s">
        <v>2</v>
      </c>
      <c r="N28" t="s">
        <v>2</v>
      </c>
      <c r="O28" t="s">
        <v>2</v>
      </c>
      <c r="P28" t="s">
        <v>2</v>
      </c>
      <c r="Q28" t="s">
        <v>2</v>
      </c>
      <c r="R28">
        <f t="shared" si="0"/>
        <v>0</v>
      </c>
    </row>
    <row r="29" spans="1:18" x14ac:dyDescent="0.2">
      <c r="A29" s="1" t="s">
        <v>43</v>
      </c>
      <c r="B29" t="s">
        <v>2</v>
      </c>
      <c r="C29" t="s">
        <v>2</v>
      </c>
      <c r="D29" t="s">
        <v>2</v>
      </c>
      <c r="E29" t="s">
        <v>2</v>
      </c>
      <c r="F29" t="s">
        <v>2</v>
      </c>
      <c r="G29" t="s">
        <v>2</v>
      </c>
      <c r="H29" t="s">
        <v>2</v>
      </c>
      <c r="I29" t="s">
        <v>2</v>
      </c>
      <c r="J29" t="s">
        <v>2</v>
      </c>
      <c r="K29" t="s">
        <v>2</v>
      </c>
      <c r="L29" t="s">
        <v>2</v>
      </c>
      <c r="M29" t="s">
        <v>2</v>
      </c>
      <c r="N29" t="s">
        <v>2</v>
      </c>
      <c r="O29" t="s">
        <v>2</v>
      </c>
      <c r="P29" t="s">
        <v>2</v>
      </c>
      <c r="Q29" t="s">
        <v>2</v>
      </c>
      <c r="R29">
        <f t="shared" si="0"/>
        <v>0</v>
      </c>
    </row>
    <row r="30" spans="1:18" x14ac:dyDescent="0.2">
      <c r="A30" s="1" t="s">
        <v>48</v>
      </c>
      <c r="B30" t="s">
        <v>2</v>
      </c>
      <c r="C30" t="s">
        <v>2</v>
      </c>
      <c r="D30" t="s">
        <v>2</v>
      </c>
      <c r="E30" t="s">
        <v>2</v>
      </c>
      <c r="F30" t="s">
        <v>2</v>
      </c>
      <c r="G30" t="s">
        <v>2</v>
      </c>
      <c r="H30" t="s">
        <v>2</v>
      </c>
      <c r="I30" t="s">
        <v>2</v>
      </c>
      <c r="J30" t="s">
        <v>2</v>
      </c>
      <c r="K30" t="s">
        <v>2</v>
      </c>
      <c r="L30" t="s">
        <v>2</v>
      </c>
      <c r="M30" t="s">
        <v>2</v>
      </c>
      <c r="N30" t="s">
        <v>2</v>
      </c>
      <c r="O30" t="s">
        <v>2</v>
      </c>
      <c r="P30" t="s">
        <v>2</v>
      </c>
      <c r="Q30" t="s">
        <v>2</v>
      </c>
      <c r="R30">
        <f t="shared" si="0"/>
        <v>0</v>
      </c>
    </row>
    <row r="31" spans="1:18" x14ac:dyDescent="0.2">
      <c r="A31" s="1" t="s">
        <v>53</v>
      </c>
      <c r="B31" t="s">
        <v>2</v>
      </c>
      <c r="C31" t="s">
        <v>2</v>
      </c>
      <c r="D31" t="s">
        <v>2</v>
      </c>
      <c r="E31" t="s">
        <v>2</v>
      </c>
      <c r="F31" t="s">
        <v>2</v>
      </c>
      <c r="G31" t="s">
        <v>2</v>
      </c>
      <c r="H31" t="s">
        <v>2</v>
      </c>
      <c r="I31" t="s">
        <v>2</v>
      </c>
      <c r="J31" t="s">
        <v>2</v>
      </c>
      <c r="K31" t="s">
        <v>2</v>
      </c>
      <c r="L31" t="s">
        <v>2</v>
      </c>
      <c r="M31" t="s">
        <v>2</v>
      </c>
      <c r="N31" t="s">
        <v>2</v>
      </c>
      <c r="O31" t="s">
        <v>2</v>
      </c>
      <c r="P31" t="s">
        <v>2</v>
      </c>
      <c r="Q31" t="s">
        <v>2</v>
      </c>
      <c r="R31">
        <f t="shared" si="0"/>
        <v>0</v>
      </c>
    </row>
    <row r="32" spans="1:18" x14ac:dyDescent="0.2">
      <c r="A32" s="1" t="s">
        <v>52</v>
      </c>
      <c r="B32" t="s">
        <v>2</v>
      </c>
      <c r="C32" t="s">
        <v>2</v>
      </c>
      <c r="D32" t="s">
        <v>2</v>
      </c>
      <c r="E32" t="s">
        <v>2</v>
      </c>
      <c r="F32" t="s">
        <v>2</v>
      </c>
      <c r="G32" t="s">
        <v>2</v>
      </c>
      <c r="H32" t="s">
        <v>2</v>
      </c>
      <c r="I32" t="s">
        <v>2</v>
      </c>
      <c r="J32" t="s">
        <v>2</v>
      </c>
      <c r="K32" t="s">
        <v>2</v>
      </c>
      <c r="L32" t="s">
        <v>2</v>
      </c>
      <c r="M32" t="s">
        <v>2</v>
      </c>
      <c r="N32" t="s">
        <v>2</v>
      </c>
      <c r="O32" t="s">
        <v>2</v>
      </c>
      <c r="P32" t="s">
        <v>2</v>
      </c>
      <c r="Q32" t="s">
        <v>2</v>
      </c>
      <c r="R32">
        <f t="shared" si="0"/>
        <v>0</v>
      </c>
    </row>
    <row r="33" spans="1:18" x14ac:dyDescent="0.2">
      <c r="A33" s="4" t="s">
        <v>54</v>
      </c>
      <c r="B33" t="s">
        <v>2</v>
      </c>
      <c r="C33" t="s">
        <v>2</v>
      </c>
      <c r="D33" t="s">
        <v>2</v>
      </c>
      <c r="E33" t="s">
        <v>2</v>
      </c>
      <c r="F33" t="s">
        <v>2</v>
      </c>
      <c r="G33" t="s">
        <v>2</v>
      </c>
      <c r="H33" t="s">
        <v>2</v>
      </c>
      <c r="I33" t="s">
        <v>2</v>
      </c>
      <c r="J33" t="s">
        <v>2</v>
      </c>
      <c r="K33" t="s">
        <v>2</v>
      </c>
      <c r="L33" t="s">
        <v>2</v>
      </c>
      <c r="M33" t="s">
        <v>2</v>
      </c>
      <c r="N33" t="s">
        <v>2</v>
      </c>
      <c r="O33" t="s">
        <v>2</v>
      </c>
      <c r="P33" t="s">
        <v>2</v>
      </c>
      <c r="Q33" t="s">
        <v>2</v>
      </c>
      <c r="R33">
        <f t="shared" si="0"/>
        <v>0</v>
      </c>
    </row>
    <row r="34" spans="1:18" x14ac:dyDescent="0.2">
      <c r="A34" s="1" t="s">
        <v>50</v>
      </c>
      <c r="B34" t="s">
        <v>2</v>
      </c>
      <c r="C34" t="s">
        <v>2</v>
      </c>
      <c r="D34" t="s">
        <v>2</v>
      </c>
      <c r="E34" t="s">
        <v>2</v>
      </c>
      <c r="F34" t="s">
        <v>2</v>
      </c>
      <c r="G34" t="s">
        <v>2</v>
      </c>
      <c r="H34" t="s">
        <v>2</v>
      </c>
      <c r="I34" t="s">
        <v>2</v>
      </c>
      <c r="J34" t="s">
        <v>2</v>
      </c>
      <c r="K34" t="s">
        <v>2</v>
      </c>
      <c r="L34" t="s">
        <v>2</v>
      </c>
      <c r="M34" t="s">
        <v>2</v>
      </c>
      <c r="N34" t="s">
        <v>2</v>
      </c>
      <c r="O34" t="s">
        <v>2</v>
      </c>
      <c r="P34" t="s">
        <v>2</v>
      </c>
      <c r="Q34" t="s">
        <v>2</v>
      </c>
      <c r="R34">
        <f t="shared" si="0"/>
        <v>0</v>
      </c>
    </row>
    <row r="35" spans="1:18" x14ac:dyDescent="0.2">
      <c r="A35" s="1" t="s">
        <v>51</v>
      </c>
      <c r="B35" t="s">
        <v>2</v>
      </c>
      <c r="C35" t="s">
        <v>2</v>
      </c>
      <c r="D35" t="s">
        <v>2</v>
      </c>
      <c r="E35" t="s">
        <v>2</v>
      </c>
      <c r="F35" t="s">
        <v>2</v>
      </c>
      <c r="G35" t="s">
        <v>2</v>
      </c>
      <c r="H35" t="s">
        <v>2</v>
      </c>
      <c r="I35" t="s">
        <v>2</v>
      </c>
      <c r="J35" t="s">
        <v>2</v>
      </c>
      <c r="K35" t="s">
        <v>2</v>
      </c>
      <c r="L35" t="s">
        <v>2</v>
      </c>
      <c r="M35" t="s">
        <v>2</v>
      </c>
      <c r="N35" t="s">
        <v>2</v>
      </c>
      <c r="O35" t="s">
        <v>2</v>
      </c>
      <c r="P35" t="s">
        <v>2</v>
      </c>
      <c r="Q35" t="s">
        <v>2</v>
      </c>
      <c r="R35">
        <f t="shared" si="0"/>
        <v>0</v>
      </c>
    </row>
    <row r="36" spans="1:18" x14ac:dyDescent="0.2">
      <c r="A36" s="4" t="s">
        <v>55</v>
      </c>
      <c r="B36" t="s">
        <v>2</v>
      </c>
      <c r="C36" t="s">
        <v>2</v>
      </c>
      <c r="D36" t="s">
        <v>2</v>
      </c>
      <c r="E36" t="s">
        <v>2</v>
      </c>
      <c r="F36" t="s">
        <v>2</v>
      </c>
      <c r="G36" t="s">
        <v>2</v>
      </c>
      <c r="H36" t="s">
        <v>2</v>
      </c>
      <c r="I36" t="s">
        <v>2</v>
      </c>
      <c r="J36" t="s">
        <v>2</v>
      </c>
      <c r="K36" t="s">
        <v>2</v>
      </c>
      <c r="L36" t="s">
        <v>2</v>
      </c>
      <c r="M36" t="s">
        <v>2</v>
      </c>
      <c r="N36" t="s">
        <v>2</v>
      </c>
      <c r="O36" t="s">
        <v>2</v>
      </c>
      <c r="P36" t="s">
        <v>2</v>
      </c>
      <c r="Q36" t="s">
        <v>2</v>
      </c>
      <c r="R36">
        <f t="shared" si="0"/>
        <v>0</v>
      </c>
    </row>
    <row r="37" spans="1:18" x14ac:dyDescent="0.2">
      <c r="A37" s="1" t="s">
        <v>46</v>
      </c>
      <c r="B37" t="s">
        <v>2</v>
      </c>
      <c r="C37" t="s">
        <v>2</v>
      </c>
      <c r="D37" t="s">
        <v>2</v>
      </c>
      <c r="E37" t="s">
        <v>2</v>
      </c>
      <c r="F37" t="s">
        <v>2</v>
      </c>
      <c r="G37" t="s">
        <v>2</v>
      </c>
      <c r="H37" t="s">
        <v>2</v>
      </c>
      <c r="I37" t="s">
        <v>2</v>
      </c>
      <c r="J37" t="s">
        <v>2</v>
      </c>
      <c r="K37" t="s">
        <v>2</v>
      </c>
      <c r="L37" t="s">
        <v>2</v>
      </c>
      <c r="M37" t="s">
        <v>2</v>
      </c>
      <c r="N37" t="s">
        <v>2</v>
      </c>
      <c r="O37" t="s">
        <v>2</v>
      </c>
      <c r="P37" t="s">
        <v>2</v>
      </c>
      <c r="Q37" t="s">
        <v>2</v>
      </c>
      <c r="R37">
        <f t="shared" si="0"/>
        <v>0</v>
      </c>
    </row>
    <row r="38" spans="1:18" x14ac:dyDescent="0.2">
      <c r="A38" s="1" t="s">
        <v>47</v>
      </c>
      <c r="B38" t="s">
        <v>2</v>
      </c>
      <c r="C38" t="s">
        <v>2</v>
      </c>
      <c r="D38" t="s">
        <v>2</v>
      </c>
      <c r="E38" t="s">
        <v>2</v>
      </c>
      <c r="F38" t="s">
        <v>2</v>
      </c>
      <c r="G38" t="s">
        <v>2</v>
      </c>
      <c r="H38" t="s">
        <v>2</v>
      </c>
      <c r="I38" t="s">
        <v>2</v>
      </c>
      <c r="J38" t="s">
        <v>2</v>
      </c>
      <c r="K38" t="s">
        <v>2</v>
      </c>
      <c r="L38" t="s">
        <v>2</v>
      </c>
      <c r="M38" t="s">
        <v>2</v>
      </c>
      <c r="N38" t="s">
        <v>2</v>
      </c>
      <c r="O38" t="s">
        <v>2</v>
      </c>
      <c r="P38" t="s">
        <v>2</v>
      </c>
      <c r="Q38" t="s">
        <v>2</v>
      </c>
      <c r="R38">
        <f t="shared" si="0"/>
        <v>0</v>
      </c>
    </row>
    <row r="39" spans="1:18" x14ac:dyDescent="0.2">
      <c r="A39" s="1" t="s">
        <v>38</v>
      </c>
      <c r="B39" t="s">
        <v>11</v>
      </c>
      <c r="C39" t="s">
        <v>2</v>
      </c>
      <c r="D39" t="s">
        <v>2</v>
      </c>
      <c r="E39" t="s">
        <v>2</v>
      </c>
      <c r="F39" t="s">
        <v>2</v>
      </c>
      <c r="G39" t="s">
        <v>2</v>
      </c>
      <c r="H39" t="s">
        <v>2</v>
      </c>
      <c r="I39" t="s">
        <v>2</v>
      </c>
      <c r="J39" t="s">
        <v>2</v>
      </c>
      <c r="K39" t="s">
        <v>2</v>
      </c>
      <c r="L39" t="s">
        <v>2</v>
      </c>
      <c r="M39" t="s">
        <v>2</v>
      </c>
      <c r="N39" t="s">
        <v>2</v>
      </c>
      <c r="O39" t="s">
        <v>2</v>
      </c>
      <c r="P39" t="s">
        <v>2</v>
      </c>
      <c r="Q39" t="s">
        <v>2</v>
      </c>
      <c r="R39">
        <f t="shared" si="0"/>
        <v>1</v>
      </c>
    </row>
    <row r="40" spans="1:18" x14ac:dyDescent="0.2">
      <c r="A40" s="1" t="s">
        <v>49</v>
      </c>
      <c r="B40" t="s">
        <v>2</v>
      </c>
      <c r="C40" t="s">
        <v>2</v>
      </c>
      <c r="D40" t="s">
        <v>2</v>
      </c>
      <c r="E40" t="s">
        <v>2</v>
      </c>
      <c r="F40" t="s">
        <v>2</v>
      </c>
      <c r="G40" t="s">
        <v>2</v>
      </c>
      <c r="H40" t="s">
        <v>2</v>
      </c>
      <c r="I40" t="s">
        <v>2</v>
      </c>
      <c r="J40" t="s">
        <v>2</v>
      </c>
      <c r="K40" t="s">
        <v>2</v>
      </c>
      <c r="L40" t="s">
        <v>2</v>
      </c>
      <c r="M40" t="s">
        <v>2</v>
      </c>
      <c r="N40" t="s">
        <v>2</v>
      </c>
      <c r="O40" t="s">
        <v>2</v>
      </c>
      <c r="P40" t="s">
        <v>2</v>
      </c>
      <c r="Q40" t="s">
        <v>2</v>
      </c>
      <c r="R40">
        <f t="shared" si="0"/>
        <v>0</v>
      </c>
    </row>
    <row r="41" spans="1:18" x14ac:dyDescent="0.2">
      <c r="A41" s="1" t="s">
        <v>59</v>
      </c>
      <c r="B41" t="s">
        <v>2</v>
      </c>
      <c r="C41" t="s">
        <v>2</v>
      </c>
      <c r="D41" t="s">
        <v>2</v>
      </c>
      <c r="E41" t="s">
        <v>2</v>
      </c>
      <c r="F41" t="s">
        <v>2</v>
      </c>
      <c r="G41" t="s">
        <v>2</v>
      </c>
      <c r="H41" t="s">
        <v>2</v>
      </c>
      <c r="I41" t="s">
        <v>2</v>
      </c>
      <c r="J41" t="s">
        <v>2</v>
      </c>
      <c r="K41" t="s">
        <v>2</v>
      </c>
      <c r="L41" t="s">
        <v>2</v>
      </c>
      <c r="M41" t="s">
        <v>2</v>
      </c>
      <c r="N41" t="s">
        <v>2</v>
      </c>
      <c r="O41" t="s">
        <v>2</v>
      </c>
      <c r="P41" t="s">
        <v>2</v>
      </c>
      <c r="Q41" t="s">
        <v>2</v>
      </c>
      <c r="R41">
        <f t="shared" si="0"/>
        <v>0</v>
      </c>
    </row>
    <row r="42" spans="1:18" x14ac:dyDescent="0.2">
      <c r="A42" s="1" t="s">
        <v>58</v>
      </c>
      <c r="B42" t="s">
        <v>2</v>
      </c>
      <c r="C42" t="s">
        <v>2</v>
      </c>
      <c r="D42" t="s">
        <v>2</v>
      </c>
      <c r="E42" t="s">
        <v>2</v>
      </c>
      <c r="F42" t="s">
        <v>2</v>
      </c>
      <c r="G42" t="s">
        <v>2</v>
      </c>
      <c r="H42" t="s">
        <v>2</v>
      </c>
      <c r="I42" t="s">
        <v>2</v>
      </c>
      <c r="J42" t="s">
        <v>2</v>
      </c>
      <c r="K42" t="s">
        <v>2</v>
      </c>
      <c r="L42" t="s">
        <v>2</v>
      </c>
      <c r="M42" t="s">
        <v>2</v>
      </c>
      <c r="N42" t="s">
        <v>2</v>
      </c>
      <c r="O42" t="s">
        <v>2</v>
      </c>
      <c r="P42" t="s">
        <v>2</v>
      </c>
      <c r="Q42" t="s">
        <v>2</v>
      </c>
      <c r="R42">
        <f t="shared" si="0"/>
        <v>0</v>
      </c>
    </row>
    <row r="43" spans="1:18" x14ac:dyDescent="0.2">
      <c r="A43" s="4" t="s">
        <v>60</v>
      </c>
      <c r="B43" t="s">
        <v>2</v>
      </c>
      <c r="C43" t="s">
        <v>2</v>
      </c>
      <c r="D43" t="s">
        <v>2</v>
      </c>
      <c r="E43" t="s">
        <v>2</v>
      </c>
      <c r="F43" t="s">
        <v>2</v>
      </c>
      <c r="G43" t="s">
        <v>2</v>
      </c>
      <c r="H43" t="s">
        <v>2</v>
      </c>
      <c r="I43" t="s">
        <v>2</v>
      </c>
      <c r="J43" t="s">
        <v>2</v>
      </c>
      <c r="K43" t="s">
        <v>2</v>
      </c>
      <c r="L43" t="s">
        <v>2</v>
      </c>
      <c r="M43" t="s">
        <v>2</v>
      </c>
      <c r="N43" t="s">
        <v>2</v>
      </c>
      <c r="O43" t="s">
        <v>2</v>
      </c>
      <c r="P43" t="s">
        <v>2</v>
      </c>
      <c r="Q43" t="s">
        <v>2</v>
      </c>
      <c r="R43">
        <f t="shared" si="0"/>
        <v>0</v>
      </c>
    </row>
    <row r="44" spans="1:18" x14ac:dyDescent="0.2">
      <c r="A44" s="1" t="s">
        <v>56</v>
      </c>
      <c r="B44" t="s">
        <v>2</v>
      </c>
      <c r="C44" t="s">
        <v>2</v>
      </c>
      <c r="D44" t="s">
        <v>2</v>
      </c>
      <c r="E44" t="s">
        <v>2</v>
      </c>
      <c r="F44" t="s">
        <v>2</v>
      </c>
      <c r="G44" t="s">
        <v>2</v>
      </c>
      <c r="H44" t="s">
        <v>2</v>
      </c>
      <c r="I44" t="s">
        <v>2</v>
      </c>
      <c r="J44" t="s">
        <v>2</v>
      </c>
      <c r="K44" t="s">
        <v>2</v>
      </c>
      <c r="L44" t="s">
        <v>2</v>
      </c>
      <c r="M44" t="s">
        <v>2</v>
      </c>
      <c r="N44" t="s">
        <v>2</v>
      </c>
      <c r="O44" t="s">
        <v>2</v>
      </c>
      <c r="P44" t="s">
        <v>2</v>
      </c>
      <c r="Q44" t="s">
        <v>2</v>
      </c>
      <c r="R44">
        <f t="shared" si="0"/>
        <v>0</v>
      </c>
    </row>
    <row r="45" spans="1:18" x14ac:dyDescent="0.2">
      <c r="A45" s="1" t="s">
        <v>57</v>
      </c>
      <c r="B45" t="s">
        <v>2</v>
      </c>
      <c r="C45" t="s">
        <v>2</v>
      </c>
      <c r="D45" t="s">
        <v>2</v>
      </c>
      <c r="E45" t="s">
        <v>2</v>
      </c>
      <c r="F45" t="s">
        <v>2</v>
      </c>
      <c r="G45" t="s">
        <v>2</v>
      </c>
      <c r="H45" t="s">
        <v>2</v>
      </c>
      <c r="I45" t="s">
        <v>2</v>
      </c>
      <c r="J45" t="s">
        <v>2</v>
      </c>
      <c r="K45" t="s">
        <v>2</v>
      </c>
      <c r="L45" t="s">
        <v>2</v>
      </c>
      <c r="M45" t="s">
        <v>2</v>
      </c>
      <c r="N45" t="s">
        <v>2</v>
      </c>
      <c r="O45" t="s">
        <v>2</v>
      </c>
      <c r="P45" t="s">
        <v>2</v>
      </c>
      <c r="Q45" t="s">
        <v>2</v>
      </c>
      <c r="R45">
        <f t="shared" si="0"/>
        <v>0</v>
      </c>
    </row>
    <row r="46" spans="1:18" x14ac:dyDescent="0.2">
      <c r="A46" s="4" t="s">
        <v>61</v>
      </c>
      <c r="B46" t="s">
        <v>2</v>
      </c>
      <c r="C46" t="s">
        <v>2</v>
      </c>
      <c r="D46" t="s">
        <v>2</v>
      </c>
      <c r="E46" t="s">
        <v>2</v>
      </c>
      <c r="F46" t="s">
        <v>2</v>
      </c>
      <c r="G46" t="s">
        <v>2</v>
      </c>
      <c r="H46" t="s">
        <v>2</v>
      </c>
      <c r="I46" t="s">
        <v>2</v>
      </c>
      <c r="J46" t="s">
        <v>2</v>
      </c>
      <c r="K46" t="s">
        <v>2</v>
      </c>
      <c r="L46" t="s">
        <v>2</v>
      </c>
      <c r="M46" t="s">
        <v>2</v>
      </c>
      <c r="N46" t="s">
        <v>2</v>
      </c>
      <c r="O46" t="s">
        <v>2</v>
      </c>
      <c r="P46" t="s">
        <v>2</v>
      </c>
      <c r="Q46" t="s">
        <v>2</v>
      </c>
      <c r="R46">
        <f t="shared" si="0"/>
        <v>0</v>
      </c>
    </row>
    <row r="47" spans="1:18" x14ac:dyDescent="0.2">
      <c r="A47" s="1" t="s">
        <v>44</v>
      </c>
      <c r="B47" t="s">
        <v>2</v>
      </c>
      <c r="C47" t="s">
        <v>2</v>
      </c>
      <c r="D47" t="s">
        <v>2</v>
      </c>
      <c r="E47" t="s">
        <v>2</v>
      </c>
      <c r="F47" t="s">
        <v>2</v>
      </c>
      <c r="G47" t="s">
        <v>2</v>
      </c>
      <c r="H47" t="s">
        <v>2</v>
      </c>
      <c r="I47" t="s">
        <v>2</v>
      </c>
      <c r="J47" t="s">
        <v>2</v>
      </c>
      <c r="K47" t="s">
        <v>2</v>
      </c>
      <c r="L47" t="s">
        <v>2</v>
      </c>
      <c r="M47" t="s">
        <v>2</v>
      </c>
      <c r="N47" t="s">
        <v>2</v>
      </c>
      <c r="O47" t="s">
        <v>2</v>
      </c>
      <c r="P47" t="s">
        <v>2</v>
      </c>
      <c r="Q47" t="s">
        <v>2</v>
      </c>
      <c r="R47">
        <f t="shared" si="0"/>
        <v>0</v>
      </c>
    </row>
    <row r="48" spans="1:18" x14ac:dyDescent="0.2">
      <c r="A48" s="1" t="s">
        <v>45</v>
      </c>
      <c r="B48" t="s">
        <v>2</v>
      </c>
      <c r="C48" t="s">
        <v>2</v>
      </c>
      <c r="D48" t="s">
        <v>2</v>
      </c>
      <c r="E48" t="s">
        <v>2</v>
      </c>
      <c r="F48" t="s">
        <v>2</v>
      </c>
      <c r="G48" t="s">
        <v>2</v>
      </c>
      <c r="H48" t="s">
        <v>2</v>
      </c>
      <c r="I48" t="s">
        <v>2</v>
      </c>
      <c r="J48" t="s">
        <v>2</v>
      </c>
      <c r="K48" t="s">
        <v>2</v>
      </c>
      <c r="L48" t="s">
        <v>2</v>
      </c>
      <c r="M48" t="s">
        <v>2</v>
      </c>
      <c r="N48" t="s">
        <v>2</v>
      </c>
      <c r="O48" t="s">
        <v>2</v>
      </c>
      <c r="P48" t="s">
        <v>2</v>
      </c>
      <c r="Q48" t="s">
        <v>2</v>
      </c>
      <c r="R48">
        <f t="shared" si="0"/>
        <v>0</v>
      </c>
    </row>
    <row r="49" spans="1:17" x14ac:dyDescent="0.2">
      <c r="A49" s="1" t="s">
        <v>88</v>
      </c>
      <c r="B49">
        <f t="shared" ref="B49:Q49" si="1">COUNTIF(B2:B48, "*") - COUNTIF(B2:B48, ".")</f>
        <v>3</v>
      </c>
      <c r="C49">
        <f t="shared" si="1"/>
        <v>0</v>
      </c>
      <c r="D49">
        <f t="shared" si="1"/>
        <v>1</v>
      </c>
      <c r="E49">
        <f t="shared" si="1"/>
        <v>0</v>
      </c>
      <c r="F49">
        <f t="shared" si="1"/>
        <v>0</v>
      </c>
      <c r="G49">
        <f t="shared" si="1"/>
        <v>0</v>
      </c>
      <c r="H49">
        <f t="shared" si="1"/>
        <v>1</v>
      </c>
      <c r="I49">
        <f t="shared" si="1"/>
        <v>1</v>
      </c>
      <c r="J49">
        <f t="shared" si="1"/>
        <v>1</v>
      </c>
      <c r="K49">
        <f t="shared" si="1"/>
        <v>1</v>
      </c>
      <c r="L49">
        <f t="shared" si="1"/>
        <v>0</v>
      </c>
      <c r="M49">
        <f t="shared" si="1"/>
        <v>1</v>
      </c>
      <c r="N49">
        <f t="shared" si="1"/>
        <v>0</v>
      </c>
      <c r="O49">
        <f t="shared" si="1"/>
        <v>0</v>
      </c>
      <c r="P49">
        <f t="shared" si="1"/>
        <v>0</v>
      </c>
      <c r="Q49">
        <f t="shared" si="1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F0B3C-E286-7545-9816-02A38DFA9086}">
  <dimension ref="A1:G49"/>
  <sheetViews>
    <sheetView workbookViewId="0">
      <selection activeCell="A2" sqref="A2:A48"/>
    </sheetView>
  </sheetViews>
  <sheetFormatPr baseColWidth="10" defaultRowHeight="16" x14ac:dyDescent="0.2"/>
  <cols>
    <col min="1" max="1" width="26" customWidth="1"/>
    <col min="2" max="2" width="25.83203125" customWidth="1"/>
    <col min="3" max="3" width="24" customWidth="1"/>
    <col min="4" max="4" width="20" customWidth="1"/>
  </cols>
  <sheetData>
    <row r="1" spans="1:7" x14ac:dyDescent="0.2">
      <c r="A1" t="s">
        <v>83</v>
      </c>
      <c r="B1" t="s">
        <v>82</v>
      </c>
      <c r="C1" t="s">
        <v>84</v>
      </c>
      <c r="D1" t="s">
        <v>85</v>
      </c>
      <c r="G1" s="1"/>
    </row>
    <row r="2" spans="1:7" x14ac:dyDescent="0.2">
      <c r="A2" s="1" t="s">
        <v>71</v>
      </c>
      <c r="B2" t="s">
        <v>71</v>
      </c>
      <c r="C2" s="1" t="s">
        <v>71</v>
      </c>
      <c r="D2" t="s">
        <v>86</v>
      </c>
    </row>
    <row r="3" spans="1:7" x14ac:dyDescent="0.2">
      <c r="A3" s="1" t="s">
        <v>70</v>
      </c>
      <c r="B3" t="s">
        <v>70</v>
      </c>
      <c r="C3" s="1" t="s">
        <v>70</v>
      </c>
      <c r="D3" t="s">
        <v>86</v>
      </c>
    </row>
    <row r="4" spans="1:7" x14ac:dyDescent="0.2">
      <c r="A4" s="1" t="s">
        <v>39</v>
      </c>
      <c r="B4" t="s">
        <v>39</v>
      </c>
      <c r="C4" s="1" t="s">
        <v>39</v>
      </c>
      <c r="D4" t="s">
        <v>86</v>
      </c>
    </row>
    <row r="5" spans="1:7" x14ac:dyDescent="0.2">
      <c r="A5" s="1" t="s">
        <v>25</v>
      </c>
      <c r="B5" t="s">
        <v>25</v>
      </c>
      <c r="C5" s="1" t="s">
        <v>81</v>
      </c>
      <c r="D5" t="s">
        <v>86</v>
      </c>
    </row>
    <row r="6" spans="1:7" x14ac:dyDescent="0.2">
      <c r="A6" s="1" t="s">
        <v>40</v>
      </c>
      <c r="B6" t="s">
        <v>40</v>
      </c>
      <c r="C6" s="1" t="s">
        <v>40</v>
      </c>
      <c r="D6" t="s">
        <v>86</v>
      </c>
    </row>
    <row r="7" spans="1:7" x14ac:dyDescent="0.2">
      <c r="A7" s="1" t="s">
        <v>32</v>
      </c>
      <c r="B7" t="s">
        <v>32</v>
      </c>
      <c r="C7" s="1" t="s">
        <v>32</v>
      </c>
      <c r="D7" t="s">
        <v>86</v>
      </c>
    </row>
    <row r="8" spans="1:7" x14ac:dyDescent="0.2">
      <c r="A8" s="1" t="s">
        <v>72</v>
      </c>
      <c r="B8" t="s">
        <v>72</v>
      </c>
      <c r="C8" s="1" t="s">
        <v>72</v>
      </c>
      <c r="D8" t="s">
        <v>86</v>
      </c>
    </row>
    <row r="9" spans="1:7" x14ac:dyDescent="0.2">
      <c r="A9" s="1" t="s">
        <v>36</v>
      </c>
      <c r="B9" t="s">
        <v>36</v>
      </c>
      <c r="C9" s="1" t="s">
        <v>36</v>
      </c>
      <c r="D9" t="s">
        <v>86</v>
      </c>
    </row>
    <row r="10" spans="1:7" x14ac:dyDescent="0.2">
      <c r="A10" s="1" t="s">
        <v>79</v>
      </c>
      <c r="B10" t="s">
        <v>79</v>
      </c>
      <c r="C10" s="1" t="s">
        <v>79</v>
      </c>
      <c r="D10" t="s">
        <v>86</v>
      </c>
    </row>
    <row r="11" spans="1:7" x14ac:dyDescent="0.2">
      <c r="A11" s="1" t="s">
        <v>76</v>
      </c>
      <c r="B11" t="s">
        <v>76</v>
      </c>
      <c r="C11" s="1" t="s">
        <v>76</v>
      </c>
      <c r="D11" t="s">
        <v>86</v>
      </c>
    </row>
    <row r="12" spans="1:7" x14ac:dyDescent="0.2">
      <c r="A12" s="1" t="s">
        <v>63</v>
      </c>
      <c r="B12" t="s">
        <v>63</v>
      </c>
      <c r="C12" s="1" t="s">
        <v>63</v>
      </c>
      <c r="D12" t="s">
        <v>86</v>
      </c>
    </row>
    <row r="13" spans="1:7" x14ac:dyDescent="0.2">
      <c r="A13" s="1" t="s">
        <v>69</v>
      </c>
      <c r="B13" t="s">
        <v>69</v>
      </c>
      <c r="C13" s="1" t="s">
        <v>69</v>
      </c>
      <c r="D13" t="s">
        <v>86</v>
      </c>
    </row>
    <row r="14" spans="1:7" x14ac:dyDescent="0.2">
      <c r="A14" s="1" t="s">
        <v>68</v>
      </c>
      <c r="B14" t="s">
        <v>68</v>
      </c>
      <c r="C14" s="1" t="s">
        <v>68</v>
      </c>
      <c r="D14" t="s">
        <v>86</v>
      </c>
    </row>
    <row r="15" spans="1:7" x14ac:dyDescent="0.2">
      <c r="A15" s="1" t="s">
        <v>62</v>
      </c>
      <c r="B15" t="s">
        <v>62</v>
      </c>
      <c r="C15" s="1" t="s">
        <v>62</v>
      </c>
      <c r="D15" t="s">
        <v>86</v>
      </c>
    </row>
    <row r="16" spans="1:7" x14ac:dyDescent="0.2">
      <c r="A16" s="1" t="s">
        <v>67</v>
      </c>
      <c r="B16" t="s">
        <v>67</v>
      </c>
      <c r="C16" s="1" t="s">
        <v>67</v>
      </c>
      <c r="D16" t="s">
        <v>86</v>
      </c>
    </row>
    <row r="17" spans="1:4" x14ac:dyDescent="0.2">
      <c r="A17" s="1" t="s">
        <v>64</v>
      </c>
      <c r="B17" t="s">
        <v>64</v>
      </c>
      <c r="C17" s="1" t="s">
        <v>64</v>
      </c>
      <c r="D17" t="s">
        <v>86</v>
      </c>
    </row>
    <row r="18" spans="1:4" x14ac:dyDescent="0.2">
      <c r="A18" s="1" t="s">
        <v>66</v>
      </c>
      <c r="B18" t="s">
        <v>66</v>
      </c>
      <c r="C18" s="1" t="s">
        <v>66</v>
      </c>
      <c r="D18" t="s">
        <v>86</v>
      </c>
    </row>
    <row r="19" spans="1:4" x14ac:dyDescent="0.2">
      <c r="A19" s="1" t="s">
        <v>73</v>
      </c>
      <c r="B19" t="s">
        <v>73</v>
      </c>
      <c r="C19" s="1" t="s">
        <v>73</v>
      </c>
      <c r="D19" t="s">
        <v>86</v>
      </c>
    </row>
    <row r="20" spans="1:4" x14ac:dyDescent="0.2">
      <c r="A20" s="1" t="s">
        <v>78</v>
      </c>
      <c r="B20" t="s">
        <v>78</v>
      </c>
      <c r="C20" s="1" t="s">
        <v>78</v>
      </c>
      <c r="D20" t="s">
        <v>86</v>
      </c>
    </row>
    <row r="21" spans="1:4" x14ac:dyDescent="0.2">
      <c r="A21" s="1" t="s">
        <v>80</v>
      </c>
      <c r="B21" t="s">
        <v>80</v>
      </c>
      <c r="C21" s="1" t="s">
        <v>80</v>
      </c>
      <c r="D21" t="s">
        <v>86</v>
      </c>
    </row>
    <row r="22" spans="1:4" x14ac:dyDescent="0.2">
      <c r="A22" s="1" t="s">
        <v>37</v>
      </c>
      <c r="B22" t="s">
        <v>37</v>
      </c>
      <c r="C22" s="1" t="s">
        <v>37</v>
      </c>
      <c r="D22" t="s">
        <v>86</v>
      </c>
    </row>
    <row r="23" spans="1:4" x14ac:dyDescent="0.2">
      <c r="A23" s="1" t="s">
        <v>65</v>
      </c>
      <c r="B23" t="s">
        <v>65</v>
      </c>
      <c r="C23" s="1" t="s">
        <v>65</v>
      </c>
      <c r="D23" t="s">
        <v>86</v>
      </c>
    </row>
    <row r="24" spans="1:4" x14ac:dyDescent="0.2">
      <c r="A24" s="1" t="s">
        <v>77</v>
      </c>
      <c r="B24" t="s">
        <v>77</v>
      </c>
      <c r="C24" s="1" t="s">
        <v>77</v>
      </c>
      <c r="D24" t="s">
        <v>86</v>
      </c>
    </row>
    <row r="25" spans="1:4" x14ac:dyDescent="0.2">
      <c r="A25" s="1" t="s">
        <v>74</v>
      </c>
      <c r="B25" t="s">
        <v>74</v>
      </c>
      <c r="C25" s="1" t="s">
        <v>74</v>
      </c>
      <c r="D25" t="s">
        <v>86</v>
      </c>
    </row>
    <row r="26" spans="1:4" x14ac:dyDescent="0.2">
      <c r="A26" s="1" t="s">
        <v>75</v>
      </c>
      <c r="B26" t="s">
        <v>75</v>
      </c>
      <c r="C26" s="1" t="s">
        <v>75</v>
      </c>
      <c r="D26" t="s">
        <v>86</v>
      </c>
    </row>
    <row r="27" spans="1:4" x14ac:dyDescent="0.2">
      <c r="A27" s="1" t="s">
        <v>41</v>
      </c>
      <c r="B27" t="s">
        <v>41</v>
      </c>
      <c r="C27" s="1" t="s">
        <v>41</v>
      </c>
      <c r="D27" t="s">
        <v>86</v>
      </c>
    </row>
    <row r="28" spans="1:4" x14ac:dyDescent="0.2">
      <c r="A28" s="1" t="s">
        <v>42</v>
      </c>
      <c r="B28" t="s">
        <v>42</v>
      </c>
      <c r="C28" s="1" t="s">
        <v>42</v>
      </c>
      <c r="D28" t="s">
        <v>86</v>
      </c>
    </row>
    <row r="29" spans="1:4" x14ac:dyDescent="0.2">
      <c r="A29" s="1" t="s">
        <v>43</v>
      </c>
      <c r="B29" t="s">
        <v>43</v>
      </c>
      <c r="C29" s="1" t="s">
        <v>43</v>
      </c>
      <c r="D29" t="s">
        <v>86</v>
      </c>
    </row>
    <row r="30" spans="1:4" x14ac:dyDescent="0.2">
      <c r="A30" s="1" t="s">
        <v>48</v>
      </c>
      <c r="B30" t="s">
        <v>48</v>
      </c>
      <c r="C30" s="1" t="s">
        <v>48</v>
      </c>
      <c r="D30" t="s">
        <v>86</v>
      </c>
    </row>
    <row r="31" spans="1:4" x14ac:dyDescent="0.2">
      <c r="A31" s="1" t="s">
        <v>53</v>
      </c>
      <c r="B31" t="s">
        <v>53</v>
      </c>
      <c r="C31" s="1" t="s">
        <v>53</v>
      </c>
      <c r="D31" t="s">
        <v>86</v>
      </c>
    </row>
    <row r="32" spans="1:4" x14ac:dyDescent="0.2">
      <c r="A32" s="1" t="s">
        <v>52</v>
      </c>
      <c r="B32" t="s">
        <v>52</v>
      </c>
      <c r="C32" s="1" t="s">
        <v>52</v>
      </c>
      <c r="D32" t="s">
        <v>86</v>
      </c>
    </row>
    <row r="33" spans="1:4" x14ac:dyDescent="0.2">
      <c r="A33" s="4" t="s">
        <v>54</v>
      </c>
      <c r="B33" t="s">
        <v>54</v>
      </c>
      <c r="C33" s="4" t="s">
        <v>54</v>
      </c>
      <c r="D33" t="s">
        <v>86</v>
      </c>
    </row>
    <row r="34" spans="1:4" x14ac:dyDescent="0.2">
      <c r="A34" s="1" t="s">
        <v>50</v>
      </c>
      <c r="B34" t="s">
        <v>50</v>
      </c>
      <c r="C34" s="1" t="s">
        <v>50</v>
      </c>
      <c r="D34" t="s">
        <v>86</v>
      </c>
    </row>
    <row r="35" spans="1:4" x14ac:dyDescent="0.2">
      <c r="A35" s="1" t="s">
        <v>51</v>
      </c>
      <c r="B35" t="s">
        <v>51</v>
      </c>
      <c r="C35" s="1" t="s">
        <v>51</v>
      </c>
      <c r="D35" t="s">
        <v>86</v>
      </c>
    </row>
    <row r="36" spans="1:4" x14ac:dyDescent="0.2">
      <c r="A36" s="4" t="s">
        <v>55</v>
      </c>
      <c r="B36" t="s">
        <v>55</v>
      </c>
      <c r="C36" s="4" t="s">
        <v>55</v>
      </c>
      <c r="D36" t="s">
        <v>86</v>
      </c>
    </row>
    <row r="37" spans="1:4" x14ac:dyDescent="0.2">
      <c r="A37" s="1" t="s">
        <v>46</v>
      </c>
      <c r="B37" t="s">
        <v>46</v>
      </c>
      <c r="C37" s="1" t="s">
        <v>46</v>
      </c>
      <c r="D37" t="s">
        <v>86</v>
      </c>
    </row>
    <row r="38" spans="1:4" x14ac:dyDescent="0.2">
      <c r="A38" s="1" t="s">
        <v>47</v>
      </c>
      <c r="B38" t="s">
        <v>47</v>
      </c>
      <c r="C38" s="1" t="s">
        <v>47</v>
      </c>
      <c r="D38" t="s">
        <v>86</v>
      </c>
    </row>
    <row r="39" spans="1:4" x14ac:dyDescent="0.2">
      <c r="A39" s="1" t="s">
        <v>38</v>
      </c>
      <c r="B39" t="s">
        <v>38</v>
      </c>
      <c r="C39" s="1" t="s">
        <v>38</v>
      </c>
      <c r="D39" t="s">
        <v>86</v>
      </c>
    </row>
    <row r="40" spans="1:4" x14ac:dyDescent="0.2">
      <c r="A40" s="1" t="s">
        <v>49</v>
      </c>
      <c r="B40" t="s">
        <v>49</v>
      </c>
      <c r="C40" s="1" t="s">
        <v>49</v>
      </c>
      <c r="D40" t="s">
        <v>86</v>
      </c>
    </row>
    <row r="41" spans="1:4" x14ac:dyDescent="0.2">
      <c r="A41" s="1" t="s">
        <v>59</v>
      </c>
      <c r="B41" t="s">
        <v>59</v>
      </c>
      <c r="C41" s="1" t="s">
        <v>59</v>
      </c>
      <c r="D41" t="s">
        <v>86</v>
      </c>
    </row>
    <row r="42" spans="1:4" x14ac:dyDescent="0.2">
      <c r="A42" s="1" t="s">
        <v>58</v>
      </c>
      <c r="B42" t="s">
        <v>58</v>
      </c>
      <c r="C42" s="1" t="s">
        <v>58</v>
      </c>
      <c r="D42" t="s">
        <v>86</v>
      </c>
    </row>
    <row r="43" spans="1:4" x14ac:dyDescent="0.2">
      <c r="A43" s="4" t="s">
        <v>60</v>
      </c>
      <c r="B43" t="s">
        <v>60</v>
      </c>
      <c r="C43" s="4" t="s">
        <v>60</v>
      </c>
      <c r="D43" t="s">
        <v>86</v>
      </c>
    </row>
    <row r="44" spans="1:4" x14ac:dyDescent="0.2">
      <c r="A44" s="1" t="s">
        <v>56</v>
      </c>
      <c r="B44" t="s">
        <v>56</v>
      </c>
      <c r="C44" s="1" t="s">
        <v>56</v>
      </c>
      <c r="D44" t="s">
        <v>86</v>
      </c>
    </row>
    <row r="45" spans="1:4" x14ac:dyDescent="0.2">
      <c r="A45" s="1" t="s">
        <v>57</v>
      </c>
      <c r="B45" t="s">
        <v>57</v>
      </c>
      <c r="C45" s="1" t="s">
        <v>57</v>
      </c>
      <c r="D45" t="s">
        <v>86</v>
      </c>
    </row>
    <row r="46" spans="1:4" x14ac:dyDescent="0.2">
      <c r="A46" s="4" t="s">
        <v>61</v>
      </c>
      <c r="B46" t="s">
        <v>61</v>
      </c>
      <c r="C46" s="4" t="s">
        <v>61</v>
      </c>
      <c r="D46" t="s">
        <v>86</v>
      </c>
    </row>
    <row r="47" spans="1:4" x14ac:dyDescent="0.2">
      <c r="A47" s="1" t="s">
        <v>44</v>
      </c>
      <c r="B47" t="s">
        <v>44</v>
      </c>
      <c r="C47" s="1" t="s">
        <v>44</v>
      </c>
      <c r="D47" t="s">
        <v>86</v>
      </c>
    </row>
    <row r="48" spans="1:4" x14ac:dyDescent="0.2">
      <c r="A48" s="1" t="s">
        <v>45</v>
      </c>
      <c r="B48" t="s">
        <v>45</v>
      </c>
      <c r="C48" s="1" t="s">
        <v>45</v>
      </c>
      <c r="D48" t="s">
        <v>86</v>
      </c>
    </row>
    <row r="49" spans="7:7" x14ac:dyDescent="0.2">
      <c r="G49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21D0BE-9461-6545-BFFB-A7E0D2A31DDD}">
  <dimension ref="A1:D17"/>
  <sheetViews>
    <sheetView workbookViewId="0">
      <selection activeCell="A2" sqref="A2:A17"/>
    </sheetView>
  </sheetViews>
  <sheetFormatPr baseColWidth="10" defaultRowHeight="16" x14ac:dyDescent="0.2"/>
  <cols>
    <col min="1" max="3" width="20.6640625" customWidth="1"/>
    <col min="4" max="4" width="38.33203125" customWidth="1"/>
  </cols>
  <sheetData>
    <row r="1" spans="1:4" x14ac:dyDescent="0.2">
      <c r="A1" t="s">
        <v>83</v>
      </c>
      <c r="B1" t="s">
        <v>82</v>
      </c>
      <c r="C1" t="s">
        <v>84</v>
      </c>
      <c r="D1" t="s">
        <v>85</v>
      </c>
    </row>
    <row r="2" spans="1:4" x14ac:dyDescent="0.2">
      <c r="A2" t="s">
        <v>0</v>
      </c>
      <c r="B2" t="s">
        <v>0</v>
      </c>
      <c r="C2" t="s">
        <v>0</v>
      </c>
      <c r="D2" t="s">
        <v>86</v>
      </c>
    </row>
    <row r="3" spans="1:4" x14ac:dyDescent="0.2">
      <c r="A3" t="s">
        <v>34</v>
      </c>
      <c r="B3" t="s">
        <v>34</v>
      </c>
      <c r="C3" t="s">
        <v>34</v>
      </c>
      <c r="D3" t="s">
        <v>86</v>
      </c>
    </row>
    <row r="4" spans="1:4" x14ac:dyDescent="0.2">
      <c r="A4" t="s">
        <v>25</v>
      </c>
      <c r="B4" t="s">
        <v>25</v>
      </c>
      <c r="C4" t="s">
        <v>25</v>
      </c>
      <c r="D4" t="s">
        <v>86</v>
      </c>
    </row>
    <row r="5" spans="1:4" x14ac:dyDescent="0.2">
      <c r="A5" t="s">
        <v>1</v>
      </c>
      <c r="B5" t="s">
        <v>1</v>
      </c>
      <c r="C5" t="s">
        <v>1</v>
      </c>
      <c r="D5" t="s">
        <v>86</v>
      </c>
    </row>
    <row r="6" spans="1:4" x14ac:dyDescent="0.2">
      <c r="A6" t="s">
        <v>33</v>
      </c>
      <c r="B6" t="s">
        <v>33</v>
      </c>
      <c r="C6" t="s">
        <v>33</v>
      </c>
      <c r="D6" t="s">
        <v>86</v>
      </c>
    </row>
    <row r="7" spans="1:4" x14ac:dyDescent="0.2">
      <c r="A7" t="s">
        <v>31</v>
      </c>
      <c r="B7" t="s">
        <v>31</v>
      </c>
      <c r="C7" t="s">
        <v>31</v>
      </c>
      <c r="D7" t="s">
        <v>86</v>
      </c>
    </row>
    <row r="8" spans="1:4" x14ac:dyDescent="0.2">
      <c r="A8" t="s">
        <v>30</v>
      </c>
      <c r="B8" t="s">
        <v>30</v>
      </c>
      <c r="C8" t="s">
        <v>30</v>
      </c>
      <c r="D8" t="s">
        <v>86</v>
      </c>
    </row>
    <row r="9" spans="1:4" x14ac:dyDescent="0.2">
      <c r="A9" t="s">
        <v>29</v>
      </c>
      <c r="B9" t="s">
        <v>29</v>
      </c>
      <c r="C9" t="s">
        <v>29</v>
      </c>
      <c r="D9" t="s">
        <v>86</v>
      </c>
    </row>
    <row r="10" spans="1:4" x14ac:dyDescent="0.2">
      <c r="A10" t="s">
        <v>24</v>
      </c>
      <c r="B10" t="s">
        <v>24</v>
      </c>
      <c r="C10" t="s">
        <v>24</v>
      </c>
      <c r="D10" t="s">
        <v>86</v>
      </c>
    </row>
    <row r="11" spans="1:4" x14ac:dyDescent="0.2">
      <c r="A11" t="s">
        <v>32</v>
      </c>
      <c r="B11" t="s">
        <v>32</v>
      </c>
      <c r="C11" t="s">
        <v>32</v>
      </c>
      <c r="D11" t="s">
        <v>86</v>
      </c>
    </row>
    <row r="12" spans="1:4" x14ac:dyDescent="0.2">
      <c r="A12" t="s">
        <v>35</v>
      </c>
      <c r="B12" t="s">
        <v>35</v>
      </c>
      <c r="C12" t="s">
        <v>35</v>
      </c>
      <c r="D12" t="s">
        <v>86</v>
      </c>
    </row>
    <row r="13" spans="1:4" x14ac:dyDescent="0.2">
      <c r="A13" t="s">
        <v>28</v>
      </c>
      <c r="B13" t="s">
        <v>28</v>
      </c>
      <c r="C13" t="s">
        <v>28</v>
      </c>
      <c r="D13" t="s">
        <v>86</v>
      </c>
    </row>
    <row r="14" spans="1:4" x14ac:dyDescent="0.2">
      <c r="A14" t="s">
        <v>23</v>
      </c>
      <c r="B14" t="s">
        <v>23</v>
      </c>
      <c r="C14" t="s">
        <v>23</v>
      </c>
      <c r="D14" t="s">
        <v>86</v>
      </c>
    </row>
    <row r="15" spans="1:4" x14ac:dyDescent="0.2">
      <c r="A15" t="s">
        <v>26</v>
      </c>
      <c r="B15" t="s">
        <v>26</v>
      </c>
      <c r="C15" t="s">
        <v>26</v>
      </c>
      <c r="D15" t="s">
        <v>86</v>
      </c>
    </row>
    <row r="16" spans="1:4" x14ac:dyDescent="0.2">
      <c r="A16" t="s">
        <v>22</v>
      </c>
      <c r="B16" t="s">
        <v>22</v>
      </c>
      <c r="C16" t="s">
        <v>22</v>
      </c>
      <c r="D16" t="s">
        <v>86</v>
      </c>
    </row>
    <row r="17" spans="1:4" x14ac:dyDescent="0.2">
      <c r="A17" t="s">
        <v>27</v>
      </c>
      <c r="B17" t="s">
        <v>27</v>
      </c>
      <c r="C17" t="s">
        <v>27</v>
      </c>
      <c r="D17" t="s">
        <v>86</v>
      </c>
    </row>
  </sheetData>
  <sortState xmlns:xlrd2="http://schemas.microsoft.com/office/spreadsheetml/2017/richdata2" ref="F2:F18">
    <sortCondition ref="F2:F18"/>
  </sortState>
  <conditionalFormatting sqref="F16 C2:C17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Overview</vt:lpstr>
      <vt:lpstr>MappedMatrix</vt:lpstr>
      <vt:lpstr>Vars1945</vt:lpstr>
      <vt:lpstr>Vars34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2023-06-08T16:15:22Z</dcterms:created>
  <dcterms:modified xsi:type="dcterms:W3CDTF">2024-03-06T02:08:35Z</dcterms:modified>
</cp:coreProperties>
</file>