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san.Asif\Desktop\April30SbpReport\"/>
    </mc:Choice>
  </mc:AlternateContent>
  <bookViews>
    <workbookView xWindow="0" yWindow="0" windowWidth="21600" windowHeight="9135"/>
  </bookViews>
  <sheets>
    <sheet name="Summary" sheetId="2" r:id="rId1"/>
    <sheet name="Apr 2023" sheetId="22" r:id="rId2"/>
    <sheet name="Mar 2023" sheetId="21" r:id="rId3"/>
    <sheet name="Feb 2023" sheetId="20" r:id="rId4"/>
    <sheet name="Jan 2023" sheetId="19" r:id="rId5"/>
    <sheet name="Dec 2022" sheetId="18" r:id="rId6"/>
    <sheet name="Nov 2022" sheetId="16" r:id="rId7"/>
    <sheet name="Oct 2022" sheetId="15" r:id="rId8"/>
    <sheet name="Sep 2022" sheetId="14" r:id="rId9"/>
    <sheet name="Aug 2022" sheetId="13" r:id="rId10"/>
    <sheet name="Jul 2022" sheetId="12" r:id="rId11"/>
    <sheet name="Jun 2022" sheetId="11" r:id="rId12"/>
    <sheet name="May 2022" sheetId="10" r:id="rId13"/>
    <sheet name="Apr 2022" sheetId="9" r:id="rId14"/>
    <sheet name="Mar 2022" sheetId="8" r:id="rId15"/>
    <sheet name="Feb 2022" sheetId="7" r:id="rId16"/>
    <sheet name="Jan 2022" sheetId="6" r:id="rId17"/>
  </sheets>
  <definedNames>
    <definedName name="_xlnm._FilterDatabase" localSheetId="13" hidden="1">'Apr 2022'!$A$4:$G$4</definedName>
    <definedName name="_xlnm._FilterDatabase" localSheetId="9" hidden="1">'Aug 2022'!$A$4:$G$4</definedName>
    <definedName name="_xlnm._FilterDatabase" localSheetId="15" hidden="1">'Feb 2022'!$A$4:$G$44</definedName>
    <definedName name="_xlnm._FilterDatabase" localSheetId="16" hidden="1">'Jan 2022'!$A$4:$G$44</definedName>
    <definedName name="_xlnm._FilterDatabase" localSheetId="10" hidden="1">'Jul 2022'!$A$4:$G$4</definedName>
    <definedName name="_xlnm._FilterDatabase" localSheetId="11" hidden="1">'Jun 2022'!$A$4:$G$4</definedName>
    <definedName name="_xlnm._FilterDatabase" localSheetId="14" hidden="1">'Mar 2022'!$A$4:$G$4</definedName>
    <definedName name="_xlnm._FilterDatabase" localSheetId="12" hidden="1">'May 2022'!$A$4:$G$4</definedName>
    <definedName name="_xlnm._FilterDatabase" localSheetId="0" hidden="1">Summary!$A$4:$G$44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2" l="1"/>
  <c r="G6" i="2" l="1"/>
  <c r="G7" i="2"/>
  <c r="G8" i="2"/>
  <c r="G9" i="2"/>
  <c r="G10" i="2"/>
  <c r="G11" i="2"/>
  <c r="G13" i="2"/>
  <c r="G14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B6" i="2" l="1"/>
  <c r="B7" i="2"/>
  <c r="B46" i="2" s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5" i="2" l="1"/>
  <c r="E46" i="22" l="1"/>
  <c r="B46" i="22" l="1"/>
  <c r="E5" i="2" l="1"/>
  <c r="C5" i="2"/>
  <c r="D5" i="22" l="1"/>
  <c r="D6" i="22"/>
  <c r="F6" i="22" s="1"/>
  <c r="G6" i="22" s="1"/>
  <c r="D7" i="22"/>
  <c r="D8" i="22"/>
  <c r="F8" i="22" s="1"/>
  <c r="G8" i="22" s="1"/>
  <c r="D9" i="22"/>
  <c r="F9" i="22" s="1"/>
  <c r="G9" i="22" s="1"/>
  <c r="D10" i="22"/>
  <c r="D11" i="22"/>
  <c r="F11" i="22" s="1"/>
  <c r="G11" i="22" s="1"/>
  <c r="D12" i="22"/>
  <c r="D13" i="22"/>
  <c r="F13" i="22" s="1"/>
  <c r="G13" i="22" s="1"/>
  <c r="D14" i="22"/>
  <c r="F14" i="22" s="1"/>
  <c r="G14" i="22" s="1"/>
  <c r="D15" i="22"/>
  <c r="F15" i="22" s="1"/>
  <c r="D16" i="22"/>
  <c r="F16" i="22" s="1"/>
  <c r="G16" i="22" s="1"/>
  <c r="D17" i="22"/>
  <c r="F17" i="22" s="1"/>
  <c r="G17" i="22" s="1"/>
  <c r="D18" i="22"/>
  <c r="F18" i="22" s="1"/>
  <c r="G18" i="22" s="1"/>
  <c r="D19" i="22"/>
  <c r="F19" i="22" s="1"/>
  <c r="G19" i="22" s="1"/>
  <c r="D20" i="22"/>
  <c r="F20" i="22" s="1"/>
  <c r="G20" i="22" s="1"/>
  <c r="D21" i="22"/>
  <c r="F21" i="22" s="1"/>
  <c r="G21" i="22" s="1"/>
  <c r="D22" i="22"/>
  <c r="F22" i="22" s="1"/>
  <c r="D23" i="22"/>
  <c r="F23" i="22" s="1"/>
  <c r="G23" i="22" s="1"/>
  <c r="D24" i="22"/>
  <c r="F24" i="22" s="1"/>
  <c r="G24" i="22" s="1"/>
  <c r="D25" i="22"/>
  <c r="F25" i="22" s="1"/>
  <c r="G25" i="22" s="1"/>
  <c r="D26" i="22"/>
  <c r="F26" i="22" s="1"/>
  <c r="G26" i="22" s="1"/>
  <c r="D27" i="22"/>
  <c r="F27" i="22" s="1"/>
  <c r="G27" i="22" s="1"/>
  <c r="D28" i="22"/>
  <c r="D29" i="22"/>
  <c r="F29" i="22" s="1"/>
  <c r="G29" i="22" s="1"/>
  <c r="D30" i="22"/>
  <c r="F30" i="22" s="1"/>
  <c r="G30" i="22" s="1"/>
  <c r="D31" i="22"/>
  <c r="D32" i="22"/>
  <c r="F32" i="22" s="1"/>
  <c r="G32" i="22" s="1"/>
  <c r="D33" i="22"/>
  <c r="F33" i="22" s="1"/>
  <c r="D34" i="22"/>
  <c r="F34" i="22" s="1"/>
  <c r="G34" i="22" s="1"/>
  <c r="D35" i="22"/>
  <c r="F35" i="22" s="1"/>
  <c r="G35" i="22" s="1"/>
  <c r="D36" i="22"/>
  <c r="F36" i="22" s="1"/>
  <c r="G36" i="22" s="1"/>
  <c r="D37" i="22"/>
  <c r="G37" i="22" s="1"/>
  <c r="D38" i="22"/>
  <c r="F38" i="22" s="1"/>
  <c r="G38" i="22" s="1"/>
  <c r="D39" i="22"/>
  <c r="F39" i="22" s="1"/>
  <c r="G39" i="22" s="1"/>
  <c r="D40" i="22"/>
  <c r="D41" i="22"/>
  <c r="G41" i="22" s="1"/>
  <c r="D42" i="22"/>
  <c r="F42" i="22" s="1"/>
  <c r="G42" i="22" s="1"/>
  <c r="D43" i="22"/>
  <c r="F43" i="22" s="1"/>
  <c r="G43" i="22" s="1"/>
  <c r="D44" i="22"/>
  <c r="F44" i="22" s="1"/>
  <c r="G44" i="22" s="1"/>
  <c r="D5" i="21"/>
  <c r="F7" i="22"/>
  <c r="G7" i="22" s="1"/>
  <c r="F12" i="22"/>
  <c r="F28" i="22"/>
  <c r="G28" i="22" s="1"/>
  <c r="F31" i="22"/>
  <c r="G31" i="22" s="1"/>
  <c r="F40" i="22"/>
  <c r="D37" i="21"/>
  <c r="G37" i="21" s="1"/>
  <c r="C46" i="22"/>
  <c r="C46" i="2" l="1"/>
  <c r="D46" i="22"/>
  <c r="G22" i="22"/>
  <c r="F10" i="22"/>
  <c r="G10" i="22" s="1"/>
  <c r="E46" i="21"/>
  <c r="C46" i="21"/>
  <c r="B46" i="21"/>
  <c r="D44" i="21"/>
  <c r="F44" i="21" s="1"/>
  <c r="G44" i="21" s="1"/>
  <c r="D43" i="21"/>
  <c r="F43" i="21" s="1"/>
  <c r="G43" i="21" s="1"/>
  <c r="D42" i="21"/>
  <c r="F42" i="21" s="1"/>
  <c r="G42" i="21" s="1"/>
  <c r="D41" i="21"/>
  <c r="F41" i="21" s="1"/>
  <c r="G41" i="21" s="1"/>
  <c r="D40" i="21"/>
  <c r="F40" i="21" s="1"/>
  <c r="D39" i="21"/>
  <c r="F39" i="21" s="1"/>
  <c r="G39" i="21" s="1"/>
  <c r="D38" i="21"/>
  <c r="F38" i="21" s="1"/>
  <c r="G38" i="21" s="1"/>
  <c r="D36" i="21"/>
  <c r="F36" i="21" s="1"/>
  <c r="G36" i="21" s="1"/>
  <c r="D35" i="21"/>
  <c r="F35" i="21" s="1"/>
  <c r="G35" i="21" s="1"/>
  <c r="D34" i="21"/>
  <c r="F34" i="21" s="1"/>
  <c r="G34" i="21" s="1"/>
  <c r="D33" i="21"/>
  <c r="F33" i="21" s="1"/>
  <c r="G33" i="21" s="1"/>
  <c r="D32" i="21"/>
  <c r="F32" i="21" s="1"/>
  <c r="G32" i="21" s="1"/>
  <c r="D31" i="21"/>
  <c r="F31" i="21" s="1"/>
  <c r="G31" i="21" s="1"/>
  <c r="D30" i="21"/>
  <c r="F30" i="21" s="1"/>
  <c r="G30" i="21" s="1"/>
  <c r="D29" i="21"/>
  <c r="F29" i="21" s="1"/>
  <c r="G29" i="21" s="1"/>
  <c r="D28" i="21"/>
  <c r="F28" i="21" s="1"/>
  <c r="G28" i="21" s="1"/>
  <c r="D27" i="21"/>
  <c r="F27" i="21" s="1"/>
  <c r="G27" i="21" s="1"/>
  <c r="D26" i="21"/>
  <c r="F26" i="21" s="1"/>
  <c r="G26" i="21" s="1"/>
  <c r="D25" i="21"/>
  <c r="F25" i="21" s="1"/>
  <c r="G25" i="21" s="1"/>
  <c r="D24" i="21"/>
  <c r="F24" i="21" s="1"/>
  <c r="G24" i="21" s="1"/>
  <c r="D23" i="21"/>
  <c r="F23" i="21" s="1"/>
  <c r="G23" i="21" s="1"/>
  <c r="D22" i="21"/>
  <c r="F22" i="21" s="1"/>
  <c r="G22" i="21" s="1"/>
  <c r="D21" i="21"/>
  <c r="F21" i="21" s="1"/>
  <c r="G21" i="21" s="1"/>
  <c r="D20" i="21"/>
  <c r="F20" i="21" s="1"/>
  <c r="G20" i="21" s="1"/>
  <c r="D19" i="21"/>
  <c r="F19" i="21" s="1"/>
  <c r="G19" i="21" s="1"/>
  <c r="D18" i="21"/>
  <c r="F18" i="21" s="1"/>
  <c r="G18" i="21" s="1"/>
  <c r="D17" i="21"/>
  <c r="F17" i="21" s="1"/>
  <c r="G17" i="21" s="1"/>
  <c r="D16" i="21"/>
  <c r="F16" i="21" s="1"/>
  <c r="G16" i="21" s="1"/>
  <c r="D15" i="21"/>
  <c r="F15" i="21" s="1"/>
  <c r="D14" i="21"/>
  <c r="F14" i="21" s="1"/>
  <c r="G14" i="21" s="1"/>
  <c r="D13" i="21"/>
  <c r="F13" i="21" s="1"/>
  <c r="G13" i="21" s="1"/>
  <c r="D12" i="21"/>
  <c r="F12" i="21" s="1"/>
  <c r="D11" i="21"/>
  <c r="F11" i="21" s="1"/>
  <c r="G11" i="21" s="1"/>
  <c r="D10" i="21"/>
  <c r="F10" i="21" s="1"/>
  <c r="G10" i="21" s="1"/>
  <c r="D9" i="21"/>
  <c r="F9" i="21" s="1"/>
  <c r="G9" i="21" s="1"/>
  <c r="D8" i="21"/>
  <c r="F8" i="21" s="1"/>
  <c r="G8" i="21" s="1"/>
  <c r="D7" i="21"/>
  <c r="F7" i="21" s="1"/>
  <c r="G7" i="21" s="1"/>
  <c r="D6" i="21"/>
  <c r="F6" i="21" s="1"/>
  <c r="G6" i="21" s="1"/>
  <c r="F46" i="22" l="1"/>
  <c r="G46" i="22" s="1"/>
  <c r="E46" i="2"/>
  <c r="D46" i="21"/>
  <c r="F5" i="21"/>
  <c r="F46" i="21" s="1"/>
  <c r="G46" i="21" l="1"/>
  <c r="E46" i="20"/>
  <c r="C46" i="20"/>
  <c r="B46" i="20"/>
  <c r="D44" i="20"/>
  <c r="F44" i="20" s="1"/>
  <c r="G44" i="20" s="1"/>
  <c r="D43" i="20"/>
  <c r="F43" i="20" s="1"/>
  <c r="G43" i="20" s="1"/>
  <c r="D42" i="20"/>
  <c r="F42" i="20" s="1"/>
  <c r="G42" i="20" s="1"/>
  <c r="D41" i="20"/>
  <c r="F41" i="20" s="1"/>
  <c r="G41" i="20" s="1"/>
  <c r="D40" i="20"/>
  <c r="F40" i="20" s="1"/>
  <c r="D39" i="20"/>
  <c r="F39" i="20" s="1"/>
  <c r="G39" i="20" s="1"/>
  <c r="D38" i="20"/>
  <c r="F38" i="20" s="1"/>
  <c r="G38" i="20" s="1"/>
  <c r="D37" i="20"/>
  <c r="F37" i="20" s="1"/>
  <c r="G37" i="20" s="1"/>
  <c r="D36" i="20"/>
  <c r="F36" i="20" s="1"/>
  <c r="G36" i="20" s="1"/>
  <c r="D35" i="20"/>
  <c r="F35" i="20" s="1"/>
  <c r="G35" i="20" s="1"/>
  <c r="D34" i="20"/>
  <c r="F34" i="20" s="1"/>
  <c r="G34" i="20" s="1"/>
  <c r="D33" i="20"/>
  <c r="F33" i="20" s="1"/>
  <c r="G33" i="20" s="1"/>
  <c r="D32" i="20"/>
  <c r="F32" i="20" s="1"/>
  <c r="G32" i="20" s="1"/>
  <c r="D31" i="20"/>
  <c r="F31" i="20" s="1"/>
  <c r="G31" i="20" s="1"/>
  <c r="D30" i="20"/>
  <c r="F30" i="20" s="1"/>
  <c r="G30" i="20" s="1"/>
  <c r="D29" i="20"/>
  <c r="F29" i="20" s="1"/>
  <c r="G29" i="20" s="1"/>
  <c r="D28" i="20"/>
  <c r="F28" i="20" s="1"/>
  <c r="G28" i="20" s="1"/>
  <c r="D27" i="20"/>
  <c r="F27" i="20" s="1"/>
  <c r="G27" i="20" s="1"/>
  <c r="D26" i="20"/>
  <c r="F26" i="20" s="1"/>
  <c r="G26" i="20" s="1"/>
  <c r="D25" i="20"/>
  <c r="F25" i="20" s="1"/>
  <c r="G25" i="20" s="1"/>
  <c r="D24" i="20"/>
  <c r="F24" i="20" s="1"/>
  <c r="G24" i="20" s="1"/>
  <c r="D23" i="20"/>
  <c r="F23" i="20" s="1"/>
  <c r="G23" i="20" s="1"/>
  <c r="D22" i="20"/>
  <c r="F22" i="20" s="1"/>
  <c r="G22" i="20" s="1"/>
  <c r="D21" i="20"/>
  <c r="F21" i="20" s="1"/>
  <c r="G21" i="20" s="1"/>
  <c r="D20" i="20"/>
  <c r="F20" i="20" s="1"/>
  <c r="G20" i="20" s="1"/>
  <c r="D19" i="20"/>
  <c r="F19" i="20" s="1"/>
  <c r="G19" i="20" s="1"/>
  <c r="D18" i="20"/>
  <c r="F18" i="20" s="1"/>
  <c r="G18" i="20" s="1"/>
  <c r="D17" i="20"/>
  <c r="F17" i="20" s="1"/>
  <c r="G17" i="20" s="1"/>
  <c r="D16" i="20"/>
  <c r="F16" i="20" s="1"/>
  <c r="G16" i="20" s="1"/>
  <c r="D15" i="20"/>
  <c r="F15" i="20" s="1"/>
  <c r="D14" i="20"/>
  <c r="F14" i="20" s="1"/>
  <c r="G14" i="20" s="1"/>
  <c r="D13" i="20"/>
  <c r="F13" i="20" s="1"/>
  <c r="G13" i="20" s="1"/>
  <c r="D12" i="20"/>
  <c r="F12" i="20" s="1"/>
  <c r="D11" i="20"/>
  <c r="F11" i="20" s="1"/>
  <c r="G11" i="20" s="1"/>
  <c r="D10" i="20"/>
  <c r="F10" i="20" s="1"/>
  <c r="G10" i="20" s="1"/>
  <c r="D9" i="20"/>
  <c r="F9" i="20" s="1"/>
  <c r="G9" i="20" s="1"/>
  <c r="D8" i="20"/>
  <c r="F8" i="20" s="1"/>
  <c r="G8" i="20" s="1"/>
  <c r="D7" i="20"/>
  <c r="F7" i="20" s="1"/>
  <c r="G7" i="20" s="1"/>
  <c r="D6" i="20"/>
  <c r="F6" i="20" s="1"/>
  <c r="G6" i="20" s="1"/>
  <c r="D5" i="20"/>
  <c r="F5" i="20" s="1"/>
  <c r="F46" i="20" l="1"/>
  <c r="D46" i="20"/>
  <c r="G46" i="20" l="1"/>
  <c r="E46" i="19"/>
  <c r="C46" i="19"/>
  <c r="B46" i="19"/>
  <c r="D44" i="19"/>
  <c r="F44" i="19" s="1"/>
  <c r="G44" i="19" s="1"/>
  <c r="D43" i="19"/>
  <c r="F43" i="19" s="1"/>
  <c r="G43" i="19" s="1"/>
  <c r="D42" i="19"/>
  <c r="F42" i="19" s="1"/>
  <c r="G42" i="19" s="1"/>
  <c r="D41" i="19"/>
  <c r="F41" i="19" s="1"/>
  <c r="G41" i="19" s="1"/>
  <c r="D40" i="19"/>
  <c r="F40" i="19" s="1"/>
  <c r="G40" i="19" s="1"/>
  <c r="D39" i="19"/>
  <c r="F39" i="19" s="1"/>
  <c r="G39" i="19" s="1"/>
  <c r="D38" i="19"/>
  <c r="F38" i="19" s="1"/>
  <c r="G38" i="19" s="1"/>
  <c r="D37" i="19"/>
  <c r="F37" i="19" s="1"/>
  <c r="G37" i="19" s="1"/>
  <c r="D36" i="19"/>
  <c r="F36" i="19" s="1"/>
  <c r="G36" i="19" s="1"/>
  <c r="D35" i="19"/>
  <c r="F35" i="19" s="1"/>
  <c r="G35" i="19" s="1"/>
  <c r="D34" i="19"/>
  <c r="F34" i="19" s="1"/>
  <c r="G34" i="19" s="1"/>
  <c r="D33" i="19"/>
  <c r="F33" i="19" s="1"/>
  <c r="G33" i="19" s="1"/>
  <c r="D32" i="19"/>
  <c r="F32" i="19" s="1"/>
  <c r="G32" i="19" s="1"/>
  <c r="D31" i="19"/>
  <c r="F31" i="19" s="1"/>
  <c r="G31" i="19" s="1"/>
  <c r="D30" i="19"/>
  <c r="F30" i="19" s="1"/>
  <c r="G30" i="19" s="1"/>
  <c r="D29" i="19"/>
  <c r="F29" i="19" s="1"/>
  <c r="G29" i="19" s="1"/>
  <c r="D28" i="19"/>
  <c r="F28" i="19" s="1"/>
  <c r="G28" i="19" s="1"/>
  <c r="D27" i="19"/>
  <c r="F27" i="19" s="1"/>
  <c r="G27" i="19" s="1"/>
  <c r="D26" i="19"/>
  <c r="F26" i="19" s="1"/>
  <c r="G26" i="19" s="1"/>
  <c r="D25" i="19"/>
  <c r="F25" i="19" s="1"/>
  <c r="G25" i="19" s="1"/>
  <c r="D24" i="19"/>
  <c r="F24" i="19" s="1"/>
  <c r="G24" i="19" s="1"/>
  <c r="D23" i="19"/>
  <c r="F23" i="19" s="1"/>
  <c r="G23" i="19" s="1"/>
  <c r="D22" i="19"/>
  <c r="F22" i="19" s="1"/>
  <c r="G22" i="19" s="1"/>
  <c r="D21" i="19"/>
  <c r="F21" i="19" s="1"/>
  <c r="G21" i="19" s="1"/>
  <c r="D20" i="19"/>
  <c r="F20" i="19" s="1"/>
  <c r="G20" i="19" s="1"/>
  <c r="D19" i="19"/>
  <c r="F19" i="19" s="1"/>
  <c r="G19" i="19" s="1"/>
  <c r="D18" i="19"/>
  <c r="F18" i="19" s="1"/>
  <c r="G18" i="19" s="1"/>
  <c r="D17" i="19"/>
  <c r="F17" i="19" s="1"/>
  <c r="G17" i="19" s="1"/>
  <c r="D16" i="19"/>
  <c r="F16" i="19" s="1"/>
  <c r="G16" i="19" s="1"/>
  <c r="D15" i="19"/>
  <c r="F15" i="19" s="1"/>
  <c r="D14" i="19"/>
  <c r="F14" i="19" s="1"/>
  <c r="G14" i="19" s="1"/>
  <c r="D13" i="19"/>
  <c r="F13" i="19" s="1"/>
  <c r="G13" i="19" s="1"/>
  <c r="D12" i="19"/>
  <c r="F12" i="19" s="1"/>
  <c r="D11" i="19"/>
  <c r="F11" i="19" s="1"/>
  <c r="G11" i="19" s="1"/>
  <c r="D10" i="19"/>
  <c r="F10" i="19" s="1"/>
  <c r="G10" i="19" s="1"/>
  <c r="D9" i="19"/>
  <c r="F9" i="19" s="1"/>
  <c r="G9" i="19" s="1"/>
  <c r="D8" i="19"/>
  <c r="F8" i="19" s="1"/>
  <c r="G8" i="19" s="1"/>
  <c r="D7" i="19"/>
  <c r="F7" i="19" s="1"/>
  <c r="G7" i="19" s="1"/>
  <c r="D6" i="19"/>
  <c r="F6" i="19" s="1"/>
  <c r="G6" i="19" s="1"/>
  <c r="D5" i="19"/>
  <c r="F5" i="19" s="1"/>
  <c r="G5" i="19" s="1"/>
  <c r="F46" i="19" l="1"/>
  <c r="D46" i="19"/>
  <c r="E46" i="18"/>
  <c r="C46" i="18"/>
  <c r="B46" i="18"/>
  <c r="D44" i="18"/>
  <c r="F44" i="18" s="1"/>
  <c r="G44" i="18" s="1"/>
  <c r="D43" i="18"/>
  <c r="F43" i="18" s="1"/>
  <c r="G43" i="18" s="1"/>
  <c r="D42" i="18"/>
  <c r="F42" i="18" s="1"/>
  <c r="G42" i="18" s="1"/>
  <c r="D41" i="18"/>
  <c r="F41" i="18" s="1"/>
  <c r="G41" i="18" s="1"/>
  <c r="D40" i="18"/>
  <c r="F40" i="18" s="1"/>
  <c r="G40" i="18" s="1"/>
  <c r="D39" i="18"/>
  <c r="F39" i="18" s="1"/>
  <c r="G39" i="18" s="1"/>
  <c r="D38" i="18"/>
  <c r="F38" i="18" s="1"/>
  <c r="G38" i="18" s="1"/>
  <c r="D37" i="18"/>
  <c r="F37" i="18" s="1"/>
  <c r="G37" i="18" s="1"/>
  <c r="D36" i="18"/>
  <c r="F36" i="18" s="1"/>
  <c r="G36" i="18" s="1"/>
  <c r="D35" i="18"/>
  <c r="F35" i="18" s="1"/>
  <c r="G35" i="18" s="1"/>
  <c r="D34" i="18"/>
  <c r="F34" i="18" s="1"/>
  <c r="G34" i="18" s="1"/>
  <c r="D33" i="18"/>
  <c r="F33" i="18" s="1"/>
  <c r="G33" i="18" s="1"/>
  <c r="D32" i="18"/>
  <c r="F32" i="18" s="1"/>
  <c r="G32" i="18" s="1"/>
  <c r="D31" i="18"/>
  <c r="F31" i="18" s="1"/>
  <c r="G31" i="18" s="1"/>
  <c r="D30" i="18"/>
  <c r="F30" i="18" s="1"/>
  <c r="G30" i="18" s="1"/>
  <c r="D29" i="18"/>
  <c r="F29" i="18" s="1"/>
  <c r="G29" i="18" s="1"/>
  <c r="D28" i="18"/>
  <c r="F28" i="18" s="1"/>
  <c r="G28" i="18" s="1"/>
  <c r="D27" i="18"/>
  <c r="F27" i="18" s="1"/>
  <c r="G27" i="18" s="1"/>
  <c r="D26" i="18"/>
  <c r="F26" i="18" s="1"/>
  <c r="G26" i="18" s="1"/>
  <c r="D25" i="18"/>
  <c r="F25" i="18" s="1"/>
  <c r="G25" i="18" s="1"/>
  <c r="D24" i="18"/>
  <c r="F24" i="18" s="1"/>
  <c r="G24" i="18" s="1"/>
  <c r="D23" i="18"/>
  <c r="F23" i="18" s="1"/>
  <c r="G23" i="18" s="1"/>
  <c r="D22" i="18"/>
  <c r="F22" i="18" s="1"/>
  <c r="G22" i="18" s="1"/>
  <c r="D21" i="18"/>
  <c r="F21" i="18" s="1"/>
  <c r="G21" i="18" s="1"/>
  <c r="D20" i="18"/>
  <c r="F20" i="18" s="1"/>
  <c r="G20" i="18" s="1"/>
  <c r="D19" i="18"/>
  <c r="F19" i="18" s="1"/>
  <c r="G19" i="18" s="1"/>
  <c r="D18" i="18"/>
  <c r="F18" i="18" s="1"/>
  <c r="G18" i="18" s="1"/>
  <c r="D17" i="18"/>
  <c r="F17" i="18" s="1"/>
  <c r="G17" i="18" s="1"/>
  <c r="D16" i="18"/>
  <c r="F16" i="18" s="1"/>
  <c r="G16" i="18" s="1"/>
  <c r="D15" i="18"/>
  <c r="F15" i="18" s="1"/>
  <c r="D14" i="18"/>
  <c r="F14" i="18" s="1"/>
  <c r="G14" i="18" s="1"/>
  <c r="D13" i="18"/>
  <c r="F13" i="18" s="1"/>
  <c r="G13" i="18" s="1"/>
  <c r="D12" i="18"/>
  <c r="F12" i="18" s="1"/>
  <c r="D11" i="18"/>
  <c r="F11" i="18" s="1"/>
  <c r="G11" i="18" s="1"/>
  <c r="D10" i="18"/>
  <c r="F10" i="18" s="1"/>
  <c r="G10" i="18" s="1"/>
  <c r="D9" i="18"/>
  <c r="F9" i="18" s="1"/>
  <c r="G9" i="18" s="1"/>
  <c r="D8" i="18"/>
  <c r="F8" i="18" s="1"/>
  <c r="G8" i="18" s="1"/>
  <c r="D7" i="18"/>
  <c r="F7" i="18" s="1"/>
  <c r="G7" i="18" s="1"/>
  <c r="D6" i="18"/>
  <c r="F6" i="18" s="1"/>
  <c r="G6" i="18" s="1"/>
  <c r="D5" i="18"/>
  <c r="F5" i="18" s="1"/>
  <c r="G46" i="19" l="1"/>
  <c r="F46" i="18"/>
  <c r="D46" i="18"/>
  <c r="E46" i="16"/>
  <c r="C46" i="16"/>
  <c r="B46" i="16"/>
  <c r="D44" i="16"/>
  <c r="F44" i="16" s="1"/>
  <c r="G44" i="16" s="1"/>
  <c r="D43" i="16"/>
  <c r="F43" i="16" s="1"/>
  <c r="G43" i="16" s="1"/>
  <c r="D42" i="16"/>
  <c r="F42" i="16" s="1"/>
  <c r="G42" i="16" s="1"/>
  <c r="D41" i="16"/>
  <c r="F41" i="16" s="1"/>
  <c r="G41" i="16" s="1"/>
  <c r="D40" i="16"/>
  <c r="F40" i="16" s="1"/>
  <c r="G40" i="16" s="1"/>
  <c r="D39" i="16"/>
  <c r="F39" i="16" s="1"/>
  <c r="G39" i="16" s="1"/>
  <c r="D38" i="16"/>
  <c r="F38" i="16" s="1"/>
  <c r="G38" i="16" s="1"/>
  <c r="D37" i="16"/>
  <c r="F37" i="16" s="1"/>
  <c r="G37" i="16" s="1"/>
  <c r="D36" i="16"/>
  <c r="F36" i="16" s="1"/>
  <c r="G36" i="16" s="1"/>
  <c r="D35" i="16"/>
  <c r="F35" i="16" s="1"/>
  <c r="G35" i="16" s="1"/>
  <c r="D34" i="16"/>
  <c r="F34" i="16" s="1"/>
  <c r="G34" i="16" s="1"/>
  <c r="D33" i="16"/>
  <c r="F33" i="16" s="1"/>
  <c r="G33" i="16" s="1"/>
  <c r="D32" i="16"/>
  <c r="F32" i="16" s="1"/>
  <c r="G32" i="16" s="1"/>
  <c r="D31" i="16"/>
  <c r="F31" i="16" s="1"/>
  <c r="G31" i="16" s="1"/>
  <c r="D30" i="16"/>
  <c r="F30" i="16" s="1"/>
  <c r="G30" i="16" s="1"/>
  <c r="D29" i="16"/>
  <c r="F29" i="16" s="1"/>
  <c r="G29" i="16" s="1"/>
  <c r="D28" i="16"/>
  <c r="F28" i="16" s="1"/>
  <c r="G28" i="16" s="1"/>
  <c r="D27" i="16"/>
  <c r="F27" i="16" s="1"/>
  <c r="G27" i="16" s="1"/>
  <c r="D26" i="16"/>
  <c r="F26" i="16" s="1"/>
  <c r="G26" i="16" s="1"/>
  <c r="D25" i="16"/>
  <c r="F25" i="16" s="1"/>
  <c r="G25" i="16" s="1"/>
  <c r="D24" i="16"/>
  <c r="F24" i="16" s="1"/>
  <c r="G24" i="16" s="1"/>
  <c r="D23" i="16"/>
  <c r="F23" i="16" s="1"/>
  <c r="G23" i="16" s="1"/>
  <c r="D22" i="16"/>
  <c r="F22" i="16" s="1"/>
  <c r="G22" i="16" s="1"/>
  <c r="D21" i="16"/>
  <c r="F21" i="16" s="1"/>
  <c r="G21" i="16" s="1"/>
  <c r="D20" i="16"/>
  <c r="F20" i="16" s="1"/>
  <c r="G20" i="16" s="1"/>
  <c r="D19" i="16"/>
  <c r="F19" i="16" s="1"/>
  <c r="G19" i="16" s="1"/>
  <c r="D18" i="16"/>
  <c r="F18" i="16" s="1"/>
  <c r="G18" i="16" s="1"/>
  <c r="D17" i="16"/>
  <c r="F17" i="16" s="1"/>
  <c r="G17" i="16" s="1"/>
  <c r="D16" i="16"/>
  <c r="F16" i="16" s="1"/>
  <c r="G16" i="16" s="1"/>
  <c r="D15" i="16"/>
  <c r="F15" i="16" s="1"/>
  <c r="D14" i="16"/>
  <c r="F14" i="16" s="1"/>
  <c r="G14" i="16" s="1"/>
  <c r="D13" i="16"/>
  <c r="F13" i="16" s="1"/>
  <c r="G13" i="16" s="1"/>
  <c r="D12" i="16"/>
  <c r="F12" i="16" s="1"/>
  <c r="D11" i="16"/>
  <c r="F11" i="16" s="1"/>
  <c r="G11" i="16" s="1"/>
  <c r="D10" i="16"/>
  <c r="F10" i="16" s="1"/>
  <c r="G10" i="16" s="1"/>
  <c r="D9" i="16"/>
  <c r="F9" i="16" s="1"/>
  <c r="G9" i="16" s="1"/>
  <c r="D8" i="16"/>
  <c r="F8" i="16" s="1"/>
  <c r="G8" i="16" s="1"/>
  <c r="D7" i="16"/>
  <c r="F7" i="16" s="1"/>
  <c r="G7" i="16" s="1"/>
  <c r="D6" i="16"/>
  <c r="F6" i="16" s="1"/>
  <c r="G6" i="16" s="1"/>
  <c r="D5" i="16"/>
  <c r="F5" i="16" s="1"/>
  <c r="G46" i="18" l="1"/>
  <c r="F46" i="16"/>
  <c r="D46" i="16"/>
  <c r="G46" i="16" l="1"/>
  <c r="E46" i="15"/>
  <c r="C46" i="15"/>
  <c r="B46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F15" i="15" s="1"/>
  <c r="D14" i="15"/>
  <c r="D13" i="15"/>
  <c r="D12" i="15"/>
  <c r="F12" i="15" s="1"/>
  <c r="D11" i="15"/>
  <c r="D10" i="15"/>
  <c r="D9" i="15"/>
  <c r="D8" i="15"/>
  <c r="D7" i="15"/>
  <c r="D6" i="15"/>
  <c r="D5" i="15"/>
  <c r="F5" i="15" s="1"/>
  <c r="F20" i="15" l="1"/>
  <c r="G20" i="15" s="1"/>
  <c r="F21" i="15"/>
  <c r="G21" i="15" s="1"/>
  <c r="F10" i="15"/>
  <c r="G10" i="15" s="1"/>
  <c r="F24" i="15"/>
  <c r="G24" i="15" s="1"/>
  <c r="F36" i="15"/>
  <c r="G36" i="15" s="1"/>
  <c r="F13" i="15"/>
  <c r="G13" i="15" s="1"/>
  <c r="F25" i="15"/>
  <c r="G25" i="15" s="1"/>
  <c r="F37" i="15"/>
  <c r="G37" i="15" s="1"/>
  <c r="F8" i="15"/>
  <c r="G8" i="15" s="1"/>
  <c r="F14" i="15"/>
  <c r="G14" i="15" s="1"/>
  <c r="F26" i="15"/>
  <c r="G26" i="15" s="1"/>
  <c r="F38" i="15"/>
  <c r="G38" i="15" s="1"/>
  <c r="F27" i="15"/>
  <c r="G27" i="15" s="1"/>
  <c r="F39" i="15"/>
  <c r="G39" i="15" s="1"/>
  <c r="F28" i="15"/>
  <c r="G28" i="15" s="1"/>
  <c r="F40" i="15"/>
  <c r="G40" i="15" s="1"/>
  <c r="F29" i="15"/>
  <c r="G29" i="15" s="1"/>
  <c r="F41" i="15"/>
  <c r="G41" i="15" s="1"/>
  <c r="F18" i="15"/>
  <c r="G18" i="15" s="1"/>
  <c r="F30" i="15"/>
  <c r="G30" i="15" s="1"/>
  <c r="F42" i="15"/>
  <c r="G42" i="15" s="1"/>
  <c r="F16" i="15"/>
  <c r="G16" i="15" s="1"/>
  <c r="F17" i="15"/>
  <c r="G17" i="15" s="1"/>
  <c r="F6" i="15"/>
  <c r="F7" i="15"/>
  <c r="G7" i="15" s="1"/>
  <c r="F19" i="15"/>
  <c r="G19" i="15" s="1"/>
  <c r="F31" i="15"/>
  <c r="G31" i="15" s="1"/>
  <c r="F43" i="15"/>
  <c r="G43" i="15" s="1"/>
  <c r="F32" i="15"/>
  <c r="G32" i="15" s="1"/>
  <c r="F44" i="15"/>
  <c r="G44" i="15" s="1"/>
  <c r="F33" i="15"/>
  <c r="G33" i="15" s="1"/>
  <c r="F34" i="15"/>
  <c r="G34" i="15" s="1"/>
  <c r="F9" i="15"/>
  <c r="G9" i="15" s="1"/>
  <c r="F22" i="15"/>
  <c r="G22" i="15" s="1"/>
  <c r="F11" i="15"/>
  <c r="G11" i="15" s="1"/>
  <c r="F23" i="15"/>
  <c r="G23" i="15" s="1"/>
  <c r="F35" i="15"/>
  <c r="G35" i="15" s="1"/>
  <c r="G5" i="15"/>
  <c r="D46" i="15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5" i="14"/>
  <c r="F46" i="15" l="1"/>
  <c r="G46" i="15" s="1"/>
  <c r="G6" i="15"/>
  <c r="F15" i="14"/>
  <c r="F16" i="14"/>
  <c r="G16" i="14" s="1"/>
  <c r="F17" i="14"/>
  <c r="G17" i="14" s="1"/>
  <c r="F27" i="14"/>
  <c r="G27" i="14" s="1"/>
  <c r="F28" i="14"/>
  <c r="G28" i="14" s="1"/>
  <c r="F29" i="14"/>
  <c r="G29" i="14" s="1"/>
  <c r="F39" i="14"/>
  <c r="G39" i="14" s="1"/>
  <c r="F40" i="14"/>
  <c r="G40" i="14" s="1"/>
  <c r="F41" i="14"/>
  <c r="G41" i="14" s="1"/>
  <c r="F6" i="14"/>
  <c r="G6" i="14" s="1"/>
  <c r="F7" i="14"/>
  <c r="G7" i="14" s="1"/>
  <c r="F8" i="14"/>
  <c r="G8" i="14" s="1"/>
  <c r="F9" i="14"/>
  <c r="G9" i="14" s="1"/>
  <c r="F10" i="14"/>
  <c r="G10" i="14" s="1"/>
  <c r="F11" i="14"/>
  <c r="G11" i="14" s="1"/>
  <c r="F12" i="14"/>
  <c r="F13" i="14"/>
  <c r="G13" i="14" s="1"/>
  <c r="F14" i="14"/>
  <c r="G14" i="14" s="1"/>
  <c r="F18" i="14"/>
  <c r="G18" i="14" s="1"/>
  <c r="F19" i="14"/>
  <c r="G19" i="14" s="1"/>
  <c r="F20" i="14"/>
  <c r="G20" i="14" s="1"/>
  <c r="F21" i="14"/>
  <c r="G21" i="14" s="1"/>
  <c r="F22" i="14"/>
  <c r="G22" i="14" s="1"/>
  <c r="F23" i="14"/>
  <c r="G23" i="14" s="1"/>
  <c r="F24" i="14"/>
  <c r="G24" i="14" s="1"/>
  <c r="F25" i="14"/>
  <c r="G25" i="14" s="1"/>
  <c r="F26" i="14"/>
  <c r="G26" i="14" s="1"/>
  <c r="F30" i="14"/>
  <c r="G30" i="14" s="1"/>
  <c r="F31" i="14"/>
  <c r="G31" i="14" s="1"/>
  <c r="F32" i="14"/>
  <c r="G32" i="14" s="1"/>
  <c r="F33" i="14"/>
  <c r="G33" i="14" s="1"/>
  <c r="F34" i="14"/>
  <c r="G34" i="14" s="1"/>
  <c r="F35" i="14"/>
  <c r="G35" i="14" s="1"/>
  <c r="F36" i="14"/>
  <c r="G36" i="14" s="1"/>
  <c r="F37" i="14"/>
  <c r="G37" i="14" s="1"/>
  <c r="F38" i="14"/>
  <c r="G38" i="14" s="1"/>
  <c r="F42" i="14"/>
  <c r="G42" i="14" s="1"/>
  <c r="F43" i="14"/>
  <c r="G43" i="14" s="1"/>
  <c r="F44" i="14"/>
  <c r="G44" i="14" s="1"/>
  <c r="E46" i="14" l="1"/>
  <c r="C46" i="14"/>
  <c r="B46" i="14"/>
  <c r="D46" i="14" l="1"/>
  <c r="F5" i="14"/>
  <c r="G5" i="14" s="1"/>
  <c r="F46" i="14" l="1"/>
  <c r="G46" i="14" s="1"/>
  <c r="D6" i="13"/>
  <c r="F6" i="13" s="1"/>
  <c r="G6" i="13" s="1"/>
  <c r="D7" i="13"/>
  <c r="F7" i="13" s="1"/>
  <c r="G7" i="13" s="1"/>
  <c r="D8" i="13"/>
  <c r="F8" i="13" s="1"/>
  <c r="G8" i="13" s="1"/>
  <c r="D9" i="13"/>
  <c r="F9" i="13" s="1"/>
  <c r="G9" i="13" s="1"/>
  <c r="D10" i="13"/>
  <c r="F10" i="13" s="1"/>
  <c r="G10" i="13" s="1"/>
  <c r="D11" i="13"/>
  <c r="F11" i="13" s="1"/>
  <c r="G11" i="13" s="1"/>
  <c r="D12" i="13"/>
  <c r="F12" i="13" s="1"/>
  <c r="D13" i="13"/>
  <c r="F13" i="13" s="1"/>
  <c r="G13" i="13" s="1"/>
  <c r="D14" i="13"/>
  <c r="F14" i="13" s="1"/>
  <c r="G14" i="13" s="1"/>
  <c r="D15" i="13"/>
  <c r="F15" i="13" s="1"/>
  <c r="D16" i="13"/>
  <c r="F16" i="13" s="1"/>
  <c r="G16" i="13" s="1"/>
  <c r="D17" i="13"/>
  <c r="F17" i="13" s="1"/>
  <c r="G17" i="13" s="1"/>
  <c r="D18" i="13"/>
  <c r="F18" i="13" s="1"/>
  <c r="G18" i="13" s="1"/>
  <c r="D19" i="13"/>
  <c r="F19" i="13" s="1"/>
  <c r="G19" i="13" s="1"/>
  <c r="D20" i="13"/>
  <c r="F20" i="13" s="1"/>
  <c r="G20" i="13" s="1"/>
  <c r="D21" i="13"/>
  <c r="F21" i="13" s="1"/>
  <c r="G21" i="13" s="1"/>
  <c r="D22" i="13"/>
  <c r="F22" i="13" s="1"/>
  <c r="G22" i="13" s="1"/>
  <c r="D23" i="13"/>
  <c r="F23" i="13" s="1"/>
  <c r="G23" i="13" s="1"/>
  <c r="D24" i="13"/>
  <c r="F24" i="13" s="1"/>
  <c r="G24" i="13" s="1"/>
  <c r="D25" i="13"/>
  <c r="F25" i="13" s="1"/>
  <c r="G25" i="13" s="1"/>
  <c r="D26" i="13"/>
  <c r="F26" i="13" s="1"/>
  <c r="G26" i="13" s="1"/>
  <c r="D27" i="13"/>
  <c r="F27" i="13" s="1"/>
  <c r="G27" i="13" s="1"/>
  <c r="D28" i="13"/>
  <c r="F28" i="13" s="1"/>
  <c r="G28" i="13" s="1"/>
  <c r="D29" i="13"/>
  <c r="F29" i="13" s="1"/>
  <c r="G29" i="13" s="1"/>
  <c r="D30" i="13"/>
  <c r="F30" i="13" s="1"/>
  <c r="G30" i="13" s="1"/>
  <c r="D31" i="13"/>
  <c r="F31" i="13" s="1"/>
  <c r="G31" i="13" s="1"/>
  <c r="D32" i="13"/>
  <c r="F32" i="13" s="1"/>
  <c r="G32" i="13" s="1"/>
  <c r="D33" i="13"/>
  <c r="F33" i="13" s="1"/>
  <c r="G33" i="13" s="1"/>
  <c r="D34" i="13"/>
  <c r="F34" i="13" s="1"/>
  <c r="G34" i="13" s="1"/>
  <c r="D35" i="13"/>
  <c r="F35" i="13" s="1"/>
  <c r="G35" i="13" s="1"/>
  <c r="D36" i="13"/>
  <c r="F36" i="13" s="1"/>
  <c r="G36" i="13" s="1"/>
  <c r="D37" i="13"/>
  <c r="F37" i="13" s="1"/>
  <c r="G37" i="13" s="1"/>
  <c r="D38" i="13"/>
  <c r="F38" i="13" s="1"/>
  <c r="G38" i="13" s="1"/>
  <c r="D39" i="13"/>
  <c r="F39" i="13" s="1"/>
  <c r="G39" i="13" s="1"/>
  <c r="D40" i="13"/>
  <c r="F40" i="13" s="1"/>
  <c r="G40" i="13" s="1"/>
  <c r="D41" i="13"/>
  <c r="F41" i="13" s="1"/>
  <c r="G41" i="13" s="1"/>
  <c r="D42" i="13"/>
  <c r="F42" i="13" s="1"/>
  <c r="G42" i="13" s="1"/>
  <c r="D43" i="13"/>
  <c r="F43" i="13" s="1"/>
  <c r="G43" i="13" s="1"/>
  <c r="D44" i="13"/>
  <c r="F44" i="13" s="1"/>
  <c r="G44" i="13" s="1"/>
  <c r="D5" i="13"/>
  <c r="D6" i="12"/>
  <c r="F6" i="12" s="1"/>
  <c r="G6" i="12" s="1"/>
  <c r="D7" i="12"/>
  <c r="F7" i="12" s="1"/>
  <c r="G7" i="12" s="1"/>
  <c r="D8" i="12"/>
  <c r="F8" i="12" s="1"/>
  <c r="G8" i="12" s="1"/>
  <c r="D9" i="12"/>
  <c r="F9" i="12" s="1"/>
  <c r="G9" i="12" s="1"/>
  <c r="D10" i="12"/>
  <c r="F10" i="12" s="1"/>
  <c r="G10" i="12" s="1"/>
  <c r="D11" i="12"/>
  <c r="F11" i="12" s="1"/>
  <c r="G11" i="12" s="1"/>
  <c r="D12" i="12"/>
  <c r="F12" i="12" s="1"/>
  <c r="D13" i="12"/>
  <c r="F13" i="12" s="1"/>
  <c r="G13" i="12" s="1"/>
  <c r="D14" i="12"/>
  <c r="F14" i="12" s="1"/>
  <c r="G14" i="12" s="1"/>
  <c r="D15" i="12"/>
  <c r="F15" i="12" s="1"/>
  <c r="D16" i="12"/>
  <c r="F16" i="12" s="1"/>
  <c r="G16" i="12" s="1"/>
  <c r="D17" i="12"/>
  <c r="F17" i="12" s="1"/>
  <c r="G17" i="12" s="1"/>
  <c r="D18" i="12"/>
  <c r="F18" i="12" s="1"/>
  <c r="G18" i="12" s="1"/>
  <c r="D19" i="12"/>
  <c r="F19" i="12" s="1"/>
  <c r="G19" i="12" s="1"/>
  <c r="D20" i="12"/>
  <c r="F20" i="12" s="1"/>
  <c r="G20" i="12" s="1"/>
  <c r="D21" i="12"/>
  <c r="F21" i="12" s="1"/>
  <c r="G21" i="12" s="1"/>
  <c r="D22" i="12"/>
  <c r="F22" i="12" s="1"/>
  <c r="G22" i="12" s="1"/>
  <c r="D23" i="12"/>
  <c r="F23" i="12" s="1"/>
  <c r="G23" i="12" s="1"/>
  <c r="D24" i="12"/>
  <c r="F24" i="12" s="1"/>
  <c r="G24" i="12" s="1"/>
  <c r="D25" i="12"/>
  <c r="F25" i="12" s="1"/>
  <c r="G25" i="12" s="1"/>
  <c r="D26" i="12"/>
  <c r="F26" i="12" s="1"/>
  <c r="G26" i="12" s="1"/>
  <c r="D27" i="12"/>
  <c r="F27" i="12" s="1"/>
  <c r="G27" i="12" s="1"/>
  <c r="D28" i="12"/>
  <c r="F28" i="12" s="1"/>
  <c r="G28" i="12" s="1"/>
  <c r="D29" i="12"/>
  <c r="F29" i="12" s="1"/>
  <c r="G29" i="12" s="1"/>
  <c r="D30" i="12"/>
  <c r="F30" i="12" s="1"/>
  <c r="G30" i="12" s="1"/>
  <c r="D31" i="12"/>
  <c r="F31" i="12" s="1"/>
  <c r="G31" i="12" s="1"/>
  <c r="D32" i="12"/>
  <c r="F32" i="12" s="1"/>
  <c r="G32" i="12" s="1"/>
  <c r="D33" i="12"/>
  <c r="F33" i="12" s="1"/>
  <c r="G33" i="12" s="1"/>
  <c r="D34" i="12"/>
  <c r="F34" i="12" s="1"/>
  <c r="G34" i="12" s="1"/>
  <c r="D35" i="12"/>
  <c r="F35" i="12" s="1"/>
  <c r="G35" i="12" s="1"/>
  <c r="D36" i="12"/>
  <c r="F36" i="12" s="1"/>
  <c r="G36" i="12" s="1"/>
  <c r="D37" i="12"/>
  <c r="F37" i="12" s="1"/>
  <c r="G37" i="12" s="1"/>
  <c r="D38" i="12"/>
  <c r="F38" i="12" s="1"/>
  <c r="G38" i="12" s="1"/>
  <c r="D39" i="12"/>
  <c r="F39" i="12" s="1"/>
  <c r="G39" i="12" s="1"/>
  <c r="D40" i="12"/>
  <c r="F40" i="12" s="1"/>
  <c r="G40" i="12" s="1"/>
  <c r="D41" i="12"/>
  <c r="F41" i="12" s="1"/>
  <c r="G41" i="12" s="1"/>
  <c r="D42" i="12"/>
  <c r="F42" i="12" s="1"/>
  <c r="D43" i="12"/>
  <c r="F43" i="12" s="1"/>
  <c r="G43" i="12" s="1"/>
  <c r="D44" i="12"/>
  <c r="F44" i="12" s="1"/>
  <c r="G44" i="12" s="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F35" i="11" s="1"/>
  <c r="G35" i="11" s="1"/>
  <c r="D36" i="11"/>
  <c r="F36" i="11" s="1"/>
  <c r="G36" i="11" s="1"/>
  <c r="D37" i="11"/>
  <c r="F37" i="11" s="1"/>
  <c r="G37" i="11" s="1"/>
  <c r="D38" i="11"/>
  <c r="D39" i="11"/>
  <c r="F39" i="11" s="1"/>
  <c r="G39" i="11" s="1"/>
  <c r="D40" i="11"/>
  <c r="D41" i="11"/>
  <c r="D42" i="11"/>
  <c r="D43" i="11"/>
  <c r="D44" i="11"/>
  <c r="D6" i="10"/>
  <c r="F6" i="10" s="1"/>
  <c r="D7" i="10"/>
  <c r="F7" i="10" s="1"/>
  <c r="G7" i="10" s="1"/>
  <c r="D8" i="10"/>
  <c r="F8" i="10" s="1"/>
  <c r="G8" i="10" s="1"/>
  <c r="D9" i="10"/>
  <c r="F9" i="10" s="1"/>
  <c r="G9" i="10" s="1"/>
  <c r="D10" i="10"/>
  <c r="F10" i="10" s="1"/>
  <c r="G10" i="10" s="1"/>
  <c r="D11" i="10"/>
  <c r="F11" i="10" s="1"/>
  <c r="G11" i="10" s="1"/>
  <c r="D12" i="10"/>
  <c r="F12" i="10" s="1"/>
  <c r="D13" i="10"/>
  <c r="F13" i="10" s="1"/>
  <c r="G13" i="10" s="1"/>
  <c r="D14" i="10"/>
  <c r="F14" i="10" s="1"/>
  <c r="G14" i="10" s="1"/>
  <c r="D15" i="10"/>
  <c r="F15" i="10" s="1"/>
  <c r="D16" i="10"/>
  <c r="F16" i="10" s="1"/>
  <c r="G16" i="10" s="1"/>
  <c r="D17" i="10"/>
  <c r="F17" i="10" s="1"/>
  <c r="G17" i="10" s="1"/>
  <c r="D18" i="10"/>
  <c r="F18" i="10" s="1"/>
  <c r="G18" i="10" s="1"/>
  <c r="D19" i="10"/>
  <c r="F19" i="10" s="1"/>
  <c r="G19" i="10" s="1"/>
  <c r="D20" i="10"/>
  <c r="F20" i="10" s="1"/>
  <c r="G20" i="10" s="1"/>
  <c r="D21" i="10"/>
  <c r="F21" i="10" s="1"/>
  <c r="G21" i="10" s="1"/>
  <c r="D22" i="10"/>
  <c r="F22" i="10" s="1"/>
  <c r="G22" i="10" s="1"/>
  <c r="D23" i="10"/>
  <c r="F23" i="10" s="1"/>
  <c r="G23" i="10" s="1"/>
  <c r="D24" i="10"/>
  <c r="F24" i="10" s="1"/>
  <c r="G24" i="10" s="1"/>
  <c r="D25" i="10"/>
  <c r="F25" i="10" s="1"/>
  <c r="G25" i="10" s="1"/>
  <c r="D26" i="10"/>
  <c r="F26" i="10" s="1"/>
  <c r="G26" i="10" s="1"/>
  <c r="D27" i="10"/>
  <c r="F27" i="10" s="1"/>
  <c r="G27" i="10" s="1"/>
  <c r="D28" i="10"/>
  <c r="F28" i="10" s="1"/>
  <c r="G28" i="10" s="1"/>
  <c r="D29" i="10"/>
  <c r="F29" i="10" s="1"/>
  <c r="G29" i="10" s="1"/>
  <c r="D30" i="10"/>
  <c r="F30" i="10" s="1"/>
  <c r="G30" i="10" s="1"/>
  <c r="D31" i="10"/>
  <c r="F31" i="10" s="1"/>
  <c r="G31" i="10" s="1"/>
  <c r="D32" i="10"/>
  <c r="F32" i="10" s="1"/>
  <c r="G32" i="10" s="1"/>
  <c r="D33" i="10"/>
  <c r="F33" i="10" s="1"/>
  <c r="G33" i="10" s="1"/>
  <c r="D34" i="10"/>
  <c r="F34" i="10" s="1"/>
  <c r="G34" i="10" s="1"/>
  <c r="D35" i="10"/>
  <c r="F35" i="10" s="1"/>
  <c r="G35" i="10" s="1"/>
  <c r="D36" i="10"/>
  <c r="F36" i="10" s="1"/>
  <c r="G36" i="10" s="1"/>
  <c r="D37" i="10"/>
  <c r="F37" i="10" s="1"/>
  <c r="G37" i="10" s="1"/>
  <c r="D38" i="10"/>
  <c r="F38" i="10" s="1"/>
  <c r="G38" i="10" s="1"/>
  <c r="D39" i="10"/>
  <c r="F39" i="10" s="1"/>
  <c r="G39" i="10" s="1"/>
  <c r="D40" i="10"/>
  <c r="F40" i="10" s="1"/>
  <c r="G40" i="10" s="1"/>
  <c r="D41" i="10"/>
  <c r="F41" i="10" s="1"/>
  <c r="G41" i="10" s="1"/>
  <c r="D42" i="10"/>
  <c r="F42" i="10" s="1"/>
  <c r="D43" i="10"/>
  <c r="F43" i="10" s="1"/>
  <c r="G43" i="10" s="1"/>
  <c r="D44" i="10"/>
  <c r="F44" i="10" s="1"/>
  <c r="G44" i="10" s="1"/>
  <c r="D6" i="9"/>
  <c r="F6" i="9" s="1"/>
  <c r="D7" i="9"/>
  <c r="F7" i="9" s="1"/>
  <c r="G7" i="9" s="1"/>
  <c r="D8" i="9"/>
  <c r="F8" i="9" s="1"/>
  <c r="G8" i="9" s="1"/>
  <c r="D9" i="9"/>
  <c r="F9" i="9" s="1"/>
  <c r="G9" i="9" s="1"/>
  <c r="D10" i="9"/>
  <c r="F10" i="9" s="1"/>
  <c r="G10" i="9" s="1"/>
  <c r="D11" i="9"/>
  <c r="F11" i="9" s="1"/>
  <c r="G11" i="9" s="1"/>
  <c r="D12" i="9"/>
  <c r="F12" i="9" s="1"/>
  <c r="D13" i="9"/>
  <c r="F13" i="9" s="1"/>
  <c r="G13" i="9" s="1"/>
  <c r="D14" i="9"/>
  <c r="F14" i="9" s="1"/>
  <c r="G14" i="9" s="1"/>
  <c r="D15" i="9"/>
  <c r="F15" i="9" s="1"/>
  <c r="D16" i="9"/>
  <c r="F16" i="9" s="1"/>
  <c r="G16" i="9" s="1"/>
  <c r="D17" i="9"/>
  <c r="F17" i="9" s="1"/>
  <c r="G17" i="9" s="1"/>
  <c r="D18" i="9"/>
  <c r="F18" i="9" s="1"/>
  <c r="G18" i="9" s="1"/>
  <c r="D19" i="9"/>
  <c r="F19" i="9" s="1"/>
  <c r="G19" i="9" s="1"/>
  <c r="D20" i="9"/>
  <c r="F20" i="9" s="1"/>
  <c r="G20" i="9" s="1"/>
  <c r="D21" i="9"/>
  <c r="F21" i="9" s="1"/>
  <c r="G21" i="9" s="1"/>
  <c r="D22" i="9"/>
  <c r="F22" i="9" s="1"/>
  <c r="G22" i="9" s="1"/>
  <c r="D23" i="9"/>
  <c r="F23" i="9" s="1"/>
  <c r="G23" i="9" s="1"/>
  <c r="D24" i="9"/>
  <c r="F24" i="9" s="1"/>
  <c r="G24" i="9" s="1"/>
  <c r="D25" i="9"/>
  <c r="F25" i="9" s="1"/>
  <c r="G25" i="9" s="1"/>
  <c r="D26" i="9"/>
  <c r="F26" i="9" s="1"/>
  <c r="G26" i="9" s="1"/>
  <c r="D27" i="9"/>
  <c r="F27" i="9" s="1"/>
  <c r="G27" i="9" s="1"/>
  <c r="D28" i="9"/>
  <c r="F28" i="9" s="1"/>
  <c r="G28" i="9" s="1"/>
  <c r="D29" i="9"/>
  <c r="F29" i="9" s="1"/>
  <c r="G29" i="9" s="1"/>
  <c r="D30" i="9"/>
  <c r="F30" i="9" s="1"/>
  <c r="G30" i="9" s="1"/>
  <c r="D31" i="9"/>
  <c r="F31" i="9" s="1"/>
  <c r="G31" i="9" s="1"/>
  <c r="D32" i="9"/>
  <c r="F32" i="9" s="1"/>
  <c r="G32" i="9" s="1"/>
  <c r="D33" i="9"/>
  <c r="F33" i="9" s="1"/>
  <c r="G33" i="9" s="1"/>
  <c r="D34" i="9"/>
  <c r="F34" i="9" s="1"/>
  <c r="G34" i="9" s="1"/>
  <c r="D35" i="9"/>
  <c r="F35" i="9" s="1"/>
  <c r="G35" i="9" s="1"/>
  <c r="D36" i="9"/>
  <c r="F36" i="9" s="1"/>
  <c r="G36" i="9" s="1"/>
  <c r="D37" i="9"/>
  <c r="F37" i="9" s="1"/>
  <c r="G37" i="9" s="1"/>
  <c r="D38" i="9"/>
  <c r="F38" i="9" s="1"/>
  <c r="G38" i="9" s="1"/>
  <c r="D39" i="9"/>
  <c r="F39" i="9" s="1"/>
  <c r="G39" i="9" s="1"/>
  <c r="D40" i="9"/>
  <c r="F40" i="9" s="1"/>
  <c r="G40" i="9" s="1"/>
  <c r="D41" i="9"/>
  <c r="F41" i="9" s="1"/>
  <c r="G41" i="9" s="1"/>
  <c r="D42" i="9"/>
  <c r="F42" i="9" s="1"/>
  <c r="D43" i="9"/>
  <c r="F43" i="9" s="1"/>
  <c r="G43" i="9" s="1"/>
  <c r="D44" i="9"/>
  <c r="F44" i="9" s="1"/>
  <c r="G44" i="9" s="1"/>
  <c r="D6" i="8"/>
  <c r="F6" i="8" s="1"/>
  <c r="D7" i="8"/>
  <c r="F7" i="8" s="1"/>
  <c r="G7" i="8" s="1"/>
  <c r="D8" i="8"/>
  <c r="F8" i="8" s="1"/>
  <c r="G8" i="8" s="1"/>
  <c r="D9" i="8"/>
  <c r="F9" i="8" s="1"/>
  <c r="G9" i="8" s="1"/>
  <c r="D10" i="8"/>
  <c r="F10" i="8" s="1"/>
  <c r="G10" i="8" s="1"/>
  <c r="D11" i="8"/>
  <c r="F11" i="8" s="1"/>
  <c r="G11" i="8" s="1"/>
  <c r="D12" i="8"/>
  <c r="F12" i="8" s="1"/>
  <c r="D13" i="8"/>
  <c r="F13" i="8" s="1"/>
  <c r="G13" i="8" s="1"/>
  <c r="D14" i="8"/>
  <c r="F14" i="8" s="1"/>
  <c r="G14" i="8" s="1"/>
  <c r="D15" i="8"/>
  <c r="F15" i="8" s="1"/>
  <c r="D16" i="8"/>
  <c r="F16" i="8" s="1"/>
  <c r="G16" i="8" s="1"/>
  <c r="D17" i="8"/>
  <c r="F17" i="8" s="1"/>
  <c r="G17" i="8" s="1"/>
  <c r="D18" i="8"/>
  <c r="F18" i="8" s="1"/>
  <c r="G18" i="8" s="1"/>
  <c r="D19" i="8"/>
  <c r="F19" i="8" s="1"/>
  <c r="G19" i="8" s="1"/>
  <c r="D20" i="8"/>
  <c r="F20" i="8" s="1"/>
  <c r="G20" i="8" s="1"/>
  <c r="D21" i="8"/>
  <c r="F21" i="8" s="1"/>
  <c r="G21" i="8" s="1"/>
  <c r="D22" i="8"/>
  <c r="F22" i="8" s="1"/>
  <c r="G22" i="8" s="1"/>
  <c r="D23" i="8"/>
  <c r="F23" i="8" s="1"/>
  <c r="G23" i="8" s="1"/>
  <c r="D24" i="8"/>
  <c r="F24" i="8" s="1"/>
  <c r="G24" i="8" s="1"/>
  <c r="D25" i="8"/>
  <c r="F25" i="8" s="1"/>
  <c r="G25" i="8" s="1"/>
  <c r="D26" i="8"/>
  <c r="F26" i="8" s="1"/>
  <c r="G26" i="8" s="1"/>
  <c r="D27" i="8"/>
  <c r="F27" i="8" s="1"/>
  <c r="G27" i="8" s="1"/>
  <c r="D28" i="8"/>
  <c r="F28" i="8" s="1"/>
  <c r="G28" i="8" s="1"/>
  <c r="D29" i="8"/>
  <c r="F29" i="8" s="1"/>
  <c r="G29" i="8" s="1"/>
  <c r="D30" i="8"/>
  <c r="F30" i="8" s="1"/>
  <c r="G30" i="8" s="1"/>
  <c r="D31" i="8"/>
  <c r="F31" i="8" s="1"/>
  <c r="G31" i="8" s="1"/>
  <c r="D32" i="8"/>
  <c r="F32" i="8" s="1"/>
  <c r="G32" i="8" s="1"/>
  <c r="D33" i="8"/>
  <c r="F33" i="8" s="1"/>
  <c r="G33" i="8" s="1"/>
  <c r="D34" i="8"/>
  <c r="F34" i="8" s="1"/>
  <c r="G34" i="8" s="1"/>
  <c r="D35" i="8"/>
  <c r="F35" i="8" s="1"/>
  <c r="G35" i="8" s="1"/>
  <c r="D36" i="8"/>
  <c r="F36" i="8" s="1"/>
  <c r="G36" i="8" s="1"/>
  <c r="D37" i="8"/>
  <c r="F37" i="8" s="1"/>
  <c r="G37" i="8" s="1"/>
  <c r="D38" i="8"/>
  <c r="F38" i="8" s="1"/>
  <c r="G38" i="8" s="1"/>
  <c r="D39" i="8"/>
  <c r="F39" i="8" s="1"/>
  <c r="G39" i="8" s="1"/>
  <c r="D40" i="8"/>
  <c r="F40" i="8" s="1"/>
  <c r="G40" i="8" s="1"/>
  <c r="D41" i="8"/>
  <c r="F41" i="8" s="1"/>
  <c r="G41" i="8" s="1"/>
  <c r="D42" i="8"/>
  <c r="F42" i="8" s="1"/>
  <c r="D43" i="8"/>
  <c r="F43" i="8" s="1"/>
  <c r="G43" i="8" s="1"/>
  <c r="D44" i="8"/>
  <c r="F44" i="8" s="1"/>
  <c r="G44" i="8" s="1"/>
  <c r="D6" i="7"/>
  <c r="F6" i="7" s="1"/>
  <c r="G6" i="7" s="1"/>
  <c r="D7" i="7"/>
  <c r="F7" i="7" s="1"/>
  <c r="G7" i="7" s="1"/>
  <c r="D8" i="7"/>
  <c r="F8" i="7" s="1"/>
  <c r="G8" i="7" s="1"/>
  <c r="D9" i="7"/>
  <c r="F9" i="7" s="1"/>
  <c r="G9" i="7" s="1"/>
  <c r="D10" i="7"/>
  <c r="F10" i="7" s="1"/>
  <c r="G10" i="7" s="1"/>
  <c r="D11" i="7"/>
  <c r="F11" i="7" s="1"/>
  <c r="G11" i="7" s="1"/>
  <c r="D12" i="7"/>
  <c r="F12" i="7" s="1"/>
  <c r="D13" i="7"/>
  <c r="F13" i="7" s="1"/>
  <c r="G13" i="7" s="1"/>
  <c r="D14" i="7"/>
  <c r="F14" i="7" s="1"/>
  <c r="G14" i="7" s="1"/>
  <c r="D15" i="7"/>
  <c r="F15" i="7" s="1"/>
  <c r="D16" i="7"/>
  <c r="F16" i="7" s="1"/>
  <c r="G16" i="7" s="1"/>
  <c r="D17" i="7"/>
  <c r="F17" i="7" s="1"/>
  <c r="G17" i="7" s="1"/>
  <c r="D18" i="7"/>
  <c r="F18" i="7" s="1"/>
  <c r="G18" i="7" s="1"/>
  <c r="D19" i="7"/>
  <c r="F19" i="7" s="1"/>
  <c r="G19" i="7" s="1"/>
  <c r="D20" i="7"/>
  <c r="F20" i="7" s="1"/>
  <c r="G20" i="7" s="1"/>
  <c r="D21" i="7"/>
  <c r="F21" i="7" s="1"/>
  <c r="G21" i="7" s="1"/>
  <c r="D22" i="7"/>
  <c r="F22" i="7" s="1"/>
  <c r="G22" i="7" s="1"/>
  <c r="D23" i="7"/>
  <c r="F23" i="7" s="1"/>
  <c r="G23" i="7" s="1"/>
  <c r="D24" i="7"/>
  <c r="F24" i="7" s="1"/>
  <c r="G24" i="7" s="1"/>
  <c r="D25" i="7"/>
  <c r="F25" i="7" s="1"/>
  <c r="G25" i="7" s="1"/>
  <c r="D26" i="7"/>
  <c r="F26" i="7" s="1"/>
  <c r="G26" i="7" s="1"/>
  <c r="D27" i="7"/>
  <c r="F27" i="7" s="1"/>
  <c r="G27" i="7" s="1"/>
  <c r="D28" i="7"/>
  <c r="F28" i="7" s="1"/>
  <c r="G28" i="7" s="1"/>
  <c r="D29" i="7"/>
  <c r="F29" i="7" s="1"/>
  <c r="G29" i="7" s="1"/>
  <c r="D30" i="7"/>
  <c r="F30" i="7" s="1"/>
  <c r="G30" i="7" s="1"/>
  <c r="D31" i="7"/>
  <c r="F31" i="7" s="1"/>
  <c r="G31" i="7" s="1"/>
  <c r="D32" i="7"/>
  <c r="F32" i="7" s="1"/>
  <c r="G32" i="7" s="1"/>
  <c r="D33" i="7"/>
  <c r="F33" i="7" s="1"/>
  <c r="G33" i="7" s="1"/>
  <c r="D34" i="7"/>
  <c r="F34" i="7" s="1"/>
  <c r="G34" i="7" s="1"/>
  <c r="D35" i="7"/>
  <c r="F35" i="7" s="1"/>
  <c r="G35" i="7" s="1"/>
  <c r="D36" i="7"/>
  <c r="F36" i="7" s="1"/>
  <c r="G36" i="7" s="1"/>
  <c r="D37" i="7"/>
  <c r="F37" i="7" s="1"/>
  <c r="G37" i="7" s="1"/>
  <c r="D38" i="7"/>
  <c r="F38" i="7" s="1"/>
  <c r="G38" i="7" s="1"/>
  <c r="D39" i="7"/>
  <c r="F39" i="7" s="1"/>
  <c r="G39" i="7" s="1"/>
  <c r="D40" i="7"/>
  <c r="F40" i="7" s="1"/>
  <c r="G40" i="7" s="1"/>
  <c r="D41" i="7"/>
  <c r="F41" i="7" s="1"/>
  <c r="G41" i="7" s="1"/>
  <c r="D42" i="7"/>
  <c r="F42" i="7" s="1"/>
  <c r="D43" i="7"/>
  <c r="F43" i="7" s="1"/>
  <c r="G43" i="7" s="1"/>
  <c r="D44" i="7"/>
  <c r="F44" i="7" s="1"/>
  <c r="G44" i="7" s="1"/>
  <c r="D5" i="7"/>
  <c r="F5" i="7" s="1"/>
  <c r="B46" i="7"/>
  <c r="C46" i="7"/>
  <c r="E46" i="7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F29" i="6" l="1"/>
  <c r="G29" i="6" s="1"/>
  <c r="F25" i="6"/>
  <c r="G25" i="6" s="1"/>
  <c r="F17" i="6"/>
  <c r="G17" i="6" s="1"/>
  <c r="F13" i="6"/>
  <c r="G13" i="6" s="1"/>
  <c r="F44" i="6"/>
  <c r="G44" i="6" s="1"/>
  <c r="F31" i="6"/>
  <c r="G31" i="6" s="1"/>
  <c r="F9" i="6"/>
  <c r="G9" i="6" s="1"/>
  <c r="F24" i="6"/>
  <c r="G24" i="6" s="1"/>
  <c r="F16" i="6"/>
  <c r="G16" i="6" s="1"/>
  <c r="F12" i="6"/>
  <c r="F43" i="6"/>
  <c r="G43" i="6" s="1"/>
  <c r="F21" i="6"/>
  <c r="G21" i="6" s="1"/>
  <c r="F8" i="6"/>
  <c r="G8" i="6" s="1"/>
  <c r="F40" i="6"/>
  <c r="G40" i="6" s="1"/>
  <c r="F36" i="6"/>
  <c r="G36" i="6" s="1"/>
  <c r="F28" i="6"/>
  <c r="G28" i="6" s="1"/>
  <c r="F27" i="6"/>
  <c r="G27" i="6" s="1"/>
  <c r="F23" i="6"/>
  <c r="G23" i="6" s="1"/>
  <c r="F33" i="6"/>
  <c r="G33" i="6" s="1"/>
  <c r="F20" i="6"/>
  <c r="G20" i="6" s="1"/>
  <c r="F7" i="6"/>
  <c r="G7" i="6" s="1"/>
  <c r="F41" i="6"/>
  <c r="G41" i="6" s="1"/>
  <c r="F37" i="6"/>
  <c r="G37" i="6" s="1"/>
  <c r="F39" i="6"/>
  <c r="G39" i="6" s="1"/>
  <c r="F35" i="6"/>
  <c r="G35" i="6" s="1"/>
  <c r="F15" i="6"/>
  <c r="F11" i="6"/>
  <c r="G11" i="6" s="1"/>
  <c r="F42" i="6"/>
  <c r="F38" i="6"/>
  <c r="G38" i="6" s="1"/>
  <c r="F34" i="6"/>
  <c r="G34" i="6" s="1"/>
  <c r="F30" i="6"/>
  <c r="G30" i="6" s="1"/>
  <c r="F26" i="6"/>
  <c r="G26" i="6" s="1"/>
  <c r="F22" i="6"/>
  <c r="G22" i="6" s="1"/>
  <c r="F18" i="6"/>
  <c r="G18" i="6" s="1"/>
  <c r="F14" i="6"/>
  <c r="G14" i="6" s="1"/>
  <c r="F10" i="6"/>
  <c r="G10" i="6" s="1"/>
  <c r="F6" i="6"/>
  <c r="F32" i="6"/>
  <c r="G32" i="6" s="1"/>
  <c r="F19" i="6"/>
  <c r="G19" i="6" s="1"/>
  <c r="F46" i="7"/>
  <c r="D46" i="7"/>
  <c r="E46" i="13"/>
  <c r="C46" i="13"/>
  <c r="B46" i="13"/>
  <c r="G46" i="7" l="1"/>
  <c r="D46" i="13"/>
  <c r="F5" i="13"/>
  <c r="F6" i="11"/>
  <c r="F7" i="11"/>
  <c r="G7" i="11" s="1"/>
  <c r="F8" i="11"/>
  <c r="G8" i="11" s="1"/>
  <c r="F9" i="11"/>
  <c r="G9" i="11" s="1"/>
  <c r="F10" i="11"/>
  <c r="G10" i="11" s="1"/>
  <c r="F11" i="11"/>
  <c r="G11" i="11" s="1"/>
  <c r="F12" i="11"/>
  <c r="F13" i="11"/>
  <c r="G13" i="11" s="1"/>
  <c r="F14" i="11"/>
  <c r="G14" i="11" s="1"/>
  <c r="F15" i="11"/>
  <c r="F16" i="11"/>
  <c r="G16" i="11" s="1"/>
  <c r="F17" i="11"/>
  <c r="G17" i="11" s="1"/>
  <c r="F18" i="11"/>
  <c r="G18" i="11" s="1"/>
  <c r="F19" i="11"/>
  <c r="G19" i="11" s="1"/>
  <c r="F20" i="11"/>
  <c r="G20" i="11" s="1"/>
  <c r="F21" i="11"/>
  <c r="G21" i="11" s="1"/>
  <c r="F22" i="11"/>
  <c r="G22" i="11" s="1"/>
  <c r="F23" i="11"/>
  <c r="G23" i="11" s="1"/>
  <c r="F24" i="11"/>
  <c r="G24" i="11" s="1"/>
  <c r="F25" i="11"/>
  <c r="G25" i="11" s="1"/>
  <c r="F26" i="11"/>
  <c r="G26" i="11" s="1"/>
  <c r="F27" i="11"/>
  <c r="G27" i="11" s="1"/>
  <c r="F28" i="11"/>
  <c r="G28" i="11" s="1"/>
  <c r="F29" i="11"/>
  <c r="G29" i="11" s="1"/>
  <c r="F30" i="11"/>
  <c r="G30" i="11" s="1"/>
  <c r="F31" i="11"/>
  <c r="G31" i="11" s="1"/>
  <c r="F32" i="11"/>
  <c r="G32" i="11" s="1"/>
  <c r="F33" i="11"/>
  <c r="G33" i="11" s="1"/>
  <c r="F34" i="11"/>
  <c r="G34" i="11" s="1"/>
  <c r="F38" i="11"/>
  <c r="G38" i="11" s="1"/>
  <c r="F40" i="11"/>
  <c r="G40" i="11" s="1"/>
  <c r="F41" i="11"/>
  <c r="G41" i="11" s="1"/>
  <c r="F42" i="11"/>
  <c r="F43" i="11"/>
  <c r="G43" i="11" s="1"/>
  <c r="F44" i="11"/>
  <c r="G44" i="11" s="1"/>
  <c r="F46" i="13" l="1"/>
  <c r="G46" i="13" s="1"/>
  <c r="G5" i="13"/>
  <c r="D5" i="11"/>
  <c r="F5" i="11" s="1"/>
  <c r="G6" i="11"/>
  <c r="D5" i="10"/>
  <c r="F5" i="10" s="1"/>
  <c r="D5" i="9"/>
  <c r="F5" i="9" s="1"/>
  <c r="G6" i="9"/>
  <c r="D5" i="8"/>
  <c r="F5" i="8" s="1"/>
  <c r="G6" i="8"/>
  <c r="G6" i="6"/>
  <c r="E46" i="12"/>
  <c r="C46" i="12"/>
  <c r="B46" i="12"/>
  <c r="D5" i="12"/>
  <c r="F5" i="12" s="1"/>
  <c r="G6" i="10" l="1"/>
  <c r="F46" i="12"/>
  <c r="G5" i="12"/>
  <c r="D46" i="12"/>
  <c r="E46" i="11"/>
  <c r="C46" i="11"/>
  <c r="B46" i="11"/>
  <c r="G46" i="12" l="1"/>
  <c r="F46" i="11"/>
  <c r="D46" i="11"/>
  <c r="E46" i="10"/>
  <c r="C46" i="10"/>
  <c r="B46" i="10"/>
  <c r="G46" i="11" l="1"/>
  <c r="D46" i="10"/>
  <c r="F46" i="10" l="1"/>
  <c r="G46" i="10" s="1"/>
  <c r="E46" i="9"/>
  <c r="C46" i="9"/>
  <c r="B46" i="9"/>
  <c r="F46" i="9" l="1"/>
  <c r="D46" i="9"/>
  <c r="E46" i="8"/>
  <c r="C46" i="8"/>
  <c r="B46" i="8"/>
  <c r="E46" i="6"/>
  <c r="C46" i="6"/>
  <c r="B46" i="6"/>
  <c r="D5" i="6"/>
  <c r="D5" i="2" s="1"/>
  <c r="F5" i="6" l="1"/>
  <c r="F5" i="2"/>
  <c r="G46" i="9"/>
  <c r="F46" i="8"/>
  <c r="D46" i="8"/>
  <c r="F46" i="6"/>
  <c r="D46" i="6"/>
  <c r="G5" i="2" l="1"/>
  <c r="F46" i="2"/>
  <c r="G46" i="8"/>
  <c r="G46" i="6"/>
  <c r="D46" i="2" l="1"/>
  <c r="G46" i="2" s="1"/>
</calcChain>
</file>

<file path=xl/sharedStrings.xml><?xml version="1.0" encoding="utf-8"?>
<sst xmlns="http://schemas.openxmlformats.org/spreadsheetml/2006/main" count="833" uniqueCount="65">
  <si>
    <t>ZARAI TARAQIATI BANK LIMITED</t>
  </si>
  <si>
    <t>ALLIED BANK LTD.</t>
  </si>
  <si>
    <t>ASKARI BANK LIMITED</t>
  </si>
  <si>
    <t>JS BANK LIMITED</t>
  </si>
  <si>
    <t>BANKISLAMI PAKISTAN LIMITED</t>
  </si>
  <si>
    <t>BANK AL-HABIB LTD.</t>
  </si>
  <si>
    <t>SAMBA BANK LIMITED</t>
  </si>
  <si>
    <t>ALBARAKA BANK (PAKISTAN) LIMITED</t>
  </si>
  <si>
    <t>STANDARD CHARTERED BANK (PAKISTAN)</t>
  </si>
  <si>
    <t>TELENOR MICROFINANCE BANK LTD.</t>
  </si>
  <si>
    <t>SINDH BANK LIMITED</t>
  </si>
  <si>
    <t>CITI BANK N.A.</t>
  </si>
  <si>
    <t>FIRST WOMEN BANK LTD</t>
  </si>
  <si>
    <t>BANK AL-FALAH LIMITED</t>
  </si>
  <si>
    <t>HABIB BANK LTD.</t>
  </si>
  <si>
    <t>FAYSAL BANK LIMITED</t>
  </si>
  <si>
    <t>BANK OF KHYBER</t>
  </si>
  <si>
    <t>MCB ISLAMIC BANK LIMITED</t>
  </si>
  <si>
    <t>HABIB METROPOLITAN BANK LTD.</t>
  </si>
  <si>
    <t>SILK BANK LIMITED</t>
  </si>
  <si>
    <t>S.M.E BANK LIMITED.</t>
  </si>
  <si>
    <t>SUMMIT BANK LIMITED</t>
  </si>
  <si>
    <t>THE BANK OF PUNJAB</t>
  </si>
  <si>
    <t>SONERI BANK LTD.</t>
  </si>
  <si>
    <t>UNITED BANK LIMITED</t>
  </si>
  <si>
    <t>IND. &amp; COMM. BANK OF CHINA LTD.</t>
  </si>
  <si>
    <t>MEEZAN BANK LTD.</t>
  </si>
  <si>
    <t>APNA MICROFINANCE BANK</t>
  </si>
  <si>
    <t>FINCA MICROFINANCE BANK</t>
  </si>
  <si>
    <t>HBL MICROFINANCE BANK LTD</t>
  </si>
  <si>
    <t>KHUSHHALI MICROFINANCE BANK LIMITED</t>
  </si>
  <si>
    <t>NRSP MICROFINANCE BANK</t>
  </si>
  <si>
    <t>MOBILINK MICROFINANCE BANK</t>
  </si>
  <si>
    <t>Total</t>
  </si>
  <si>
    <t xml:space="preserve">Cheques Cleared </t>
  </si>
  <si>
    <t>Cheques Received</t>
  </si>
  <si>
    <t>Cheques Returned</t>
  </si>
  <si>
    <t>Cleared Cheques marked as "Deferred for Physical"</t>
  </si>
  <si>
    <t>Cleared Cheques Paid on basis of Images</t>
  </si>
  <si>
    <t>% of Cheques Cleared on basis of images / Total Cheques Cleared</t>
  </si>
  <si>
    <t>Name of Financial Institution</t>
  </si>
  <si>
    <t>ADVANS PAKISTAN MICROFINANCE BANK LTD</t>
  </si>
  <si>
    <t>DUBAI ISLAMIC BANK.</t>
  </si>
  <si>
    <t>BANK OF CHINA PAKISTAN OPERATIONS</t>
  </si>
  <si>
    <t>CDNS-NATIONAL SAVINGS ORGANIZATION</t>
  </si>
  <si>
    <t>DEUTSCHE BANK AG PAKISTAN</t>
  </si>
  <si>
    <t>MCB BANK LIMITED.</t>
  </si>
  <si>
    <t>U MICROFINANCE BANK LTD</t>
  </si>
  <si>
    <t xml:space="preserve">Image Based Clearing Report from November 2022
KHI/LHR/ISB/RWP/PSH/HYD </t>
  </si>
  <si>
    <t xml:space="preserve">Image Based Clearing Report from December 2022
KHI/LHR/ISB/RWP/PSH/HYD </t>
  </si>
  <si>
    <t xml:space="preserve">Image Based Clearing Report from October 2022
KHI/LHR/ISB/RWP/PSH/HYD </t>
  </si>
  <si>
    <t xml:space="preserve">Image Based Clearing Report from September 2022
KHI/LHR/ISB/RWP/PSH/HYD </t>
  </si>
  <si>
    <t xml:space="preserve">Image Based Clearing Report from August, 2022
KHI/LHR/ISB/RWP/PSH/HYD </t>
  </si>
  <si>
    <t xml:space="preserve">Image Based Clearing Report for July, 2022
KHI/LHR/ISB/RWP/PSH/HYD </t>
  </si>
  <si>
    <t xml:space="preserve">Image Based Clearing Report for June, 2022
KHI/LHR/ISB/RWP/PSH/HYD </t>
  </si>
  <si>
    <t xml:space="preserve">Image Based Clearing Report for May, 2022
KHI/LHR/ISB/RWP/PSH/HYD </t>
  </si>
  <si>
    <t xml:space="preserve">Image Based Clearing Report for April, 2022
KHI/LHR/ISB/RWP/PSH/HYD </t>
  </si>
  <si>
    <t xml:space="preserve">Image Based Clearing Report for March, 2022
KHI/LHR/ISB/RWP/PSH/HYD </t>
  </si>
  <si>
    <t xml:space="preserve">Image Based Clearing Report for Feb, 2022
KHI/LHR/ISB/RWP/PSH/HYD </t>
  </si>
  <si>
    <t xml:space="preserve">Image Based Clearing System Report for Jan, 2022
KHI/LHR/ISB/RWP/PSH/HYD </t>
  </si>
  <si>
    <t xml:space="preserve">Image Based Clearing Report for January 2023
KHI/LHR/ISB/RWP/PSH/HYD </t>
  </si>
  <si>
    <t xml:space="preserve">Image Based Clearing Report for February 2023
KHI/LHR/ISB/RWP/PSH/HYD </t>
  </si>
  <si>
    <t xml:space="preserve">Image Based Clearing Report for March 2023
KHI/LHR/ISB/RWP/PSH/HYD </t>
  </si>
  <si>
    <t xml:space="preserve">Image Based Clearing Report for 1st - 30th April 2023
KHI/LHR/ISB/RWP/PSH/HYD </t>
  </si>
  <si>
    <t xml:space="preserve">Image Based Clearing System Report since implemented (01-01-2022 to 04-30-2023)
KHI/LHR/ISB/RWP/PSH/HYD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</si>
</sst>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Font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Font="1" applyFill="1" applyBorder="1"/>
    <xf numFmtId="3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3" fillId="6" borderId="1" xfId="0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 vertical="center"/>
    </xf>
    <xf numFmtId="10" fontId="3" fillId="6" borderId="1" xfId="1" applyNumberFormat="1" applyFont="1" applyFill="1" applyBorder="1" applyAlignment="1">
      <alignment horizontal="center"/>
    </xf>
    <xf numFmtId="3" fontId="6" fillId="0" borderId="3" xfId="0" applyNumberFormat="1" applyFont="1" applyFill="1" applyBorder="1" applyAlignment="1">
      <alignment horizontal="right" vertical="center"/>
    </xf>
    <xf numFmtId="3" fontId="6" fillId="4" borderId="3" xfId="0" applyNumberFormat="1" applyFont="1" applyFill="1" applyBorder="1" applyAlignment="1">
      <alignment horizontal="right" vertical="center"/>
    </xf>
    <xf numFmtId="3" fontId="6" fillId="5" borderId="1" xfId="0" applyNumberFormat="1" applyFont="1" applyFill="1" applyBorder="1" applyAlignment="1">
      <alignment horizontal="right" vertical="center"/>
    </xf>
    <xf numFmtId="3" fontId="6" fillId="0" borderId="1" xfId="0" applyNumberFormat="1" applyFont="1" applyFill="1" applyBorder="1" applyAlignment="1">
      <alignment horizontal="right" vertical="center"/>
    </xf>
    <xf numFmtId="10" fontId="5" fillId="3" borderId="3" xfId="1" applyNumberFormat="1" applyFont="1" applyFill="1" applyBorder="1" applyAlignment="1">
      <alignment horizontal="center" vertical="center"/>
    </xf>
    <xf numFmtId="3" fontId="6" fillId="0" borderId="4" xfId="0" applyNumberFormat="1" applyFont="1" applyFill="1" applyBorder="1" applyAlignment="1">
      <alignment horizontal="right" vertical="center"/>
    </xf>
    <xf numFmtId="3" fontId="6" fillId="0" borderId="2" xfId="0" applyNumberFormat="1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3" fontId="1" fillId="2" borderId="5" xfId="0" applyNumberFormat="1" applyFont="1" applyFill="1" applyBorder="1" applyAlignment="1">
      <alignment horizontal="center" vertical="center" wrapText="1"/>
    </xf>
    <xf numFmtId="3" fontId="5" fillId="0" borderId="0" xfId="0" applyNumberFormat="1" applyFont="1" applyAlignment="1">
      <alignment vertical="center"/>
    </xf>
    <xf numFmtId="3" fontId="1" fillId="2" borderId="1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13" xfId="0" applyNumberFormat="1" applyFont="1" applyFill="1" applyBorder="1" applyAlignment="1">
      <alignment horizontal="center" vertical="center" wrapText="1"/>
    </xf>
    <xf numFmtId="3" fontId="1" fillId="2" borderId="14" xfId="0" applyNumberFormat="1" applyFont="1" applyFill="1" applyBorder="1" applyAlignment="1">
      <alignment horizontal="center" vertical="center" wrapText="1"/>
    </xf>
    <xf numFmtId="0" fontId="0" fillId="0" borderId="3" xfId="0" applyFont="1" applyBorder="1"/>
    <xf numFmtId="3" fontId="6" fillId="5" borderId="3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right" vertical="center"/>
    </xf>
    <xf numFmtId="0" fontId="0" fillId="2" borderId="0" xfId="0" applyFont="1" applyFill="1"/>
    <xf numFmtId="0" fontId="0" fillId="0" borderId="1" xfId="0" applyFont="1" applyFill="1" applyBorder="1"/>
    <xf numFmtId="164" fontId="4" fillId="2" borderId="6" xfId="0" applyNumberFormat="1" applyFont="1" applyFill="1" applyBorder="1" applyAlignment="1">
      <alignment horizontal="center" vertical="center" wrapText="1"/>
    </xf>
    <xf numFmtId="164" fontId="4" fillId="2" borderId="7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7" borderId="1" xfId="0" applyNumberFormat="1" applyFont="1" applyFill="1" applyBorder="1" applyAlignment="1">
      <alignment horizontal="center" vertical="center" wrapText="1"/>
    </xf>
    <xf numFmtId="164" fontId="4" fillId="7" borderId="6" xfId="0" applyNumberFormat="1" applyFont="1" applyFill="1" applyBorder="1" applyAlignment="1">
      <alignment horizontal="center" vertical="center" wrapText="1"/>
    </xf>
    <xf numFmtId="164" fontId="4" fillId="7" borderId="7" xfId="0" applyNumberFormat="1" applyFont="1" applyFill="1" applyBorder="1" applyAlignment="1">
      <alignment horizontal="center" vertical="center" wrapText="1"/>
    </xf>
    <xf numFmtId="164" fontId="4" fillId="7" borderId="0" xfId="0" applyNumberFormat="1" applyFont="1" applyFill="1" applyBorder="1" applyAlignment="1">
      <alignment horizontal="center" vertical="center" wrapText="1"/>
    </xf>
    <xf numFmtId="164" fontId="4" fillId="7" borderId="8" xfId="0" applyNumberFormat="1" applyFont="1" applyFill="1" applyBorder="1" applyAlignment="1">
      <alignment horizontal="center" vertical="center" wrapText="1"/>
    </xf>
    <xf numFmtId="164" fontId="4" fillId="7" borderId="9" xfId="0" applyNumberFormat="1" applyFont="1" applyFill="1" applyBorder="1" applyAlignment="1">
      <alignment horizontal="center" vertical="center" wrapText="1"/>
    </xf>
    <xf numFmtId="164" fontId="4" fillId="7" borderId="1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zoomScale="80" zoomScaleNormal="80" workbookViewId="0">
      <pane ySplit="4" topLeftCell="A14" activePane="bottomLeft" state="frozen"/>
      <selection pane="bottomLeft" activeCell="F4" activeCellId="1" sqref="A4 F4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16384" width="8.85546875" style="1"/>
  </cols>
  <sheetData>
    <row r="1" spans="1:7" ht="16.5" customHeight="1" thickTop="1" x14ac:dyDescent="0.25">
      <c r="A1" s="33" t="s">
        <v>64</v>
      </c>
      <c r="B1" s="33"/>
      <c r="C1" s="33"/>
      <c r="D1" s="33"/>
      <c r="E1" s="33"/>
      <c r="F1" s="33"/>
      <c r="G1" s="34"/>
    </row>
    <row r="2" spans="1:7" ht="15.75" customHeight="1" x14ac:dyDescent="0.25">
      <c r="A2" s="35"/>
      <c r="B2" s="35"/>
      <c r="C2" s="35"/>
      <c r="D2" s="35"/>
      <c r="E2" s="35"/>
      <c r="F2" s="35"/>
      <c r="G2" s="36"/>
    </row>
    <row r="3" spans="1:7" ht="12.75" customHeight="1" thickBot="1" x14ac:dyDescent="0.3">
      <c r="A3" s="37"/>
      <c r="B3" s="37"/>
      <c r="C3" s="37"/>
      <c r="D3" s="37"/>
      <c r="E3" s="37"/>
      <c r="F3" s="37"/>
      <c r="G3" s="38"/>
    </row>
    <row r="4" spans="1:7" ht="50.25" customHeight="1" thickTop="1" thickBot="1" x14ac:dyDescent="0.3">
      <c r="A4" s="18" t="s">
        <v>40</v>
      </c>
      <c r="B4" s="19" t="s">
        <v>35</v>
      </c>
      <c r="C4" s="19" t="s">
        <v>36</v>
      </c>
      <c r="D4" s="19" t="s">
        <v>34</v>
      </c>
      <c r="E4" s="19" t="s">
        <v>37</v>
      </c>
      <c r="F4" s="19" t="s">
        <v>38</v>
      </c>
      <c r="G4" s="19" t="s">
        <v>39</v>
      </c>
    </row>
    <row r="5" spans="1:7" s="6" customFormat="1" ht="18" customHeight="1" thickTop="1" x14ac:dyDescent="0.25">
      <c r="A5" s="27" t="s">
        <v>41</v>
      </c>
      <c r="B5" s="11">
        <f>SUM('Jan 2022'!B5,'Feb 2022'!B5,'Mar 2022'!B5,'Apr 2022'!B5,'May 2022'!B5,'Jun 2022'!B5,'Jul 2022'!B5,'Aug 2022'!B5,'Sep 2022'!B5,'Oct 2022'!B5,'Nov 2022'!B5,'Dec 2022'!B5,'Jan 2023'!B5,'Feb 2023'!B5,'Mar 2023'!B5,'Apr 2023'!B5)</f>
        <v>21</v>
      </c>
      <c r="C5" s="11">
        <f>SUM('Jan 2022'!C5,'Feb 2022'!C5,'Mar 2022'!C5,'Apr 2022'!C5,'May 2022'!C5,'Jun 2022'!C5,'Jul 2022'!C5,'Aug 2022'!C5,'Sep 2022'!C5,'Oct 2022'!C5,'Nov 2022'!C5,'Dec 2022'!C5,'Jan 2023'!C5,'Feb 2023'!C5,'Mar 2023'!C5,'Apr 2023'!C5)</f>
        <v>3</v>
      </c>
      <c r="D5" s="11">
        <f>SUM('Jan 2022'!D5,'Feb 2022'!D5,'Mar 2022'!D5,'Apr 2022'!D5,'May 2022'!D5,'Jun 2022'!D5,'Jul 2022'!D5,'Aug 2022'!D5,'Sep 2022'!D5,'Oct 2022'!D5,'Nov 2022'!D5,'Dec 2022'!D5,'Jan 2023'!D5,'Feb 2023'!D5,'Mar 2023'!D5,'Apr 2023'!D5)</f>
        <v>18</v>
      </c>
      <c r="E5" s="12">
        <f>SUM('Jan 2022'!E5,'Feb 2022'!E5,'Mar 2022'!E5,'Apr 2022'!E5,'May 2022'!E5,'Jun 2022'!E5,'Jul 2022'!E5,'Aug 2022'!E5,'Sep 2022'!E5,'Oct 2022'!E5,'Nov 2022'!E5,'Dec 2022'!E5,'Jan 2023'!E5,'Feb 2023'!E5,'Mar 2023'!E5,'Apr 2023'!E5)</f>
        <v>0</v>
      </c>
      <c r="F5" s="13">
        <f>D5-E5</f>
        <v>18</v>
      </c>
      <c r="G5" s="15">
        <f t="shared" ref="G5:G44" si="0">F5/D5</f>
        <v>1</v>
      </c>
    </row>
    <row r="6" spans="1:7" s="6" customFormat="1" ht="18" customHeight="1" x14ac:dyDescent="0.25">
      <c r="A6" s="7" t="s">
        <v>7</v>
      </c>
      <c r="B6" s="11">
        <f>SUM('Jan 2022'!B6,'Feb 2022'!B6,'Mar 2022'!B6,'Apr 2022'!B6,'May 2022'!B6,'Jun 2022'!B6,'Jul 2022'!B6,'Aug 2022'!B6,'Sep 2022'!B6,'Oct 2022'!B6,'Nov 2022'!B6,'Dec 2022'!B6,'Jan 2023'!B6,'Feb 2023'!B6,'Mar 2023'!B6,'Apr 2023'!B6)</f>
        <v>8505</v>
      </c>
      <c r="C6" s="11">
        <f>SUM('Jan 2022'!C6,'Feb 2022'!C6,'Mar 2022'!C6,'Apr 2022'!C6,'May 2022'!C6,'Jun 2022'!C6,'Jul 2022'!C6,'Aug 2022'!C6,'Sep 2022'!C6,'Oct 2022'!C6,'Nov 2022'!C6,'Dec 2022'!C6,'Jan 2023'!C6,'Feb 2023'!C6,'Mar 2023'!C6,'Apr 2023'!C6)</f>
        <v>320</v>
      </c>
      <c r="D6" s="11">
        <f>SUM('Jan 2022'!D6,'Feb 2022'!D6,'Mar 2022'!D6,'Apr 2022'!D6,'May 2022'!D6,'Jun 2022'!D6,'Jul 2022'!D6,'Aug 2022'!D6,'Sep 2022'!D6,'Oct 2022'!D6,'Nov 2022'!D6,'Dec 2022'!D6,'Jan 2023'!D6,'Feb 2023'!D6,'Mar 2023'!D6,'Apr 2023'!D6)</f>
        <v>8185</v>
      </c>
      <c r="E6" s="12">
        <f>SUM('Jan 2022'!E6,'Feb 2022'!E6,'Mar 2022'!E6,'Apr 2022'!E6,'May 2022'!E6,'Jun 2022'!E6,'Jul 2022'!E6,'Aug 2022'!E6,'Sep 2022'!E6,'Oct 2022'!E6,'Nov 2022'!E6,'Dec 2022'!E6,'Jan 2023'!E6,'Feb 2023'!E6,'Mar 2023'!E6,'Apr 2023'!E6)</f>
        <v>1</v>
      </c>
      <c r="F6" s="13">
        <f t="shared" ref="F6:F44" si="1">D6-E6</f>
        <v>8184</v>
      </c>
      <c r="G6" s="15">
        <f t="shared" si="0"/>
        <v>0.99987782529016489</v>
      </c>
    </row>
    <row r="7" spans="1:7" s="6" customFormat="1" ht="18" customHeight="1" x14ac:dyDescent="0.25">
      <c r="A7" s="7" t="s">
        <v>1</v>
      </c>
      <c r="B7" s="11">
        <f>SUM('Jan 2022'!B7,'Feb 2022'!B7,'Mar 2022'!B7,'Apr 2022'!B7,'May 2022'!B7,'Jun 2022'!B7,'Jul 2022'!B7,'Aug 2022'!B7,'Sep 2022'!B7,'Oct 2022'!B7,'Nov 2022'!B7,'Dec 2022'!B7,'Jan 2023'!B7,'Feb 2023'!B7,'Mar 2023'!B7,'Apr 2023'!B7)</f>
        <v>29688</v>
      </c>
      <c r="C7" s="11">
        <f>SUM('Jan 2022'!C7,'Feb 2022'!C7,'Mar 2022'!C7,'Apr 2022'!C7,'May 2022'!C7,'Jun 2022'!C7,'Jul 2022'!C7,'Aug 2022'!C7,'Sep 2022'!C7,'Oct 2022'!C7,'Nov 2022'!C7,'Dec 2022'!C7,'Jan 2023'!C7,'Feb 2023'!C7,'Mar 2023'!C7,'Apr 2023'!C7)</f>
        <v>1997</v>
      </c>
      <c r="D7" s="11">
        <f>SUM('Jan 2022'!D7,'Feb 2022'!D7,'Mar 2022'!D7,'Apr 2022'!D7,'May 2022'!D7,'Jun 2022'!D7,'Jul 2022'!D7,'Aug 2022'!D7,'Sep 2022'!D7,'Oct 2022'!D7,'Nov 2022'!D7,'Dec 2022'!D7,'Jan 2023'!D7,'Feb 2023'!D7,'Mar 2023'!D7,'Apr 2023'!D7)</f>
        <v>27691</v>
      </c>
      <c r="E7" s="12">
        <f>SUM('Jan 2022'!E7,'Feb 2022'!E7,'Mar 2022'!E7,'Apr 2022'!E7,'May 2022'!E7,'Jun 2022'!E7,'Jul 2022'!E7,'Aug 2022'!E7,'Sep 2022'!E7,'Oct 2022'!E7,'Nov 2022'!E7,'Dec 2022'!E7,'Jan 2023'!E7,'Feb 2023'!E7,'Mar 2023'!E7,'Apr 2023'!E7)</f>
        <v>29</v>
      </c>
      <c r="F7" s="13">
        <f t="shared" si="1"/>
        <v>27662</v>
      </c>
      <c r="G7" s="15">
        <f t="shared" si="0"/>
        <v>0.99895272832328197</v>
      </c>
    </row>
    <row r="8" spans="1:7" s="6" customFormat="1" ht="18" customHeight="1" x14ac:dyDescent="0.25">
      <c r="A8" s="7" t="s">
        <v>27</v>
      </c>
      <c r="B8" s="11">
        <f>SUM('Jan 2022'!B8,'Feb 2022'!B8,'Mar 2022'!B8,'Apr 2022'!B8,'May 2022'!B8,'Jun 2022'!B8,'Jul 2022'!B8,'Aug 2022'!B8,'Sep 2022'!B8,'Oct 2022'!B8,'Nov 2022'!B8,'Dec 2022'!B8,'Jan 2023'!B8,'Feb 2023'!B8,'Mar 2023'!B8,'Apr 2023'!B8)</f>
        <v>306</v>
      </c>
      <c r="C8" s="11">
        <f>SUM('Jan 2022'!C8,'Feb 2022'!C8,'Mar 2022'!C8,'Apr 2022'!C8,'May 2022'!C8,'Jun 2022'!C8,'Jul 2022'!C8,'Aug 2022'!C8,'Sep 2022'!C8,'Oct 2022'!C8,'Nov 2022'!C8,'Dec 2022'!C8,'Jan 2023'!C8,'Feb 2023'!C8,'Mar 2023'!C8,'Apr 2023'!C8)</f>
        <v>103</v>
      </c>
      <c r="D8" s="11">
        <f>SUM('Jan 2022'!D8,'Feb 2022'!D8,'Mar 2022'!D8,'Apr 2022'!D8,'May 2022'!D8,'Jun 2022'!D8,'Jul 2022'!D8,'Aug 2022'!D8,'Sep 2022'!D8,'Oct 2022'!D8,'Nov 2022'!D8,'Dec 2022'!D8,'Jan 2023'!D8,'Feb 2023'!D8,'Mar 2023'!D8,'Apr 2023'!D8)</f>
        <v>203</v>
      </c>
      <c r="E8" s="12">
        <f>SUM('Jan 2022'!E8,'Feb 2022'!E8,'Mar 2022'!E8,'Apr 2022'!E8,'May 2022'!E8,'Jun 2022'!E8,'Jul 2022'!E8,'Aug 2022'!E8,'Sep 2022'!E8,'Oct 2022'!E8,'Nov 2022'!E8,'Dec 2022'!E8,'Jan 2023'!E8,'Feb 2023'!E8,'Mar 2023'!E8,'Apr 2023'!E8)</f>
        <v>0</v>
      </c>
      <c r="F8" s="13">
        <f t="shared" si="1"/>
        <v>203</v>
      </c>
      <c r="G8" s="15">
        <f t="shared" si="0"/>
        <v>1</v>
      </c>
    </row>
    <row r="9" spans="1:7" s="6" customFormat="1" ht="18" customHeight="1" x14ac:dyDescent="0.25">
      <c r="A9" s="7" t="s">
        <v>2</v>
      </c>
      <c r="B9" s="11">
        <f>SUM('Jan 2022'!B9,'Feb 2022'!B9,'Mar 2022'!B9,'Apr 2022'!B9,'May 2022'!B9,'Jun 2022'!B9,'Jul 2022'!B9,'Aug 2022'!B9,'Sep 2022'!B9,'Oct 2022'!B9,'Nov 2022'!B9,'Dec 2022'!B9,'Jan 2023'!B9,'Feb 2023'!B9,'Mar 2023'!B9,'Apr 2023'!B9)</f>
        <v>30031</v>
      </c>
      <c r="C9" s="11">
        <f>SUM('Jan 2022'!C9,'Feb 2022'!C9,'Mar 2022'!C9,'Apr 2022'!C9,'May 2022'!C9,'Jun 2022'!C9,'Jul 2022'!C9,'Aug 2022'!C9,'Sep 2022'!C9,'Oct 2022'!C9,'Nov 2022'!C9,'Dec 2022'!C9,'Jan 2023'!C9,'Feb 2023'!C9,'Mar 2023'!C9,'Apr 2023'!C9)</f>
        <v>1838</v>
      </c>
      <c r="D9" s="11">
        <f>SUM('Jan 2022'!D9,'Feb 2022'!D9,'Mar 2022'!D9,'Apr 2022'!D9,'May 2022'!D9,'Jun 2022'!D9,'Jul 2022'!D9,'Aug 2022'!D9,'Sep 2022'!D9,'Oct 2022'!D9,'Nov 2022'!D9,'Dec 2022'!D9,'Jan 2023'!D9,'Feb 2023'!D9,'Mar 2023'!D9,'Apr 2023'!D9)</f>
        <v>28193</v>
      </c>
      <c r="E9" s="12">
        <f>SUM('Jan 2022'!E9,'Feb 2022'!E9,'Mar 2022'!E9,'Apr 2022'!E9,'May 2022'!E9,'Jun 2022'!E9,'Jul 2022'!E9,'Aug 2022'!E9,'Sep 2022'!E9,'Oct 2022'!E9,'Nov 2022'!E9,'Dec 2022'!E9,'Jan 2023'!E9,'Feb 2023'!E9,'Mar 2023'!E9,'Apr 2023'!E9)</f>
        <v>313</v>
      </c>
      <c r="F9" s="13">
        <f t="shared" si="1"/>
        <v>27880</v>
      </c>
      <c r="G9" s="15">
        <f t="shared" si="0"/>
        <v>0.98889795339268616</v>
      </c>
    </row>
    <row r="10" spans="1:7" s="6" customFormat="1" ht="18" customHeight="1" x14ac:dyDescent="0.25">
      <c r="A10" s="7" t="s">
        <v>13</v>
      </c>
      <c r="B10" s="11">
        <f>SUM('Jan 2022'!B10,'Feb 2022'!B10,'Mar 2022'!B10,'Apr 2022'!B10,'May 2022'!B10,'Jun 2022'!B10,'Jul 2022'!B10,'Aug 2022'!B10,'Sep 2022'!B10,'Oct 2022'!B10,'Nov 2022'!B10,'Dec 2022'!B10,'Jan 2023'!B10,'Feb 2023'!B10,'Mar 2023'!B10,'Apr 2023'!B10)</f>
        <v>51564</v>
      </c>
      <c r="C10" s="11">
        <f>SUM('Jan 2022'!C10,'Feb 2022'!C10,'Mar 2022'!C10,'Apr 2022'!C10,'May 2022'!C10,'Jun 2022'!C10,'Jul 2022'!C10,'Aug 2022'!C10,'Sep 2022'!C10,'Oct 2022'!C10,'Nov 2022'!C10,'Dec 2022'!C10,'Jan 2023'!C10,'Feb 2023'!C10,'Mar 2023'!C10,'Apr 2023'!C10)</f>
        <v>3353</v>
      </c>
      <c r="D10" s="11">
        <f>SUM('Jan 2022'!D10,'Feb 2022'!D10,'Mar 2022'!D10,'Apr 2022'!D10,'May 2022'!D10,'Jun 2022'!D10,'Jul 2022'!D10,'Aug 2022'!D10,'Sep 2022'!D10,'Oct 2022'!D10,'Nov 2022'!D10,'Dec 2022'!D10,'Jan 2023'!D10,'Feb 2023'!D10,'Mar 2023'!D10,'Apr 2023'!D10)</f>
        <v>48211</v>
      </c>
      <c r="E10" s="12">
        <f>SUM('Jan 2022'!E10,'Feb 2022'!E10,'Mar 2022'!E10,'Apr 2022'!E10,'May 2022'!E10,'Jun 2022'!E10,'Jul 2022'!E10,'Aug 2022'!E10,'Sep 2022'!E10,'Oct 2022'!E10,'Nov 2022'!E10,'Dec 2022'!E10,'Jan 2023'!E10,'Feb 2023'!E10,'Mar 2023'!E10,'Apr 2023'!E10)</f>
        <v>25442</v>
      </c>
      <c r="F10" s="13">
        <f t="shared" si="1"/>
        <v>22769</v>
      </c>
      <c r="G10" s="15">
        <f t="shared" si="0"/>
        <v>0.47227811080458815</v>
      </c>
    </row>
    <row r="11" spans="1:7" s="6" customFormat="1" ht="18" customHeight="1" x14ac:dyDescent="0.25">
      <c r="A11" s="7" t="s">
        <v>5</v>
      </c>
      <c r="B11" s="11">
        <f>SUM('Jan 2022'!B11,'Feb 2022'!B11,'Mar 2022'!B11,'Apr 2022'!B11,'May 2022'!B11,'Jun 2022'!B11,'Jul 2022'!B11,'Aug 2022'!B11,'Sep 2022'!B11,'Oct 2022'!B11,'Nov 2022'!B11,'Dec 2022'!B11,'Jan 2023'!B11,'Feb 2023'!B11,'Mar 2023'!B11,'Apr 2023'!B11)</f>
        <v>86483</v>
      </c>
      <c r="C11" s="11">
        <f>SUM('Jan 2022'!C11,'Feb 2022'!C11,'Mar 2022'!C11,'Apr 2022'!C11,'May 2022'!C11,'Jun 2022'!C11,'Jul 2022'!C11,'Aug 2022'!C11,'Sep 2022'!C11,'Oct 2022'!C11,'Nov 2022'!C11,'Dec 2022'!C11,'Jan 2023'!C11,'Feb 2023'!C11,'Mar 2023'!C11,'Apr 2023'!C11)</f>
        <v>3587</v>
      </c>
      <c r="D11" s="11">
        <f>SUM('Jan 2022'!D11,'Feb 2022'!D11,'Mar 2022'!D11,'Apr 2022'!D11,'May 2022'!D11,'Jun 2022'!D11,'Jul 2022'!D11,'Aug 2022'!D11,'Sep 2022'!D11,'Oct 2022'!D11,'Nov 2022'!D11,'Dec 2022'!D11,'Jan 2023'!D11,'Feb 2023'!D11,'Mar 2023'!D11,'Apr 2023'!D11)</f>
        <v>82896</v>
      </c>
      <c r="E11" s="12">
        <f>SUM('Jan 2022'!E11,'Feb 2022'!E11,'Mar 2022'!E11,'Apr 2022'!E11,'May 2022'!E11,'Jun 2022'!E11,'Jul 2022'!E11,'Aug 2022'!E11,'Sep 2022'!E11,'Oct 2022'!E11,'Nov 2022'!E11,'Dec 2022'!E11,'Jan 2023'!E11,'Feb 2023'!E11,'Mar 2023'!E11,'Apr 2023'!E11)</f>
        <v>17208</v>
      </c>
      <c r="F11" s="13">
        <f t="shared" si="1"/>
        <v>65688</v>
      </c>
      <c r="G11" s="15">
        <f t="shared" si="0"/>
        <v>0.79241459177764906</v>
      </c>
    </row>
    <row r="12" spans="1:7" s="6" customFormat="1" ht="18" customHeight="1" x14ac:dyDescent="0.25">
      <c r="A12" s="7" t="s">
        <v>43</v>
      </c>
      <c r="B12" s="11">
        <f>SUM('Jan 2022'!B12,'Feb 2022'!B12,'Mar 2022'!B12,'Apr 2022'!B12,'May 2022'!B12,'Jun 2022'!B12,'Jul 2022'!B12,'Aug 2022'!B12,'Sep 2022'!B12,'Oct 2022'!B12,'Nov 2022'!B12,'Dec 2022'!B12,'Jan 2023'!B12,'Feb 2023'!B12,'Mar 2023'!B12,'Apr 2023'!B12)</f>
        <v>2</v>
      </c>
      <c r="C12" s="11">
        <f>SUM('Jan 2022'!C12,'Feb 2022'!C12,'Mar 2022'!C12,'Apr 2022'!C12,'May 2022'!C12,'Jun 2022'!C12,'Jul 2022'!C12,'Aug 2022'!C12,'Sep 2022'!C12,'Oct 2022'!C12,'Nov 2022'!C12,'Dec 2022'!C12,'Jan 2023'!C12,'Feb 2023'!C12,'Mar 2023'!C12,'Apr 2023'!C12)</f>
        <v>0</v>
      </c>
      <c r="D12" s="11">
        <f>SUM('Jan 2022'!D12,'Feb 2022'!D12,'Mar 2022'!D12,'Apr 2022'!D12,'May 2022'!D12,'Jun 2022'!D12,'Jul 2022'!D12,'Aug 2022'!D12,'Sep 2022'!D12,'Oct 2022'!D12,'Nov 2022'!D12,'Dec 2022'!D12,'Jan 2023'!D12,'Feb 2023'!D12,'Mar 2023'!D12,'Apr 2023'!D12)</f>
        <v>2</v>
      </c>
      <c r="E12" s="12">
        <f>SUM('Jan 2022'!E12,'Feb 2022'!E12,'Mar 2022'!E12,'Apr 2022'!E12,'May 2022'!E12,'Jun 2022'!E12,'Jul 2022'!E12,'Aug 2022'!E12,'Sep 2022'!E12,'Oct 2022'!E12,'Nov 2022'!E12,'Dec 2022'!E12,'Jan 2023'!E12,'Feb 2023'!E12,'Mar 2023'!E12,'Apr 2023'!E12)</f>
        <v>0</v>
      </c>
      <c r="F12" s="13">
        <f t="shared" si="1"/>
        <v>2</v>
      </c>
      <c r="G12" s="15">
        <v>0</v>
      </c>
    </row>
    <row r="13" spans="1:7" s="6" customFormat="1" ht="18" customHeight="1" x14ac:dyDescent="0.25">
      <c r="A13" s="7" t="s">
        <v>16</v>
      </c>
      <c r="B13" s="11">
        <f>SUM('Jan 2022'!B13,'Feb 2022'!B13,'Mar 2022'!B13,'Apr 2022'!B13,'May 2022'!B13,'Jun 2022'!B13,'Jul 2022'!B13,'Aug 2022'!B13,'Sep 2022'!B13,'Oct 2022'!B13,'Nov 2022'!B13,'Dec 2022'!B13,'Jan 2023'!B13,'Feb 2023'!B13,'Mar 2023'!B13,'Apr 2023'!B13)</f>
        <v>2665</v>
      </c>
      <c r="C13" s="11">
        <f>SUM('Jan 2022'!C13,'Feb 2022'!C13,'Mar 2022'!C13,'Apr 2022'!C13,'May 2022'!C13,'Jun 2022'!C13,'Jul 2022'!C13,'Aug 2022'!C13,'Sep 2022'!C13,'Oct 2022'!C13,'Nov 2022'!C13,'Dec 2022'!C13,'Jan 2023'!C13,'Feb 2023'!C13,'Mar 2023'!C13,'Apr 2023'!C13)</f>
        <v>163</v>
      </c>
      <c r="D13" s="11">
        <f>SUM('Jan 2022'!D13,'Feb 2022'!D13,'Mar 2022'!D13,'Apr 2022'!D13,'May 2022'!D13,'Jun 2022'!D13,'Jul 2022'!D13,'Aug 2022'!D13,'Sep 2022'!D13,'Oct 2022'!D13,'Nov 2022'!D13,'Dec 2022'!D13,'Jan 2023'!D13,'Feb 2023'!D13,'Mar 2023'!D13,'Apr 2023'!D13)</f>
        <v>2502</v>
      </c>
      <c r="E13" s="12">
        <f>SUM('Jan 2022'!E13,'Feb 2022'!E13,'Mar 2022'!E13,'Apr 2022'!E13,'May 2022'!E13,'Jun 2022'!E13,'Jul 2022'!E13,'Aug 2022'!E13,'Sep 2022'!E13,'Oct 2022'!E13,'Nov 2022'!E13,'Dec 2022'!E13,'Jan 2023'!E13,'Feb 2023'!E13,'Mar 2023'!E13,'Apr 2023'!E13)</f>
        <v>0</v>
      </c>
      <c r="F13" s="13">
        <f t="shared" si="1"/>
        <v>2502</v>
      </c>
      <c r="G13" s="15">
        <f t="shared" si="0"/>
        <v>1</v>
      </c>
    </row>
    <row r="14" spans="1:7" s="6" customFormat="1" ht="18" customHeight="1" x14ac:dyDescent="0.25">
      <c r="A14" s="7" t="s">
        <v>4</v>
      </c>
      <c r="B14" s="11">
        <f>SUM('Jan 2022'!B14,'Feb 2022'!B14,'Mar 2022'!B14,'Apr 2022'!B14,'May 2022'!B14,'Jun 2022'!B14,'Jul 2022'!B14,'Aug 2022'!B14,'Sep 2022'!B14,'Oct 2022'!B14,'Nov 2022'!B14,'Dec 2022'!B14,'Jan 2023'!B14,'Feb 2023'!B14,'Mar 2023'!B14,'Apr 2023'!B14)</f>
        <v>13649</v>
      </c>
      <c r="C14" s="11">
        <f>SUM('Jan 2022'!C14,'Feb 2022'!C14,'Mar 2022'!C14,'Apr 2022'!C14,'May 2022'!C14,'Jun 2022'!C14,'Jul 2022'!C14,'Aug 2022'!C14,'Sep 2022'!C14,'Oct 2022'!C14,'Nov 2022'!C14,'Dec 2022'!C14,'Jan 2023'!C14,'Feb 2023'!C14,'Mar 2023'!C14,'Apr 2023'!C14)</f>
        <v>1249</v>
      </c>
      <c r="D14" s="11">
        <f>SUM('Jan 2022'!D14,'Feb 2022'!D14,'Mar 2022'!D14,'Apr 2022'!D14,'May 2022'!D14,'Jun 2022'!D14,'Jul 2022'!D14,'Aug 2022'!D14,'Sep 2022'!D14,'Oct 2022'!D14,'Nov 2022'!D14,'Dec 2022'!D14,'Jan 2023'!D14,'Feb 2023'!D14,'Mar 2023'!D14,'Apr 2023'!D14)</f>
        <v>12400</v>
      </c>
      <c r="E14" s="12">
        <f>SUM('Jan 2022'!E14,'Feb 2022'!E14,'Mar 2022'!E14,'Apr 2022'!E14,'May 2022'!E14,'Jun 2022'!E14,'Jul 2022'!E14,'Aug 2022'!E14,'Sep 2022'!E14,'Oct 2022'!E14,'Nov 2022'!E14,'Dec 2022'!E14,'Jan 2023'!E14,'Feb 2023'!E14,'Mar 2023'!E14,'Apr 2023'!E14)</f>
        <v>7472</v>
      </c>
      <c r="F14" s="13">
        <f t="shared" si="1"/>
        <v>4928</v>
      </c>
      <c r="G14" s="15">
        <f>F14/D14</f>
        <v>0.39741935483870966</v>
      </c>
    </row>
    <row r="15" spans="1:7" s="6" customFormat="1" ht="18" customHeight="1" x14ac:dyDescent="0.25">
      <c r="A15" s="7" t="s">
        <v>44</v>
      </c>
      <c r="B15" s="11">
        <f>SUM('Jan 2022'!B15,'Feb 2022'!B15,'Mar 2022'!B15,'Apr 2022'!B15,'May 2022'!B15,'Jun 2022'!B15,'Jul 2022'!B15,'Aug 2022'!B15,'Sep 2022'!B15,'Oct 2022'!B15,'Nov 2022'!B15,'Dec 2022'!B15,'Jan 2023'!B15,'Feb 2023'!B15,'Mar 2023'!B15,'Apr 2023'!B15)</f>
        <v>0</v>
      </c>
      <c r="C15" s="11">
        <f>SUM('Jan 2022'!C15,'Feb 2022'!C15,'Mar 2022'!C15,'Apr 2022'!C15,'May 2022'!C15,'Jun 2022'!C15,'Jul 2022'!C15,'Aug 2022'!C15,'Sep 2022'!C15,'Oct 2022'!C15,'Nov 2022'!C15,'Dec 2022'!C15,'Jan 2023'!C15,'Feb 2023'!C15,'Mar 2023'!C15,'Apr 2023'!C15)</f>
        <v>0</v>
      </c>
      <c r="D15" s="11">
        <f>SUM('Jan 2022'!D15,'Feb 2022'!D15,'Mar 2022'!D15,'Apr 2022'!D15,'May 2022'!D15,'Jun 2022'!D15,'Jul 2022'!D15,'Aug 2022'!D15,'Sep 2022'!D15,'Oct 2022'!D15,'Nov 2022'!D15,'Dec 2022'!D15,'Jan 2023'!D15,'Feb 2023'!D15,'Mar 2023'!D15,'Apr 2023'!D15)</f>
        <v>0</v>
      </c>
      <c r="E15" s="12">
        <f>SUM('Jan 2022'!E15,'Feb 2022'!E15,'Mar 2022'!E15,'Apr 2022'!E15,'May 2022'!E15,'Jun 2022'!E15,'Jul 2022'!E15,'Aug 2022'!E15,'Sep 2022'!E15,'Oct 2022'!E15,'Nov 2022'!E15,'Dec 2022'!E15,'Jan 2023'!E15,'Feb 2023'!E15,'Mar 2023'!E15,'Apr 2023'!E15)</f>
        <v>0</v>
      </c>
      <c r="F15" s="13">
        <f t="shared" si="1"/>
        <v>0</v>
      </c>
      <c r="G15" s="15">
        <v>0</v>
      </c>
    </row>
    <row r="16" spans="1:7" s="6" customFormat="1" ht="18" customHeight="1" x14ac:dyDescent="0.25">
      <c r="A16" s="7" t="s">
        <v>11</v>
      </c>
      <c r="B16" s="11">
        <f>SUM('Jan 2022'!B16,'Feb 2022'!B16,'Mar 2022'!B16,'Apr 2022'!B16,'May 2022'!B16,'Jun 2022'!B16,'Jul 2022'!B16,'Aug 2022'!B16,'Sep 2022'!B16,'Oct 2022'!B16,'Nov 2022'!B16,'Dec 2022'!B16,'Jan 2023'!B16,'Feb 2023'!B16,'Mar 2023'!B16,'Apr 2023'!B16)</f>
        <v>3047</v>
      </c>
      <c r="C16" s="11">
        <f>SUM('Jan 2022'!C16,'Feb 2022'!C16,'Mar 2022'!C16,'Apr 2022'!C16,'May 2022'!C16,'Jun 2022'!C16,'Jul 2022'!C16,'Aug 2022'!C16,'Sep 2022'!C16,'Oct 2022'!C16,'Nov 2022'!C16,'Dec 2022'!C16,'Jan 2023'!C16,'Feb 2023'!C16,'Mar 2023'!C16,'Apr 2023'!C16)</f>
        <v>34</v>
      </c>
      <c r="D16" s="11">
        <f>SUM('Jan 2022'!D16,'Feb 2022'!D16,'Mar 2022'!D16,'Apr 2022'!D16,'May 2022'!D16,'Jun 2022'!D16,'Jul 2022'!D16,'Aug 2022'!D16,'Sep 2022'!D16,'Oct 2022'!D16,'Nov 2022'!D16,'Dec 2022'!D16,'Jan 2023'!D16,'Feb 2023'!D16,'Mar 2023'!D16,'Apr 2023'!D16)</f>
        <v>3013</v>
      </c>
      <c r="E16" s="12">
        <f>SUM('Jan 2022'!E16,'Feb 2022'!E16,'Mar 2022'!E16,'Apr 2022'!E16,'May 2022'!E16,'Jun 2022'!E16,'Jul 2022'!E16,'Aug 2022'!E16,'Sep 2022'!E16,'Oct 2022'!E16,'Nov 2022'!E16,'Dec 2022'!E16,'Jan 2023'!E16,'Feb 2023'!E16,'Mar 2023'!E16,'Apr 2023'!E16)</f>
        <v>0</v>
      </c>
      <c r="F16" s="13">
        <f t="shared" si="1"/>
        <v>3013</v>
      </c>
      <c r="G16" s="15">
        <f t="shared" si="0"/>
        <v>1</v>
      </c>
    </row>
    <row r="17" spans="1:7" s="6" customFormat="1" ht="18" customHeight="1" x14ac:dyDescent="0.25">
      <c r="A17" s="7" t="s">
        <v>45</v>
      </c>
      <c r="B17" s="11">
        <f>SUM('Jan 2022'!B17,'Feb 2022'!B17,'Mar 2022'!B17,'Apr 2022'!B17,'May 2022'!B17,'Jun 2022'!B17,'Jul 2022'!B17,'Aug 2022'!B17,'Sep 2022'!B17,'Oct 2022'!B17,'Nov 2022'!B17,'Dec 2022'!B17,'Jan 2023'!B17,'Feb 2023'!B17,'Mar 2023'!B17,'Apr 2023'!B17)</f>
        <v>1703</v>
      </c>
      <c r="C17" s="11">
        <f>SUM('Jan 2022'!C17,'Feb 2022'!C17,'Mar 2022'!C17,'Apr 2022'!C17,'May 2022'!C17,'Jun 2022'!C17,'Jul 2022'!C17,'Aug 2022'!C17,'Sep 2022'!C17,'Oct 2022'!C17,'Nov 2022'!C17,'Dec 2022'!C17,'Jan 2023'!C17,'Feb 2023'!C17,'Mar 2023'!C17,'Apr 2023'!C17)</f>
        <v>5</v>
      </c>
      <c r="D17" s="11">
        <f>SUM('Jan 2022'!D17,'Feb 2022'!D17,'Mar 2022'!D17,'Apr 2022'!D17,'May 2022'!D17,'Jun 2022'!D17,'Jul 2022'!D17,'Aug 2022'!D17,'Sep 2022'!D17,'Oct 2022'!D17,'Nov 2022'!D17,'Dec 2022'!D17,'Jan 2023'!D17,'Feb 2023'!D17,'Mar 2023'!D17,'Apr 2023'!D17)</f>
        <v>1698</v>
      </c>
      <c r="E17" s="12">
        <f>SUM('Jan 2022'!E17,'Feb 2022'!E17,'Mar 2022'!E17,'Apr 2022'!E17,'May 2022'!E17,'Jun 2022'!E17,'Jul 2022'!E17,'Aug 2022'!E17,'Sep 2022'!E17,'Oct 2022'!E17,'Nov 2022'!E17,'Dec 2022'!E17,'Jan 2023'!E17,'Feb 2023'!E17,'Mar 2023'!E17,'Apr 2023'!E17)</f>
        <v>1</v>
      </c>
      <c r="F17" s="13">
        <f t="shared" si="1"/>
        <v>1697</v>
      </c>
      <c r="G17" s="15">
        <f t="shared" si="0"/>
        <v>0.99941107184923439</v>
      </c>
    </row>
    <row r="18" spans="1:7" s="6" customFormat="1" ht="18" customHeight="1" x14ac:dyDescent="0.25">
      <c r="A18" s="7" t="s">
        <v>42</v>
      </c>
      <c r="B18" s="11">
        <f>SUM('Jan 2022'!B18,'Feb 2022'!B18,'Mar 2022'!B18,'Apr 2022'!B18,'May 2022'!B18,'Jun 2022'!B18,'Jul 2022'!B18,'Aug 2022'!B18,'Sep 2022'!B18,'Oct 2022'!B18,'Nov 2022'!B18,'Dec 2022'!B18,'Jan 2023'!B18,'Feb 2023'!B18,'Mar 2023'!B18,'Apr 2023'!B18)</f>
        <v>18460</v>
      </c>
      <c r="C18" s="11">
        <f>SUM('Jan 2022'!C18,'Feb 2022'!C18,'Mar 2022'!C18,'Apr 2022'!C18,'May 2022'!C18,'Jun 2022'!C18,'Jul 2022'!C18,'Aug 2022'!C18,'Sep 2022'!C18,'Oct 2022'!C18,'Nov 2022'!C18,'Dec 2022'!C18,'Jan 2023'!C18,'Feb 2023'!C18,'Mar 2023'!C18,'Apr 2023'!C18)</f>
        <v>1586</v>
      </c>
      <c r="D18" s="11">
        <f>SUM('Jan 2022'!D18,'Feb 2022'!D18,'Mar 2022'!D18,'Apr 2022'!D18,'May 2022'!D18,'Jun 2022'!D18,'Jul 2022'!D18,'Aug 2022'!D18,'Sep 2022'!D18,'Oct 2022'!D18,'Nov 2022'!D18,'Dec 2022'!D18,'Jan 2023'!D18,'Feb 2023'!D18,'Mar 2023'!D18,'Apr 2023'!D18)</f>
        <v>16874</v>
      </c>
      <c r="E18" s="12">
        <f>SUM('Jan 2022'!E18,'Feb 2022'!E18,'Mar 2022'!E18,'Apr 2022'!E18,'May 2022'!E18,'Jun 2022'!E18,'Jul 2022'!E18,'Aug 2022'!E18,'Sep 2022'!E18,'Oct 2022'!E18,'Nov 2022'!E18,'Dec 2022'!E18,'Jan 2023'!E18,'Feb 2023'!E18,'Mar 2023'!E18,'Apr 2023'!E18)</f>
        <v>9901</v>
      </c>
      <c r="F18" s="13">
        <f t="shared" si="1"/>
        <v>6973</v>
      </c>
      <c r="G18" s="15">
        <f t="shared" si="0"/>
        <v>0.41323930306981155</v>
      </c>
    </row>
    <row r="19" spans="1:7" s="6" customFormat="1" ht="18" customHeight="1" x14ac:dyDescent="0.25">
      <c r="A19" s="7" t="s">
        <v>15</v>
      </c>
      <c r="B19" s="11">
        <f>SUM('Jan 2022'!B19,'Feb 2022'!B19,'Mar 2022'!B19,'Apr 2022'!B19,'May 2022'!B19,'Jun 2022'!B19,'Jul 2022'!B19,'Aug 2022'!B19,'Sep 2022'!B19,'Oct 2022'!B19,'Nov 2022'!B19,'Dec 2022'!B19,'Jan 2023'!B19,'Feb 2023'!B19,'Mar 2023'!B19,'Apr 2023'!B19)</f>
        <v>37393</v>
      </c>
      <c r="C19" s="11">
        <f>SUM('Jan 2022'!C19,'Feb 2022'!C19,'Mar 2022'!C19,'Apr 2022'!C19,'May 2022'!C19,'Jun 2022'!C19,'Jul 2022'!C19,'Aug 2022'!C19,'Sep 2022'!C19,'Oct 2022'!C19,'Nov 2022'!C19,'Dec 2022'!C19,'Jan 2023'!C19,'Feb 2023'!C19,'Mar 2023'!C19,'Apr 2023'!C19)</f>
        <v>2135</v>
      </c>
      <c r="D19" s="11">
        <f>SUM('Jan 2022'!D19,'Feb 2022'!D19,'Mar 2022'!D19,'Apr 2022'!D19,'May 2022'!D19,'Jun 2022'!D19,'Jul 2022'!D19,'Aug 2022'!D19,'Sep 2022'!D19,'Oct 2022'!D19,'Nov 2022'!D19,'Dec 2022'!D19,'Jan 2023'!D19,'Feb 2023'!D19,'Mar 2023'!D19,'Apr 2023'!D19)</f>
        <v>35258</v>
      </c>
      <c r="E19" s="12">
        <f>SUM('Jan 2022'!E19,'Feb 2022'!E19,'Mar 2022'!E19,'Apr 2022'!E19,'May 2022'!E19,'Jun 2022'!E19,'Jul 2022'!E19,'Aug 2022'!E19,'Sep 2022'!E19,'Oct 2022'!E19,'Nov 2022'!E19,'Dec 2022'!E19,'Jan 2023'!E19,'Feb 2023'!E19,'Mar 2023'!E19,'Apr 2023'!E19)</f>
        <v>20513</v>
      </c>
      <c r="F19" s="13">
        <f t="shared" si="1"/>
        <v>14745</v>
      </c>
      <c r="G19" s="15">
        <f t="shared" si="0"/>
        <v>0.41820296103012083</v>
      </c>
    </row>
    <row r="20" spans="1:7" s="6" customFormat="1" ht="18" customHeight="1" x14ac:dyDescent="0.25">
      <c r="A20" s="7" t="s">
        <v>28</v>
      </c>
      <c r="B20" s="11">
        <f>SUM('Jan 2022'!B20,'Feb 2022'!B20,'Mar 2022'!B20,'Apr 2022'!B20,'May 2022'!B20,'Jun 2022'!B20,'Jul 2022'!B20,'Aug 2022'!B20,'Sep 2022'!B20,'Oct 2022'!B20,'Nov 2022'!B20,'Dec 2022'!B20,'Jan 2023'!B20,'Feb 2023'!B20,'Mar 2023'!B20,'Apr 2023'!B20)</f>
        <v>144</v>
      </c>
      <c r="C20" s="11">
        <f>SUM('Jan 2022'!C20,'Feb 2022'!C20,'Mar 2022'!C20,'Apr 2022'!C20,'May 2022'!C20,'Jun 2022'!C20,'Jul 2022'!C20,'Aug 2022'!C20,'Sep 2022'!C20,'Oct 2022'!C20,'Nov 2022'!C20,'Dec 2022'!C20,'Jan 2023'!C20,'Feb 2023'!C20,'Mar 2023'!C20,'Apr 2023'!C20)</f>
        <v>7</v>
      </c>
      <c r="D20" s="11">
        <f>SUM('Jan 2022'!D20,'Feb 2022'!D20,'Mar 2022'!D20,'Apr 2022'!D20,'May 2022'!D20,'Jun 2022'!D20,'Jul 2022'!D20,'Aug 2022'!D20,'Sep 2022'!D20,'Oct 2022'!D20,'Nov 2022'!D20,'Dec 2022'!D20,'Jan 2023'!D20,'Feb 2023'!D20,'Mar 2023'!D20,'Apr 2023'!D20)</f>
        <v>137</v>
      </c>
      <c r="E20" s="12">
        <f>SUM('Jan 2022'!E20,'Feb 2022'!E20,'Mar 2022'!E20,'Apr 2022'!E20,'May 2022'!E20,'Jun 2022'!E20,'Jul 2022'!E20,'Aug 2022'!E20,'Sep 2022'!E20,'Oct 2022'!E20,'Nov 2022'!E20,'Dec 2022'!E20,'Jan 2023'!E20,'Feb 2023'!E20,'Mar 2023'!E20,'Apr 2023'!E20)</f>
        <v>0</v>
      </c>
      <c r="F20" s="13">
        <f t="shared" si="1"/>
        <v>137</v>
      </c>
      <c r="G20" s="15">
        <f t="shared" si="0"/>
        <v>1</v>
      </c>
    </row>
    <row r="21" spans="1:7" s="6" customFormat="1" ht="18" customHeight="1" x14ac:dyDescent="0.25">
      <c r="A21" s="7" t="s">
        <v>12</v>
      </c>
      <c r="B21" s="11">
        <f>SUM('Jan 2022'!B21,'Feb 2022'!B21,'Mar 2022'!B21,'Apr 2022'!B21,'May 2022'!B21,'Jun 2022'!B21,'Jul 2022'!B21,'Aug 2022'!B21,'Sep 2022'!B21,'Oct 2022'!B21,'Nov 2022'!B21,'Dec 2022'!B21,'Jan 2023'!B21,'Feb 2023'!B21,'Mar 2023'!B21,'Apr 2023'!B21)</f>
        <v>391</v>
      </c>
      <c r="C21" s="11">
        <f>SUM('Jan 2022'!C21,'Feb 2022'!C21,'Mar 2022'!C21,'Apr 2022'!C21,'May 2022'!C21,'Jun 2022'!C21,'Jul 2022'!C21,'Aug 2022'!C21,'Sep 2022'!C21,'Oct 2022'!C21,'Nov 2022'!C21,'Dec 2022'!C21,'Jan 2023'!C21,'Feb 2023'!C21,'Mar 2023'!C21,'Apr 2023'!C21)</f>
        <v>9</v>
      </c>
      <c r="D21" s="11">
        <f>SUM('Jan 2022'!D21,'Feb 2022'!D21,'Mar 2022'!D21,'Apr 2022'!D21,'May 2022'!D21,'Jun 2022'!D21,'Jul 2022'!D21,'Aug 2022'!D21,'Sep 2022'!D21,'Oct 2022'!D21,'Nov 2022'!D21,'Dec 2022'!D21,'Jan 2023'!D21,'Feb 2023'!D21,'Mar 2023'!D21,'Apr 2023'!D21)</f>
        <v>382</v>
      </c>
      <c r="E21" s="12">
        <f>SUM('Jan 2022'!E21,'Feb 2022'!E21,'Mar 2022'!E21,'Apr 2022'!E21,'May 2022'!E21,'Jun 2022'!E21,'Jul 2022'!E21,'Aug 2022'!E21,'Sep 2022'!E21,'Oct 2022'!E21,'Nov 2022'!E21,'Dec 2022'!E21,'Jan 2023'!E21,'Feb 2023'!E21,'Mar 2023'!E21,'Apr 2023'!E21)</f>
        <v>16</v>
      </c>
      <c r="F21" s="13">
        <f t="shared" si="1"/>
        <v>366</v>
      </c>
      <c r="G21" s="15">
        <f t="shared" si="0"/>
        <v>0.95811518324607325</v>
      </c>
    </row>
    <row r="22" spans="1:7" s="6" customFormat="1" ht="18" customHeight="1" x14ac:dyDescent="0.25">
      <c r="A22" s="7" t="s">
        <v>14</v>
      </c>
      <c r="B22" s="11">
        <f>SUM('Jan 2022'!B22,'Feb 2022'!B22,'Mar 2022'!B22,'Apr 2022'!B22,'May 2022'!B22,'Jun 2022'!B22,'Jul 2022'!B22,'Aug 2022'!B22,'Sep 2022'!B22,'Oct 2022'!B22,'Nov 2022'!B22,'Dec 2022'!B22,'Jan 2023'!B22,'Feb 2023'!B22,'Mar 2023'!B22,'Apr 2023'!B22)</f>
        <v>75348</v>
      </c>
      <c r="C22" s="11">
        <f>SUM('Jan 2022'!C22,'Feb 2022'!C22,'Mar 2022'!C22,'Apr 2022'!C22,'May 2022'!C22,'Jun 2022'!C22,'Jul 2022'!C22,'Aug 2022'!C22,'Sep 2022'!C22,'Oct 2022'!C22,'Nov 2022'!C22,'Dec 2022'!C22,'Jan 2023'!C22,'Feb 2023'!C22,'Mar 2023'!C22,'Apr 2023'!C22)</f>
        <v>3412</v>
      </c>
      <c r="D22" s="11">
        <f>SUM('Jan 2022'!D22,'Feb 2022'!D22,'Mar 2022'!D22,'Apr 2022'!D22,'May 2022'!D22,'Jun 2022'!D22,'Jul 2022'!D22,'Aug 2022'!D22,'Sep 2022'!D22,'Oct 2022'!D22,'Nov 2022'!D22,'Dec 2022'!D22,'Jan 2023'!D22,'Feb 2023'!D22,'Mar 2023'!D22,'Apr 2023'!D22)</f>
        <v>71936</v>
      </c>
      <c r="E22" s="12">
        <f>SUM('Jan 2022'!E22,'Feb 2022'!E22,'Mar 2022'!E22,'Apr 2022'!E22,'May 2022'!E22,'Jun 2022'!E22,'Jul 2022'!E22,'Aug 2022'!E22,'Sep 2022'!E22,'Oct 2022'!E22,'Nov 2022'!E22,'Dec 2022'!E22,'Jan 2023'!E22,'Feb 2023'!E22,'Mar 2023'!E22,'Apr 2023'!E22)</f>
        <v>32241</v>
      </c>
      <c r="F22" s="13">
        <f t="shared" si="1"/>
        <v>39695</v>
      </c>
      <c r="G22" s="15">
        <f t="shared" si="0"/>
        <v>0.55180994217081847</v>
      </c>
    </row>
    <row r="23" spans="1:7" s="6" customFormat="1" ht="18" customHeight="1" x14ac:dyDescent="0.25">
      <c r="A23" s="7" t="s">
        <v>18</v>
      </c>
      <c r="B23" s="11">
        <f>SUM('Jan 2022'!B23,'Feb 2022'!B23,'Mar 2022'!B23,'Apr 2022'!B23,'May 2022'!B23,'Jun 2022'!B23,'Jul 2022'!B23,'Aug 2022'!B23,'Sep 2022'!B23,'Oct 2022'!B23,'Nov 2022'!B23,'Dec 2022'!B23,'Jan 2023'!B23,'Feb 2023'!B23,'Mar 2023'!B23,'Apr 2023'!B23)</f>
        <v>56687</v>
      </c>
      <c r="C23" s="11">
        <f>SUM('Jan 2022'!C23,'Feb 2022'!C23,'Mar 2022'!C23,'Apr 2022'!C23,'May 2022'!C23,'Jun 2022'!C23,'Jul 2022'!C23,'Aug 2022'!C23,'Sep 2022'!C23,'Oct 2022'!C23,'Nov 2022'!C23,'Dec 2022'!C23,'Jan 2023'!C23,'Feb 2023'!C23,'Mar 2023'!C23,'Apr 2023'!C23)</f>
        <v>2501</v>
      </c>
      <c r="D23" s="11">
        <f>SUM('Jan 2022'!D23,'Feb 2022'!D23,'Mar 2022'!D23,'Apr 2022'!D23,'May 2022'!D23,'Jun 2022'!D23,'Jul 2022'!D23,'Aug 2022'!D23,'Sep 2022'!D23,'Oct 2022'!D23,'Nov 2022'!D23,'Dec 2022'!D23,'Jan 2023'!D23,'Feb 2023'!D23,'Mar 2023'!D23,'Apr 2023'!D23)</f>
        <v>54186</v>
      </c>
      <c r="E23" s="12">
        <f>SUM('Jan 2022'!E23,'Feb 2022'!E23,'Mar 2022'!E23,'Apr 2022'!E23,'May 2022'!E23,'Jun 2022'!E23,'Jul 2022'!E23,'Aug 2022'!E23,'Sep 2022'!E23,'Oct 2022'!E23,'Nov 2022'!E23,'Dec 2022'!E23,'Jan 2023'!E23,'Feb 2023'!E23,'Mar 2023'!E23,'Apr 2023'!E23)</f>
        <v>3</v>
      </c>
      <c r="F23" s="13">
        <f t="shared" si="1"/>
        <v>54183</v>
      </c>
      <c r="G23" s="15">
        <f t="shared" si="0"/>
        <v>0.99994463514560961</v>
      </c>
    </row>
    <row r="24" spans="1:7" s="6" customFormat="1" ht="18" customHeight="1" x14ac:dyDescent="0.25">
      <c r="A24" s="7" t="s">
        <v>29</v>
      </c>
      <c r="B24" s="11">
        <f>SUM('Jan 2022'!B24,'Feb 2022'!B24,'Mar 2022'!B24,'Apr 2022'!B24,'May 2022'!B24,'Jun 2022'!B24,'Jul 2022'!B24,'Aug 2022'!B24,'Sep 2022'!B24,'Oct 2022'!B24,'Nov 2022'!B24,'Dec 2022'!B24,'Jan 2023'!B24,'Feb 2023'!B24,'Mar 2023'!B24,'Apr 2023'!B24)</f>
        <v>225</v>
      </c>
      <c r="C24" s="11">
        <f>SUM('Jan 2022'!C24,'Feb 2022'!C24,'Mar 2022'!C24,'Apr 2022'!C24,'May 2022'!C24,'Jun 2022'!C24,'Jul 2022'!C24,'Aug 2022'!C24,'Sep 2022'!C24,'Oct 2022'!C24,'Nov 2022'!C24,'Dec 2022'!C24,'Jan 2023'!C24,'Feb 2023'!C24,'Mar 2023'!C24,'Apr 2023'!C24)</f>
        <v>12</v>
      </c>
      <c r="D24" s="11">
        <f>SUM('Jan 2022'!D24,'Feb 2022'!D24,'Mar 2022'!D24,'Apr 2022'!D24,'May 2022'!D24,'Jun 2022'!D24,'Jul 2022'!D24,'Aug 2022'!D24,'Sep 2022'!D24,'Oct 2022'!D24,'Nov 2022'!D24,'Dec 2022'!D24,'Jan 2023'!D24,'Feb 2023'!D24,'Mar 2023'!D24,'Apr 2023'!D24)</f>
        <v>213</v>
      </c>
      <c r="E24" s="12">
        <f>SUM('Jan 2022'!E24,'Feb 2022'!E24,'Mar 2022'!E24,'Apr 2022'!E24,'May 2022'!E24,'Jun 2022'!E24,'Jul 2022'!E24,'Aug 2022'!E24,'Sep 2022'!E24,'Oct 2022'!E24,'Nov 2022'!E24,'Dec 2022'!E24,'Jan 2023'!E24,'Feb 2023'!E24,'Mar 2023'!E24,'Apr 2023'!E24)</f>
        <v>0</v>
      </c>
      <c r="F24" s="13">
        <f t="shared" si="1"/>
        <v>213</v>
      </c>
      <c r="G24" s="15">
        <f t="shared" si="0"/>
        <v>1</v>
      </c>
    </row>
    <row r="25" spans="1:7" s="6" customFormat="1" ht="18" customHeight="1" x14ac:dyDescent="0.25">
      <c r="A25" s="7" t="s">
        <v>25</v>
      </c>
      <c r="B25" s="11">
        <f>SUM('Jan 2022'!B25,'Feb 2022'!B25,'Mar 2022'!B25,'Apr 2022'!B25,'May 2022'!B25,'Jun 2022'!B25,'Jul 2022'!B25,'Aug 2022'!B25,'Sep 2022'!B25,'Oct 2022'!B25,'Nov 2022'!B25,'Dec 2022'!B25,'Jan 2023'!B25,'Feb 2023'!B25,'Mar 2023'!B25,'Apr 2023'!B25)</f>
        <v>1334</v>
      </c>
      <c r="C25" s="11">
        <f>SUM('Jan 2022'!C25,'Feb 2022'!C25,'Mar 2022'!C25,'Apr 2022'!C25,'May 2022'!C25,'Jun 2022'!C25,'Jul 2022'!C25,'Aug 2022'!C25,'Sep 2022'!C25,'Oct 2022'!C25,'Nov 2022'!C25,'Dec 2022'!C25,'Jan 2023'!C25,'Feb 2023'!C25,'Mar 2023'!C25,'Apr 2023'!C25)</f>
        <v>54</v>
      </c>
      <c r="D25" s="11">
        <f>SUM('Jan 2022'!D25,'Feb 2022'!D25,'Mar 2022'!D25,'Apr 2022'!D25,'May 2022'!D25,'Jun 2022'!D25,'Jul 2022'!D25,'Aug 2022'!D25,'Sep 2022'!D25,'Oct 2022'!D25,'Nov 2022'!D25,'Dec 2022'!D25,'Jan 2023'!D25,'Feb 2023'!D25,'Mar 2023'!D25,'Apr 2023'!D25)</f>
        <v>1280</v>
      </c>
      <c r="E25" s="12">
        <f>SUM('Jan 2022'!E25,'Feb 2022'!E25,'Mar 2022'!E25,'Apr 2022'!E25,'May 2022'!E25,'Jun 2022'!E25,'Jul 2022'!E25,'Aug 2022'!E25,'Sep 2022'!E25,'Oct 2022'!E25,'Nov 2022'!E25,'Dec 2022'!E25,'Jan 2023'!E25,'Feb 2023'!E25,'Mar 2023'!E25,'Apr 2023'!E25)</f>
        <v>0</v>
      </c>
      <c r="F25" s="13">
        <f t="shared" si="1"/>
        <v>1280</v>
      </c>
      <c r="G25" s="15">
        <f t="shared" si="0"/>
        <v>1</v>
      </c>
    </row>
    <row r="26" spans="1:7" s="6" customFormat="1" ht="18" customHeight="1" x14ac:dyDescent="0.25">
      <c r="A26" s="7" t="s">
        <v>3</v>
      </c>
      <c r="B26" s="11">
        <f>SUM('Jan 2022'!B26,'Feb 2022'!B26,'Mar 2022'!B26,'Apr 2022'!B26,'May 2022'!B26,'Jun 2022'!B26,'Jul 2022'!B26,'Aug 2022'!B26,'Sep 2022'!B26,'Oct 2022'!B26,'Nov 2022'!B26,'Dec 2022'!B26,'Jan 2023'!B26,'Feb 2023'!B26,'Mar 2023'!B26,'Apr 2023'!B26)</f>
        <v>22113</v>
      </c>
      <c r="C26" s="11">
        <f>SUM('Jan 2022'!C26,'Feb 2022'!C26,'Mar 2022'!C26,'Apr 2022'!C26,'May 2022'!C26,'Jun 2022'!C26,'Jul 2022'!C26,'Aug 2022'!C26,'Sep 2022'!C26,'Oct 2022'!C26,'Nov 2022'!C26,'Dec 2022'!C26,'Jan 2023'!C26,'Feb 2023'!C26,'Mar 2023'!C26,'Apr 2023'!C26)</f>
        <v>1544</v>
      </c>
      <c r="D26" s="11">
        <f>SUM('Jan 2022'!D26,'Feb 2022'!D26,'Mar 2022'!D26,'Apr 2022'!D26,'May 2022'!D26,'Jun 2022'!D26,'Jul 2022'!D26,'Aug 2022'!D26,'Sep 2022'!D26,'Oct 2022'!D26,'Nov 2022'!D26,'Dec 2022'!D26,'Jan 2023'!D26,'Feb 2023'!D26,'Mar 2023'!D26,'Apr 2023'!D26)</f>
        <v>20569</v>
      </c>
      <c r="E26" s="12">
        <f>SUM('Jan 2022'!E26,'Feb 2022'!E26,'Mar 2022'!E26,'Apr 2022'!E26,'May 2022'!E26,'Jun 2022'!E26,'Jul 2022'!E26,'Aug 2022'!E26,'Sep 2022'!E26,'Oct 2022'!E26,'Nov 2022'!E26,'Dec 2022'!E26,'Jan 2023'!E26,'Feb 2023'!E26,'Mar 2023'!E26,'Apr 2023'!E26)</f>
        <v>14</v>
      </c>
      <c r="F26" s="13">
        <f t="shared" si="1"/>
        <v>20555</v>
      </c>
      <c r="G26" s="15">
        <f t="shared" si="0"/>
        <v>0.99931936409159416</v>
      </c>
    </row>
    <row r="27" spans="1:7" s="6" customFormat="1" ht="18" customHeight="1" x14ac:dyDescent="0.25">
      <c r="A27" s="7" t="s">
        <v>30</v>
      </c>
      <c r="B27" s="11">
        <f>SUM('Jan 2022'!B27,'Feb 2022'!B27,'Mar 2022'!B27,'Apr 2022'!B27,'May 2022'!B27,'Jun 2022'!B27,'Jul 2022'!B27,'Aug 2022'!B27,'Sep 2022'!B27,'Oct 2022'!B27,'Nov 2022'!B27,'Dec 2022'!B27,'Jan 2023'!B27,'Feb 2023'!B27,'Mar 2023'!B27,'Apr 2023'!B27)</f>
        <v>234</v>
      </c>
      <c r="C27" s="11">
        <f>SUM('Jan 2022'!C27,'Feb 2022'!C27,'Mar 2022'!C27,'Apr 2022'!C27,'May 2022'!C27,'Jun 2022'!C27,'Jul 2022'!C27,'Aug 2022'!C27,'Sep 2022'!C27,'Oct 2022'!C27,'Nov 2022'!C27,'Dec 2022'!C27,'Jan 2023'!C27,'Feb 2023'!C27,'Mar 2023'!C27,'Apr 2023'!C27)</f>
        <v>11</v>
      </c>
      <c r="D27" s="11">
        <f>SUM('Jan 2022'!D27,'Feb 2022'!D27,'Mar 2022'!D27,'Apr 2022'!D27,'May 2022'!D27,'Jun 2022'!D27,'Jul 2022'!D27,'Aug 2022'!D27,'Sep 2022'!D27,'Oct 2022'!D27,'Nov 2022'!D27,'Dec 2022'!D27,'Jan 2023'!D27,'Feb 2023'!D27,'Mar 2023'!D27,'Apr 2023'!D27)</f>
        <v>223</v>
      </c>
      <c r="E27" s="12">
        <f>SUM('Jan 2022'!E27,'Feb 2022'!E27,'Mar 2022'!E27,'Apr 2022'!E27,'May 2022'!E27,'Jun 2022'!E27,'Jul 2022'!E27,'Aug 2022'!E27,'Sep 2022'!E27,'Oct 2022'!E27,'Nov 2022'!E27,'Dec 2022'!E27,'Jan 2023'!E27,'Feb 2023'!E27,'Mar 2023'!E27,'Apr 2023'!E27)</f>
        <v>0</v>
      </c>
      <c r="F27" s="13">
        <f t="shared" si="1"/>
        <v>223</v>
      </c>
      <c r="G27" s="15">
        <f t="shared" si="0"/>
        <v>1</v>
      </c>
    </row>
    <row r="28" spans="1:7" s="6" customFormat="1" ht="18" customHeight="1" x14ac:dyDescent="0.25">
      <c r="A28" s="7" t="s">
        <v>46</v>
      </c>
      <c r="B28" s="11">
        <f>SUM('Jan 2022'!B28,'Feb 2022'!B28,'Mar 2022'!B28,'Apr 2022'!B28,'May 2022'!B28,'Jun 2022'!B28,'Jul 2022'!B28,'Aug 2022'!B28,'Sep 2022'!B28,'Oct 2022'!B28,'Nov 2022'!B28,'Dec 2022'!B28,'Jan 2023'!B28,'Feb 2023'!B28,'Mar 2023'!B28,'Apr 2023'!B28)</f>
        <v>41167</v>
      </c>
      <c r="C28" s="11">
        <f>SUM('Jan 2022'!C28,'Feb 2022'!C28,'Mar 2022'!C28,'Apr 2022'!C28,'May 2022'!C28,'Jun 2022'!C28,'Jul 2022'!C28,'Aug 2022'!C28,'Sep 2022'!C28,'Oct 2022'!C28,'Nov 2022'!C28,'Dec 2022'!C28,'Jan 2023'!C28,'Feb 2023'!C28,'Mar 2023'!C28,'Apr 2023'!C28)</f>
        <v>2782</v>
      </c>
      <c r="D28" s="11">
        <f>SUM('Jan 2022'!D28,'Feb 2022'!D28,'Mar 2022'!D28,'Apr 2022'!D28,'May 2022'!D28,'Jun 2022'!D28,'Jul 2022'!D28,'Aug 2022'!D28,'Sep 2022'!D28,'Oct 2022'!D28,'Nov 2022'!D28,'Dec 2022'!D28,'Jan 2023'!D28,'Feb 2023'!D28,'Mar 2023'!D28,'Apr 2023'!D28)</f>
        <v>38385</v>
      </c>
      <c r="E28" s="12">
        <f>SUM('Jan 2022'!E28,'Feb 2022'!E28,'Mar 2022'!E28,'Apr 2022'!E28,'May 2022'!E28,'Jun 2022'!E28,'Jul 2022'!E28,'Aug 2022'!E28,'Sep 2022'!E28,'Oct 2022'!E28,'Nov 2022'!E28,'Dec 2022'!E28,'Jan 2023'!E28,'Feb 2023'!E28,'Mar 2023'!E28,'Apr 2023'!E28)</f>
        <v>15572</v>
      </c>
      <c r="F28" s="13">
        <f t="shared" si="1"/>
        <v>22813</v>
      </c>
      <c r="G28" s="15">
        <f t="shared" si="0"/>
        <v>0.59432069818939692</v>
      </c>
    </row>
    <row r="29" spans="1:7" s="6" customFormat="1" ht="18" customHeight="1" x14ac:dyDescent="0.25">
      <c r="A29" s="7" t="s">
        <v>17</v>
      </c>
      <c r="B29" s="11">
        <f>SUM('Jan 2022'!B29,'Feb 2022'!B29,'Mar 2022'!B29,'Apr 2022'!B29,'May 2022'!B29,'Jun 2022'!B29,'Jul 2022'!B29,'Aug 2022'!B29,'Sep 2022'!B29,'Oct 2022'!B29,'Nov 2022'!B29,'Dec 2022'!B29,'Jan 2023'!B29,'Feb 2023'!B29,'Mar 2023'!B29,'Apr 2023'!B29)</f>
        <v>6585</v>
      </c>
      <c r="C29" s="11">
        <f>SUM('Jan 2022'!C29,'Feb 2022'!C29,'Mar 2022'!C29,'Apr 2022'!C29,'May 2022'!C29,'Jun 2022'!C29,'Jul 2022'!C29,'Aug 2022'!C29,'Sep 2022'!C29,'Oct 2022'!C29,'Nov 2022'!C29,'Dec 2022'!C29,'Jan 2023'!C29,'Feb 2023'!C29,'Mar 2023'!C29,'Apr 2023'!C29)</f>
        <v>366</v>
      </c>
      <c r="D29" s="11">
        <f>SUM('Jan 2022'!D29,'Feb 2022'!D29,'Mar 2022'!D29,'Apr 2022'!D29,'May 2022'!D29,'Jun 2022'!D29,'Jul 2022'!D29,'Aug 2022'!D29,'Sep 2022'!D29,'Oct 2022'!D29,'Nov 2022'!D29,'Dec 2022'!D29,'Jan 2023'!D29,'Feb 2023'!D29,'Mar 2023'!D29,'Apr 2023'!D29)</f>
        <v>6219</v>
      </c>
      <c r="E29" s="12">
        <f>SUM('Jan 2022'!E29,'Feb 2022'!E29,'Mar 2022'!E29,'Apr 2022'!E29,'May 2022'!E29,'Jun 2022'!E29,'Jul 2022'!E29,'Aug 2022'!E29,'Sep 2022'!E29,'Oct 2022'!E29,'Nov 2022'!E29,'Dec 2022'!E29,'Jan 2023'!E29,'Feb 2023'!E29,'Mar 2023'!E29,'Apr 2023'!E29)</f>
        <v>0</v>
      </c>
      <c r="F29" s="13">
        <f t="shared" si="1"/>
        <v>6219</v>
      </c>
      <c r="G29" s="15">
        <f t="shared" si="0"/>
        <v>1</v>
      </c>
    </row>
    <row r="30" spans="1:7" s="6" customFormat="1" ht="18" customHeight="1" x14ac:dyDescent="0.25">
      <c r="A30" s="7" t="s">
        <v>26</v>
      </c>
      <c r="B30" s="11">
        <f>SUM('Jan 2022'!B30,'Feb 2022'!B30,'Mar 2022'!B30,'Apr 2022'!B30,'May 2022'!B30,'Jun 2022'!B30,'Jul 2022'!B30,'Aug 2022'!B30,'Sep 2022'!B30,'Oct 2022'!B30,'Nov 2022'!B30,'Dec 2022'!B30,'Jan 2023'!B30,'Feb 2023'!B30,'Mar 2023'!B30,'Apr 2023'!B30)</f>
        <v>100390</v>
      </c>
      <c r="C30" s="11">
        <f>SUM('Jan 2022'!C30,'Feb 2022'!C30,'Mar 2022'!C30,'Apr 2022'!C30,'May 2022'!C30,'Jun 2022'!C30,'Jul 2022'!C30,'Aug 2022'!C30,'Sep 2022'!C30,'Oct 2022'!C30,'Nov 2022'!C30,'Dec 2022'!C30,'Jan 2023'!C30,'Feb 2023'!C30,'Mar 2023'!C30,'Apr 2023'!C30)</f>
        <v>4467</v>
      </c>
      <c r="D30" s="11">
        <f>SUM('Jan 2022'!D30,'Feb 2022'!D30,'Mar 2022'!D30,'Apr 2022'!D30,'May 2022'!D30,'Jun 2022'!D30,'Jul 2022'!D30,'Aug 2022'!D30,'Sep 2022'!D30,'Oct 2022'!D30,'Nov 2022'!D30,'Dec 2022'!D30,'Jan 2023'!D30,'Feb 2023'!D30,'Mar 2023'!D30,'Apr 2023'!D30)</f>
        <v>95923</v>
      </c>
      <c r="E30" s="12">
        <f>SUM('Jan 2022'!E30,'Feb 2022'!E30,'Mar 2022'!E30,'Apr 2022'!E30,'May 2022'!E30,'Jun 2022'!E30,'Jul 2022'!E30,'Aug 2022'!E30,'Sep 2022'!E30,'Oct 2022'!E30,'Nov 2022'!E30,'Dec 2022'!E30,'Jan 2023'!E30,'Feb 2023'!E30,'Mar 2023'!E30,'Apr 2023'!E30)</f>
        <v>80</v>
      </c>
      <c r="F30" s="13">
        <f t="shared" si="1"/>
        <v>95843</v>
      </c>
      <c r="G30" s="15">
        <f t="shared" si="0"/>
        <v>0.99916599772734382</v>
      </c>
    </row>
    <row r="31" spans="1:7" s="6" customFormat="1" ht="18" customHeight="1" x14ac:dyDescent="0.25">
      <c r="A31" s="7" t="s">
        <v>32</v>
      </c>
      <c r="B31" s="11">
        <f>SUM('Jan 2022'!B31,'Feb 2022'!B31,'Mar 2022'!B31,'Apr 2022'!B31,'May 2022'!B31,'Jun 2022'!B31,'Jul 2022'!B31,'Aug 2022'!B31,'Sep 2022'!B31,'Oct 2022'!B31,'Nov 2022'!B31,'Dec 2022'!B31,'Jan 2023'!B31,'Feb 2023'!B31,'Mar 2023'!B31,'Apr 2023'!B31)</f>
        <v>210</v>
      </c>
      <c r="C31" s="11">
        <f>SUM('Jan 2022'!C31,'Feb 2022'!C31,'Mar 2022'!C31,'Apr 2022'!C31,'May 2022'!C31,'Jun 2022'!C31,'Jul 2022'!C31,'Aug 2022'!C31,'Sep 2022'!C31,'Oct 2022'!C31,'Nov 2022'!C31,'Dec 2022'!C31,'Jan 2023'!C31,'Feb 2023'!C31,'Mar 2023'!C31,'Apr 2023'!C31)</f>
        <v>16</v>
      </c>
      <c r="D31" s="11">
        <f>SUM('Jan 2022'!D31,'Feb 2022'!D31,'Mar 2022'!D31,'Apr 2022'!D31,'May 2022'!D31,'Jun 2022'!D31,'Jul 2022'!D31,'Aug 2022'!D31,'Sep 2022'!D31,'Oct 2022'!D31,'Nov 2022'!D31,'Dec 2022'!D31,'Jan 2023'!D31,'Feb 2023'!D31,'Mar 2023'!D31,'Apr 2023'!D31)</f>
        <v>194</v>
      </c>
      <c r="E31" s="12">
        <f>SUM('Jan 2022'!E31,'Feb 2022'!E31,'Mar 2022'!E31,'Apr 2022'!E31,'May 2022'!E31,'Jun 2022'!E31,'Jul 2022'!E31,'Aug 2022'!E31,'Sep 2022'!E31,'Oct 2022'!E31,'Nov 2022'!E31,'Dec 2022'!E31,'Jan 2023'!E31,'Feb 2023'!E31,'Mar 2023'!E31,'Apr 2023'!E31)</f>
        <v>0</v>
      </c>
      <c r="F31" s="13">
        <f t="shared" si="1"/>
        <v>194</v>
      </c>
      <c r="G31" s="15">
        <f t="shared" si="0"/>
        <v>1</v>
      </c>
    </row>
    <row r="32" spans="1:7" s="6" customFormat="1" ht="18" customHeight="1" x14ac:dyDescent="0.25">
      <c r="A32" s="7" t="s">
        <v>31</v>
      </c>
      <c r="B32" s="11">
        <f>SUM('Jan 2022'!B32,'Feb 2022'!B32,'Mar 2022'!B32,'Apr 2022'!B32,'May 2022'!B32,'Jun 2022'!B32,'Jul 2022'!B32,'Aug 2022'!B32,'Sep 2022'!B32,'Oct 2022'!B32,'Nov 2022'!B32,'Dec 2022'!B32,'Jan 2023'!B32,'Feb 2023'!B32,'Mar 2023'!B32,'Apr 2023'!B32)</f>
        <v>179</v>
      </c>
      <c r="C32" s="11">
        <f>SUM('Jan 2022'!C32,'Feb 2022'!C32,'Mar 2022'!C32,'Apr 2022'!C32,'May 2022'!C32,'Jun 2022'!C32,'Jul 2022'!C32,'Aug 2022'!C32,'Sep 2022'!C32,'Oct 2022'!C32,'Nov 2022'!C32,'Dec 2022'!C32,'Jan 2023'!C32,'Feb 2023'!C32,'Mar 2023'!C32,'Apr 2023'!C32)</f>
        <v>10</v>
      </c>
      <c r="D32" s="11">
        <f>SUM('Jan 2022'!D32,'Feb 2022'!D32,'Mar 2022'!D32,'Apr 2022'!D32,'May 2022'!D32,'Jun 2022'!D32,'Jul 2022'!D32,'Aug 2022'!D32,'Sep 2022'!D32,'Oct 2022'!D32,'Nov 2022'!D32,'Dec 2022'!D32,'Jan 2023'!D32,'Feb 2023'!D32,'Mar 2023'!D32,'Apr 2023'!D32)</f>
        <v>169</v>
      </c>
      <c r="E32" s="12">
        <f>SUM('Jan 2022'!E32,'Feb 2022'!E32,'Mar 2022'!E32,'Apr 2022'!E32,'May 2022'!E32,'Jun 2022'!E32,'Jul 2022'!E32,'Aug 2022'!E32,'Sep 2022'!E32,'Oct 2022'!E32,'Nov 2022'!E32,'Dec 2022'!E32,'Jan 2023'!E32,'Feb 2023'!E32,'Mar 2023'!E32,'Apr 2023'!E32)</f>
        <v>0</v>
      </c>
      <c r="F32" s="13">
        <f t="shared" si="1"/>
        <v>169</v>
      </c>
      <c r="G32" s="15">
        <f t="shared" si="0"/>
        <v>1</v>
      </c>
    </row>
    <row r="33" spans="1:7" s="6" customFormat="1" ht="18" customHeight="1" x14ac:dyDescent="0.25">
      <c r="A33" s="7" t="s">
        <v>20</v>
      </c>
      <c r="B33" s="11">
        <f>SUM('Jan 2022'!B33,'Feb 2022'!B33,'Mar 2022'!B33,'Apr 2022'!B33,'May 2022'!B33,'Jun 2022'!B33,'Jul 2022'!B33,'Aug 2022'!B33,'Sep 2022'!B33,'Oct 2022'!B33,'Nov 2022'!B33,'Dec 2022'!B33,'Jan 2023'!B33,'Feb 2023'!B33,'Mar 2023'!B33,'Apr 2023'!B33)</f>
        <v>288</v>
      </c>
      <c r="C33" s="11">
        <f>SUM('Jan 2022'!C33,'Feb 2022'!C33,'Mar 2022'!C33,'Apr 2022'!C33,'May 2022'!C33,'Jun 2022'!C33,'Jul 2022'!C33,'Aug 2022'!C33,'Sep 2022'!C33,'Oct 2022'!C33,'Nov 2022'!C33,'Dec 2022'!C33,'Jan 2023'!C33,'Feb 2023'!C33,'Mar 2023'!C33,'Apr 2023'!C33)</f>
        <v>61</v>
      </c>
      <c r="D33" s="11">
        <f>SUM('Jan 2022'!D33,'Feb 2022'!D33,'Mar 2022'!D33,'Apr 2022'!D33,'May 2022'!D33,'Jun 2022'!D33,'Jul 2022'!D33,'Aug 2022'!D33,'Sep 2022'!D33,'Oct 2022'!D33,'Nov 2022'!D33,'Dec 2022'!D33,'Jan 2023'!D33,'Feb 2023'!D33,'Mar 2023'!D33,'Apr 2023'!D33)</f>
        <v>227</v>
      </c>
      <c r="E33" s="12">
        <f>SUM('Jan 2022'!E33,'Feb 2022'!E33,'Mar 2022'!E33,'Apr 2022'!E33,'May 2022'!E33,'Jun 2022'!E33,'Jul 2022'!E33,'Aug 2022'!E33,'Sep 2022'!E33,'Oct 2022'!E33,'Nov 2022'!E33,'Dec 2022'!E33,'Jan 2023'!E33,'Feb 2023'!E33,'Mar 2023'!E33,'Apr 2023'!E33)</f>
        <v>0</v>
      </c>
      <c r="F33" s="13">
        <f t="shared" si="1"/>
        <v>227</v>
      </c>
      <c r="G33" s="15">
        <f t="shared" si="0"/>
        <v>1</v>
      </c>
    </row>
    <row r="34" spans="1:7" s="6" customFormat="1" ht="18" customHeight="1" x14ac:dyDescent="0.25">
      <c r="A34" s="7" t="s">
        <v>6</v>
      </c>
      <c r="B34" s="11">
        <f>SUM('Jan 2022'!B34,'Feb 2022'!B34,'Mar 2022'!B34,'Apr 2022'!B34,'May 2022'!B34,'Jun 2022'!B34,'Jul 2022'!B34,'Aug 2022'!B34,'Sep 2022'!B34,'Oct 2022'!B34,'Nov 2022'!B34,'Dec 2022'!B34,'Jan 2023'!B34,'Feb 2023'!B34,'Mar 2023'!B34,'Apr 2023'!B34)</f>
        <v>6434</v>
      </c>
      <c r="C34" s="11">
        <f>SUM('Jan 2022'!C34,'Feb 2022'!C34,'Mar 2022'!C34,'Apr 2022'!C34,'May 2022'!C34,'Jun 2022'!C34,'Jul 2022'!C34,'Aug 2022'!C34,'Sep 2022'!C34,'Oct 2022'!C34,'Nov 2022'!C34,'Dec 2022'!C34,'Jan 2023'!C34,'Feb 2023'!C34,'Mar 2023'!C34,'Apr 2023'!C34)</f>
        <v>121</v>
      </c>
      <c r="D34" s="11">
        <f>SUM('Jan 2022'!D34,'Feb 2022'!D34,'Mar 2022'!D34,'Apr 2022'!D34,'May 2022'!D34,'Jun 2022'!D34,'Jul 2022'!D34,'Aug 2022'!D34,'Sep 2022'!D34,'Oct 2022'!D34,'Nov 2022'!D34,'Dec 2022'!D34,'Jan 2023'!D34,'Feb 2023'!D34,'Mar 2023'!D34,'Apr 2023'!D34)</f>
        <v>6313</v>
      </c>
      <c r="E34" s="12">
        <f>SUM('Jan 2022'!E34,'Feb 2022'!E34,'Mar 2022'!E34,'Apr 2022'!E34,'May 2022'!E34,'Jun 2022'!E34,'Jul 2022'!E34,'Aug 2022'!E34,'Sep 2022'!E34,'Oct 2022'!E34,'Nov 2022'!E34,'Dec 2022'!E34,'Jan 2023'!E34,'Feb 2023'!E34,'Mar 2023'!E34,'Apr 2023'!E34)</f>
        <v>2653</v>
      </c>
      <c r="F34" s="13">
        <f t="shared" si="1"/>
        <v>3660</v>
      </c>
      <c r="G34" s="15">
        <f t="shared" si="0"/>
        <v>0.57975605892602566</v>
      </c>
    </row>
    <row r="35" spans="1:7" s="6" customFormat="1" ht="18" customHeight="1" x14ac:dyDescent="0.25">
      <c r="A35" s="7" t="s">
        <v>19</v>
      </c>
      <c r="B35" s="11">
        <f>SUM('Jan 2022'!B35,'Feb 2022'!B35,'Mar 2022'!B35,'Apr 2022'!B35,'May 2022'!B35,'Jun 2022'!B35,'Jul 2022'!B35,'Aug 2022'!B35,'Sep 2022'!B35,'Oct 2022'!B35,'Nov 2022'!B35,'Dec 2022'!B35,'Jan 2023'!B35,'Feb 2023'!B35,'Mar 2023'!B35,'Apr 2023'!B35)</f>
        <v>6432</v>
      </c>
      <c r="C35" s="11">
        <f>SUM('Jan 2022'!C35,'Feb 2022'!C35,'Mar 2022'!C35,'Apr 2022'!C35,'May 2022'!C35,'Jun 2022'!C35,'Jul 2022'!C35,'Aug 2022'!C35,'Sep 2022'!C35,'Oct 2022'!C35,'Nov 2022'!C35,'Dec 2022'!C35,'Jan 2023'!C35,'Feb 2023'!C35,'Mar 2023'!C35,'Apr 2023'!C35)</f>
        <v>540</v>
      </c>
      <c r="D35" s="11">
        <f>SUM('Jan 2022'!D35,'Feb 2022'!D35,'Mar 2022'!D35,'Apr 2022'!D35,'May 2022'!D35,'Jun 2022'!D35,'Jul 2022'!D35,'Aug 2022'!D35,'Sep 2022'!D35,'Oct 2022'!D35,'Nov 2022'!D35,'Dec 2022'!D35,'Jan 2023'!D35,'Feb 2023'!D35,'Mar 2023'!D35,'Apr 2023'!D35)</f>
        <v>5892</v>
      </c>
      <c r="E35" s="12">
        <f>SUM('Jan 2022'!E35,'Feb 2022'!E35,'Mar 2022'!E35,'Apr 2022'!E35,'May 2022'!E35,'Jun 2022'!E35,'Jul 2022'!E35,'Aug 2022'!E35,'Sep 2022'!E35,'Oct 2022'!E35,'Nov 2022'!E35,'Dec 2022'!E35,'Jan 2023'!E35,'Feb 2023'!E35,'Mar 2023'!E35,'Apr 2023'!E35)</f>
        <v>1829</v>
      </c>
      <c r="F35" s="13">
        <f t="shared" si="1"/>
        <v>4063</v>
      </c>
      <c r="G35" s="15">
        <f t="shared" si="0"/>
        <v>0.68957909029192122</v>
      </c>
    </row>
    <row r="36" spans="1:7" s="6" customFormat="1" ht="18" customHeight="1" x14ac:dyDescent="0.25">
      <c r="A36" s="7" t="s">
        <v>10</v>
      </c>
      <c r="B36" s="11">
        <f>SUM('Jan 2022'!B36,'Feb 2022'!B36,'Mar 2022'!B36,'Apr 2022'!B36,'May 2022'!B36,'Jun 2022'!B36,'Jul 2022'!B36,'Aug 2022'!B36,'Sep 2022'!B36,'Oct 2022'!B36,'Nov 2022'!B36,'Dec 2022'!B36,'Jan 2023'!B36,'Feb 2023'!B36,'Mar 2023'!B36,'Apr 2023'!B36)</f>
        <v>4720</v>
      </c>
      <c r="C36" s="11">
        <f>SUM('Jan 2022'!C36,'Feb 2022'!C36,'Mar 2022'!C36,'Apr 2022'!C36,'May 2022'!C36,'Jun 2022'!C36,'Jul 2022'!C36,'Aug 2022'!C36,'Sep 2022'!C36,'Oct 2022'!C36,'Nov 2022'!C36,'Dec 2022'!C36,'Jan 2023'!C36,'Feb 2023'!C36,'Mar 2023'!C36,'Apr 2023'!C36)</f>
        <v>405</v>
      </c>
      <c r="D36" s="11">
        <f>SUM('Jan 2022'!D36,'Feb 2022'!D36,'Mar 2022'!D36,'Apr 2022'!D36,'May 2022'!D36,'Jun 2022'!D36,'Jul 2022'!D36,'Aug 2022'!D36,'Sep 2022'!D36,'Oct 2022'!D36,'Nov 2022'!D36,'Dec 2022'!D36,'Jan 2023'!D36,'Feb 2023'!D36,'Mar 2023'!D36,'Apr 2023'!D36)</f>
        <v>4315</v>
      </c>
      <c r="E36" s="12">
        <f>SUM('Jan 2022'!E36,'Feb 2022'!E36,'Mar 2022'!E36,'Apr 2022'!E36,'May 2022'!E36,'Jun 2022'!E36,'Jul 2022'!E36,'Aug 2022'!E36,'Sep 2022'!E36,'Oct 2022'!E36,'Nov 2022'!E36,'Dec 2022'!E36,'Jan 2023'!E36,'Feb 2023'!E36,'Mar 2023'!E36,'Apr 2023'!E36)</f>
        <v>2676</v>
      </c>
      <c r="F36" s="13">
        <f t="shared" si="1"/>
        <v>1639</v>
      </c>
      <c r="G36" s="15">
        <f t="shared" si="0"/>
        <v>0.379837775202781</v>
      </c>
    </row>
    <row r="37" spans="1:7" s="6" customFormat="1" ht="18" customHeight="1" x14ac:dyDescent="0.25">
      <c r="A37" s="7" t="s">
        <v>23</v>
      </c>
      <c r="B37" s="11">
        <f>SUM('Jan 2022'!B37,'Feb 2022'!B37,'Mar 2022'!B37,'Apr 2022'!B37,'May 2022'!B37,'Jun 2022'!B37,'Jul 2022'!B37,'Aug 2022'!B37,'Sep 2022'!B37,'Oct 2022'!B37,'Nov 2022'!B37,'Dec 2022'!B37,'Jan 2023'!B37,'Feb 2023'!B37,'Mar 2023'!B37,'Apr 2023'!B37)</f>
        <v>21357</v>
      </c>
      <c r="C37" s="11">
        <f>SUM('Jan 2022'!C37,'Feb 2022'!C37,'Mar 2022'!C37,'Apr 2022'!C37,'May 2022'!C37,'Jun 2022'!C37,'Jul 2022'!C37,'Aug 2022'!C37,'Sep 2022'!C37,'Oct 2022'!C37,'Nov 2022'!C37,'Dec 2022'!C37,'Jan 2023'!C37,'Feb 2023'!C37,'Mar 2023'!C37,'Apr 2023'!C37)</f>
        <v>871</v>
      </c>
      <c r="D37" s="11">
        <f>SUM('Jan 2022'!D37,'Feb 2022'!D37,'Mar 2022'!D37,'Apr 2022'!D37,'May 2022'!D37,'Jun 2022'!D37,'Jul 2022'!D37,'Aug 2022'!D37,'Sep 2022'!D37,'Oct 2022'!D37,'Nov 2022'!D37,'Dec 2022'!D37,'Jan 2023'!D37,'Feb 2023'!D37,'Mar 2023'!D37,'Apr 2023'!D37)</f>
        <v>20486</v>
      </c>
      <c r="E37" s="12">
        <f>SUM('Jan 2022'!E37,'Feb 2022'!E37,'Mar 2022'!E37,'Apr 2022'!E37,'May 2022'!E37,'Jun 2022'!E37,'Jul 2022'!E37,'Aug 2022'!E37,'Sep 2022'!E37,'Oct 2022'!E37,'Nov 2022'!E37,'Dec 2022'!E37,'Jan 2023'!E37,'Feb 2023'!E37,'Mar 2023'!E37,'Apr 2023'!E37)</f>
        <v>16306</v>
      </c>
      <c r="F37" s="13">
        <f t="shared" si="1"/>
        <v>4180</v>
      </c>
      <c r="G37" s="15">
        <f t="shared" si="0"/>
        <v>0.20404178463340819</v>
      </c>
    </row>
    <row r="38" spans="1:7" s="6" customFormat="1" ht="18" customHeight="1" x14ac:dyDescent="0.25">
      <c r="A38" s="7" t="s">
        <v>8</v>
      </c>
      <c r="B38" s="11">
        <f>SUM('Jan 2022'!B38,'Feb 2022'!B38,'Mar 2022'!B38,'Apr 2022'!B38,'May 2022'!B38,'Jun 2022'!B38,'Jul 2022'!B38,'Aug 2022'!B38,'Sep 2022'!B38,'Oct 2022'!B38,'Nov 2022'!B38,'Dec 2022'!B38,'Jan 2023'!B38,'Feb 2023'!B38,'Mar 2023'!B38,'Apr 2023'!B38)</f>
        <v>38489</v>
      </c>
      <c r="C38" s="11">
        <f>SUM('Jan 2022'!C38,'Feb 2022'!C38,'Mar 2022'!C38,'Apr 2022'!C38,'May 2022'!C38,'Jun 2022'!C38,'Jul 2022'!C38,'Aug 2022'!C38,'Sep 2022'!C38,'Oct 2022'!C38,'Nov 2022'!C38,'Dec 2022'!C38,'Jan 2023'!C38,'Feb 2023'!C38,'Mar 2023'!C38,'Apr 2023'!C38)</f>
        <v>1251</v>
      </c>
      <c r="D38" s="11">
        <f>SUM('Jan 2022'!D38,'Feb 2022'!D38,'Mar 2022'!D38,'Apr 2022'!D38,'May 2022'!D38,'Jun 2022'!D38,'Jul 2022'!D38,'Aug 2022'!D38,'Sep 2022'!D38,'Oct 2022'!D38,'Nov 2022'!D38,'Dec 2022'!D38,'Jan 2023'!D38,'Feb 2023'!D38,'Mar 2023'!D38,'Apr 2023'!D38)</f>
        <v>37238</v>
      </c>
      <c r="E38" s="12">
        <f>SUM('Jan 2022'!E38,'Feb 2022'!E38,'Mar 2022'!E38,'Apr 2022'!E38,'May 2022'!E38,'Jun 2022'!E38,'Jul 2022'!E38,'Aug 2022'!E38,'Sep 2022'!E38,'Oct 2022'!E38,'Nov 2022'!E38,'Dec 2022'!E38,'Jan 2023'!E38,'Feb 2023'!E38,'Mar 2023'!E38,'Apr 2023'!E38)</f>
        <v>57</v>
      </c>
      <c r="F38" s="13">
        <f t="shared" si="1"/>
        <v>37181</v>
      </c>
      <c r="G38" s="15">
        <f t="shared" si="0"/>
        <v>0.99846930554809599</v>
      </c>
    </row>
    <row r="39" spans="1:7" s="6" customFormat="1" ht="18" customHeight="1" x14ac:dyDescent="0.25">
      <c r="A39" s="7" t="s">
        <v>21</v>
      </c>
      <c r="B39" s="11">
        <f>SUM('Jan 2022'!B39,'Feb 2022'!B39,'Mar 2022'!B39,'Apr 2022'!B39,'May 2022'!B39,'Jun 2022'!B39,'Jul 2022'!B39,'Aug 2022'!B39,'Sep 2022'!B39,'Oct 2022'!B39,'Nov 2022'!B39,'Dec 2022'!B39,'Jan 2023'!B39,'Feb 2023'!B39,'Mar 2023'!B39,'Apr 2023'!B39)</f>
        <v>8957</v>
      </c>
      <c r="C39" s="11">
        <f>SUM('Jan 2022'!C39,'Feb 2022'!C39,'Mar 2022'!C39,'Apr 2022'!C39,'May 2022'!C39,'Jun 2022'!C39,'Jul 2022'!C39,'Aug 2022'!C39,'Sep 2022'!C39,'Oct 2022'!C39,'Nov 2022'!C39,'Dec 2022'!C39,'Jan 2023'!C39,'Feb 2023'!C39,'Mar 2023'!C39,'Apr 2023'!C39)</f>
        <v>455</v>
      </c>
      <c r="D39" s="11">
        <f>SUM('Jan 2022'!D39,'Feb 2022'!D39,'Mar 2022'!D39,'Apr 2022'!D39,'May 2022'!D39,'Jun 2022'!D39,'Jul 2022'!D39,'Aug 2022'!D39,'Sep 2022'!D39,'Oct 2022'!D39,'Nov 2022'!D39,'Dec 2022'!D39,'Jan 2023'!D39,'Feb 2023'!D39,'Mar 2023'!D39,'Apr 2023'!D39)</f>
        <v>8502</v>
      </c>
      <c r="E39" s="12">
        <f>SUM('Jan 2022'!E39,'Feb 2022'!E39,'Mar 2022'!E39,'Apr 2022'!E39,'May 2022'!E39,'Jun 2022'!E39,'Jul 2022'!E39,'Aug 2022'!E39,'Sep 2022'!E39,'Oct 2022'!E39,'Nov 2022'!E39,'Dec 2022'!E39,'Jan 2023'!E39,'Feb 2023'!E39,'Mar 2023'!E39,'Apr 2023'!E39)</f>
        <v>20</v>
      </c>
      <c r="F39" s="13">
        <f t="shared" si="1"/>
        <v>8482</v>
      </c>
      <c r="G39" s="15">
        <f t="shared" si="0"/>
        <v>0.99764761232651145</v>
      </c>
    </row>
    <row r="40" spans="1:7" s="6" customFormat="1" ht="18" customHeight="1" x14ac:dyDescent="0.25">
      <c r="A40" s="7" t="s">
        <v>9</v>
      </c>
      <c r="B40" s="11">
        <f>SUM('Jan 2022'!B40,'Feb 2022'!B40,'Mar 2022'!B40,'Apr 2022'!B40,'May 2022'!B40,'Jun 2022'!B40,'Jul 2022'!B40,'Aug 2022'!B40,'Sep 2022'!B40,'Oct 2022'!B40,'Nov 2022'!B40,'Dec 2022'!B40,'Jan 2023'!B40,'Feb 2023'!B40,'Mar 2023'!B40,'Apr 2023'!B40)</f>
        <v>161</v>
      </c>
      <c r="C40" s="11">
        <f>SUM('Jan 2022'!C40,'Feb 2022'!C40,'Mar 2022'!C40,'Apr 2022'!C40,'May 2022'!C40,'Jun 2022'!C40,'Jul 2022'!C40,'Aug 2022'!C40,'Sep 2022'!C40,'Oct 2022'!C40,'Nov 2022'!C40,'Dec 2022'!C40,'Jan 2023'!C40,'Feb 2023'!C40,'Mar 2023'!C40,'Apr 2023'!C40)</f>
        <v>13</v>
      </c>
      <c r="D40" s="11">
        <f>SUM('Jan 2022'!D40,'Feb 2022'!D40,'Mar 2022'!D40,'Apr 2022'!D40,'May 2022'!D40,'Jun 2022'!D40,'Jul 2022'!D40,'Aug 2022'!D40,'Sep 2022'!D40,'Oct 2022'!D40,'Nov 2022'!D40,'Dec 2022'!D40,'Jan 2023'!D40,'Feb 2023'!D40,'Mar 2023'!D40,'Apr 2023'!D40)</f>
        <v>148</v>
      </c>
      <c r="E40" s="12">
        <f>SUM('Jan 2022'!E40,'Feb 2022'!E40,'Mar 2022'!E40,'Apr 2022'!E40,'May 2022'!E40,'Jun 2022'!E40,'Jul 2022'!E40,'Aug 2022'!E40,'Sep 2022'!E40,'Oct 2022'!E40,'Nov 2022'!E40,'Dec 2022'!E40,'Jan 2023'!E40,'Feb 2023'!E40,'Mar 2023'!E40,'Apr 2023'!E40)</f>
        <v>0</v>
      </c>
      <c r="F40" s="13">
        <f t="shared" si="1"/>
        <v>148</v>
      </c>
      <c r="G40" s="15">
        <f t="shared" si="0"/>
        <v>1</v>
      </c>
    </row>
    <row r="41" spans="1:7" s="6" customFormat="1" ht="18" customHeight="1" x14ac:dyDescent="0.25">
      <c r="A41" s="7" t="s">
        <v>22</v>
      </c>
      <c r="B41" s="11">
        <f>SUM('Jan 2022'!B41,'Feb 2022'!B41,'Mar 2022'!B41,'Apr 2022'!B41,'May 2022'!B41,'Jun 2022'!B41,'Jul 2022'!B41,'Aug 2022'!B41,'Sep 2022'!B41,'Oct 2022'!B41,'Nov 2022'!B41,'Dec 2022'!B41,'Jan 2023'!B41,'Feb 2023'!B41,'Mar 2023'!B41,'Apr 2023'!B41)</f>
        <v>12252</v>
      </c>
      <c r="C41" s="11">
        <f>SUM('Jan 2022'!C41,'Feb 2022'!C41,'Mar 2022'!C41,'Apr 2022'!C41,'May 2022'!C41,'Jun 2022'!C41,'Jul 2022'!C41,'Aug 2022'!C41,'Sep 2022'!C41,'Oct 2022'!C41,'Nov 2022'!C41,'Dec 2022'!C41,'Jan 2023'!C41,'Feb 2023'!C41,'Mar 2023'!C41,'Apr 2023'!C41)</f>
        <v>786</v>
      </c>
      <c r="D41" s="11">
        <f>SUM('Jan 2022'!D41,'Feb 2022'!D41,'Mar 2022'!D41,'Apr 2022'!D41,'May 2022'!D41,'Jun 2022'!D41,'Jul 2022'!D41,'Aug 2022'!D41,'Sep 2022'!D41,'Oct 2022'!D41,'Nov 2022'!D41,'Dec 2022'!D41,'Jan 2023'!D41,'Feb 2023'!D41,'Mar 2023'!D41,'Apr 2023'!D41)</f>
        <v>11466</v>
      </c>
      <c r="E41" s="12">
        <f>SUM('Jan 2022'!E41,'Feb 2022'!E41,'Mar 2022'!E41,'Apr 2022'!E41,'May 2022'!E41,'Jun 2022'!E41,'Jul 2022'!E41,'Aug 2022'!E41,'Sep 2022'!E41,'Oct 2022'!E41,'Nov 2022'!E41,'Dec 2022'!E41,'Jan 2023'!E41,'Feb 2023'!E41,'Mar 2023'!E41,'Apr 2023'!E41)</f>
        <v>10550</v>
      </c>
      <c r="F41" s="13">
        <f t="shared" si="1"/>
        <v>916</v>
      </c>
      <c r="G41" s="15">
        <f t="shared" si="0"/>
        <v>7.9888365602651321E-2</v>
      </c>
    </row>
    <row r="42" spans="1:7" s="6" customFormat="1" ht="18" customHeight="1" x14ac:dyDescent="0.25">
      <c r="A42" s="7" t="s">
        <v>47</v>
      </c>
      <c r="B42" s="11">
        <f>SUM('Jan 2022'!B42,'Feb 2022'!B42,'Mar 2022'!B42,'Apr 2022'!B42,'May 2022'!B42,'Jun 2022'!B42,'Jul 2022'!B42,'Aug 2022'!B42,'Sep 2022'!B42,'Oct 2022'!B42,'Nov 2022'!B42,'Dec 2022'!B42,'Jan 2023'!B42,'Feb 2023'!B42,'Mar 2023'!B42,'Apr 2023'!B42)</f>
        <v>190</v>
      </c>
      <c r="C42" s="11">
        <f>SUM('Jan 2022'!C42,'Feb 2022'!C42,'Mar 2022'!C42,'Apr 2022'!C42,'May 2022'!C42,'Jun 2022'!C42,'Jul 2022'!C42,'Aug 2022'!C42,'Sep 2022'!C42,'Oct 2022'!C42,'Nov 2022'!C42,'Dec 2022'!C42,'Jan 2023'!C42,'Feb 2023'!C42,'Mar 2023'!C42,'Apr 2023'!C42)</f>
        <v>9</v>
      </c>
      <c r="D42" s="11">
        <f>SUM('Jan 2022'!D42,'Feb 2022'!D42,'Mar 2022'!D42,'Apr 2022'!D42,'May 2022'!D42,'Jun 2022'!D42,'Jul 2022'!D42,'Aug 2022'!D42,'Sep 2022'!D42,'Oct 2022'!D42,'Nov 2022'!D42,'Dec 2022'!D42,'Jan 2023'!D42,'Feb 2023'!D42,'Mar 2023'!D42,'Apr 2023'!D42)</f>
        <v>181</v>
      </c>
      <c r="E42" s="12">
        <f>SUM('Jan 2022'!E42,'Feb 2022'!E42,'Mar 2022'!E42,'Apr 2022'!E42,'May 2022'!E42,'Jun 2022'!E42,'Jul 2022'!E42,'Aug 2022'!E42,'Sep 2022'!E42,'Oct 2022'!E42,'Nov 2022'!E42,'Dec 2022'!E42,'Jan 2023'!E42,'Feb 2023'!E42,'Mar 2023'!E42,'Apr 2023'!E42)</f>
        <v>57</v>
      </c>
      <c r="F42" s="13">
        <f t="shared" si="1"/>
        <v>124</v>
      </c>
      <c r="G42" s="15">
        <f t="shared" si="0"/>
        <v>0.68508287292817682</v>
      </c>
    </row>
    <row r="43" spans="1:7" s="6" customFormat="1" ht="18" customHeight="1" x14ac:dyDescent="0.25">
      <c r="A43" s="7" t="s">
        <v>24</v>
      </c>
      <c r="B43" s="11">
        <f>SUM('Jan 2022'!B43,'Feb 2022'!B43,'Mar 2022'!B43,'Apr 2022'!B43,'May 2022'!B43,'Jun 2022'!B43,'Jul 2022'!B43,'Aug 2022'!B43,'Sep 2022'!B43,'Oct 2022'!B43,'Nov 2022'!B43,'Dec 2022'!B43,'Jan 2023'!B43,'Feb 2023'!B43,'Mar 2023'!B43,'Apr 2023'!B43)</f>
        <v>52321</v>
      </c>
      <c r="C43" s="11">
        <f>SUM('Jan 2022'!C43,'Feb 2022'!C43,'Mar 2022'!C43,'Apr 2022'!C43,'May 2022'!C43,'Jun 2022'!C43,'Jul 2022'!C43,'Aug 2022'!C43,'Sep 2022'!C43,'Oct 2022'!C43,'Nov 2022'!C43,'Dec 2022'!C43,'Jan 2023'!C43,'Feb 2023'!C43,'Mar 2023'!C43,'Apr 2023'!C43)</f>
        <v>2267</v>
      </c>
      <c r="D43" s="11">
        <f>SUM('Jan 2022'!D43,'Feb 2022'!D43,'Mar 2022'!D43,'Apr 2022'!D43,'May 2022'!D43,'Jun 2022'!D43,'Jul 2022'!D43,'Aug 2022'!D43,'Sep 2022'!D43,'Oct 2022'!D43,'Nov 2022'!D43,'Dec 2022'!D43,'Jan 2023'!D43,'Feb 2023'!D43,'Mar 2023'!D43,'Apr 2023'!D43)</f>
        <v>50054</v>
      </c>
      <c r="E43" s="12">
        <f>SUM('Jan 2022'!E43,'Feb 2022'!E43,'Mar 2022'!E43,'Apr 2022'!E43,'May 2022'!E43,'Jun 2022'!E43,'Jul 2022'!E43,'Aug 2022'!E43,'Sep 2022'!E43,'Oct 2022'!E43,'Nov 2022'!E43,'Dec 2022'!E43,'Jan 2023'!E43,'Feb 2023'!E43,'Mar 2023'!E43,'Apr 2023'!E43)</f>
        <v>10952</v>
      </c>
      <c r="F43" s="13">
        <f t="shared" si="1"/>
        <v>39102</v>
      </c>
      <c r="G43" s="15">
        <f t="shared" si="0"/>
        <v>0.78119630798737361</v>
      </c>
    </row>
    <row r="44" spans="1:7" s="4" customFormat="1" ht="15.75" x14ac:dyDescent="0.25">
      <c r="A44" s="7" t="s">
        <v>0</v>
      </c>
      <c r="B44" s="11">
        <f>SUM('Jan 2022'!B44,'Feb 2022'!B44,'Mar 2022'!B44,'Apr 2022'!B44,'May 2022'!B44,'Jun 2022'!B44,'Jul 2022'!B44,'Aug 2022'!B44,'Sep 2022'!B44,'Oct 2022'!B44,'Nov 2022'!B44,'Dec 2022'!B44,'Jan 2023'!B44,'Feb 2023'!B44,'Mar 2023'!B44,'Apr 2023'!B44)</f>
        <v>534</v>
      </c>
      <c r="C44" s="11">
        <f>SUM('Jan 2022'!C44,'Feb 2022'!C44,'Mar 2022'!C44,'Apr 2022'!C44,'May 2022'!C44,'Jun 2022'!C44,'Jul 2022'!C44,'Aug 2022'!C44,'Sep 2022'!C44,'Oct 2022'!C44,'Nov 2022'!C44,'Dec 2022'!C44,'Jan 2023'!C44,'Feb 2023'!C44,'Mar 2023'!C44,'Apr 2023'!C44)</f>
        <v>9</v>
      </c>
      <c r="D44" s="11">
        <f>SUM('Jan 2022'!D44,'Feb 2022'!D44,'Mar 2022'!D44,'Apr 2022'!D44,'May 2022'!D44,'Jun 2022'!D44,'Jul 2022'!D44,'Aug 2022'!D44,'Sep 2022'!D44,'Oct 2022'!D44,'Nov 2022'!D44,'Dec 2022'!D44,'Jan 2023'!D44,'Feb 2023'!D44,'Mar 2023'!D44,'Apr 2023'!D44)</f>
        <v>525</v>
      </c>
      <c r="E44" s="12">
        <f>SUM('Jan 2022'!E44,'Feb 2022'!E44,'Mar 2022'!E44,'Apr 2022'!E44,'May 2022'!E44,'Jun 2022'!E44,'Jul 2022'!E44,'Aug 2022'!E44,'Sep 2022'!E44,'Oct 2022'!E44,'Nov 2022'!E44,'Dec 2022'!E44,'Jan 2023'!E44,'Feb 2023'!E44,'Mar 2023'!E44,'Apr 2023'!E44)</f>
        <v>1</v>
      </c>
      <c r="F44" s="13">
        <f t="shared" si="1"/>
        <v>524</v>
      </c>
      <c r="G44" s="15">
        <f t="shared" si="0"/>
        <v>0.99809523809523815</v>
      </c>
    </row>
    <row r="45" spans="1:7" s="4" customFormat="1" x14ac:dyDescent="0.25">
      <c r="B45" s="5"/>
      <c r="C45" s="5"/>
      <c r="D45" s="5"/>
      <c r="E45" s="5"/>
      <c r="F45" s="5"/>
      <c r="G45" s="5"/>
    </row>
    <row r="46" spans="1:7" s="4" customFormat="1" ht="21" x14ac:dyDescent="0.35">
      <c r="A46" s="8" t="s">
        <v>33</v>
      </c>
      <c r="B46" s="9">
        <f>SUM(B5:B45)</f>
        <v>740659</v>
      </c>
      <c r="C46" s="9">
        <f>SUM(C5:C45)</f>
        <v>38352</v>
      </c>
      <c r="D46" s="9">
        <f>SUM(D5:D45)</f>
        <v>702307</v>
      </c>
      <c r="E46" s="9">
        <f>SUM(E5:E45)</f>
        <v>173907</v>
      </c>
      <c r="F46" s="9">
        <f>SUM(F5:F45)</f>
        <v>528400</v>
      </c>
      <c r="G46" s="10">
        <f>F46/D46</f>
        <v>0.75237752151124793</v>
      </c>
    </row>
    <row r="47" spans="1:7" x14ac:dyDescent="0.25">
      <c r="A47" s="4"/>
      <c r="B47" s="3"/>
      <c r="C47" s="3"/>
      <c r="D47" s="3"/>
      <c r="E47" s="3"/>
      <c r="F47" s="3"/>
      <c r="G47" s="3"/>
    </row>
  </sheetData>
  <mergeCells count="1">
    <mergeCell ref="A1:G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80" zoomScaleNormal="80" workbookViewId="0">
      <selection activeCell="A4" sqref="A4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8" width="8.85546875" style="1"/>
    <col min="9" max="9" width="11.140625" style="1" customWidth="1"/>
    <col min="10" max="10" width="31.85546875" style="1" customWidth="1"/>
    <col min="11" max="16384" width="8.85546875" style="1"/>
  </cols>
  <sheetData>
    <row r="1" spans="1:11" ht="16.5" customHeight="1" x14ac:dyDescent="0.25">
      <c r="A1" s="40" t="s">
        <v>52</v>
      </c>
      <c r="B1" s="40"/>
      <c r="C1" s="40"/>
      <c r="D1" s="40"/>
      <c r="E1" s="40"/>
      <c r="F1" s="40"/>
      <c r="G1" s="40"/>
    </row>
    <row r="2" spans="1:11" ht="15.75" customHeight="1" x14ac:dyDescent="0.25">
      <c r="A2" s="40"/>
      <c r="B2" s="40"/>
      <c r="C2" s="40"/>
      <c r="D2" s="40"/>
      <c r="E2" s="40"/>
      <c r="F2" s="40"/>
      <c r="G2" s="40"/>
    </row>
    <row r="3" spans="1:11" x14ac:dyDescent="0.25">
      <c r="A3" s="40"/>
      <c r="B3" s="40"/>
      <c r="C3" s="40"/>
      <c r="D3" s="40"/>
      <c r="E3" s="40"/>
      <c r="F3" s="40"/>
      <c r="G3" s="40"/>
    </row>
    <row r="4" spans="1:11" ht="45.75" thickBot="1" x14ac:dyDescent="0.3">
      <c r="A4" s="23" t="s">
        <v>40</v>
      </c>
      <c r="B4" s="26" t="s">
        <v>35</v>
      </c>
      <c r="C4" s="24" t="s">
        <v>36</v>
      </c>
      <c r="D4" s="25" t="s">
        <v>34</v>
      </c>
      <c r="E4" s="19" t="s">
        <v>37</v>
      </c>
      <c r="F4" s="19" t="s">
        <v>38</v>
      </c>
      <c r="G4" s="19" t="s">
        <v>39</v>
      </c>
    </row>
    <row r="5" spans="1:11" s="6" customFormat="1" ht="18" customHeight="1" thickTop="1" x14ac:dyDescent="0.25">
      <c r="A5" s="27" t="s">
        <v>41</v>
      </c>
      <c r="B5" s="14">
        <v>2</v>
      </c>
      <c r="C5" s="16">
        <v>1</v>
      </c>
      <c r="D5" s="11">
        <f>B5-C5</f>
        <v>1</v>
      </c>
      <c r="E5" s="30">
        <v>0</v>
      </c>
      <c r="F5" s="13">
        <f>D5-E5</f>
        <v>1</v>
      </c>
      <c r="G5" s="15">
        <f>F5/D5</f>
        <v>1</v>
      </c>
      <c r="I5" s="1"/>
      <c r="J5" s="1"/>
      <c r="K5" s="1"/>
    </row>
    <row r="6" spans="1:11" s="6" customFormat="1" ht="18" customHeight="1" x14ac:dyDescent="0.25">
      <c r="A6" s="7" t="s">
        <v>7</v>
      </c>
      <c r="B6" s="16">
        <v>490</v>
      </c>
      <c r="C6" s="16">
        <v>18</v>
      </c>
      <c r="D6" s="11">
        <f t="shared" ref="D6:D44" si="0">B6-C6</f>
        <v>472</v>
      </c>
      <c r="E6" s="30">
        <v>0</v>
      </c>
      <c r="F6" s="13">
        <f t="shared" ref="F6:F44" si="1">D6-E6</f>
        <v>472</v>
      </c>
      <c r="G6" s="15">
        <f t="shared" ref="G6:G44" si="2">F6/D6</f>
        <v>1</v>
      </c>
      <c r="I6" s="1"/>
      <c r="J6" s="1"/>
      <c r="K6" s="1"/>
    </row>
    <row r="7" spans="1:11" s="6" customFormat="1" ht="18" customHeight="1" x14ac:dyDescent="0.25">
      <c r="A7" s="7" t="s">
        <v>1</v>
      </c>
      <c r="B7" s="16">
        <v>1827</v>
      </c>
      <c r="C7" s="16">
        <v>107</v>
      </c>
      <c r="D7" s="11">
        <f t="shared" si="0"/>
        <v>1720</v>
      </c>
      <c r="E7" s="30">
        <v>1</v>
      </c>
      <c r="F7" s="13">
        <f t="shared" si="1"/>
        <v>1719</v>
      </c>
      <c r="G7" s="15">
        <f t="shared" si="2"/>
        <v>0.99941860465116283</v>
      </c>
      <c r="I7" s="1"/>
      <c r="J7" s="1"/>
      <c r="K7" s="1"/>
    </row>
    <row r="8" spans="1:11" s="6" customFormat="1" ht="18" customHeight="1" x14ac:dyDescent="0.25">
      <c r="A8" s="7" t="s">
        <v>27</v>
      </c>
      <c r="B8" s="16">
        <v>13</v>
      </c>
      <c r="C8" s="16">
        <v>5</v>
      </c>
      <c r="D8" s="11">
        <f t="shared" si="0"/>
        <v>8</v>
      </c>
      <c r="E8" s="30">
        <v>0</v>
      </c>
      <c r="F8" s="13">
        <f t="shared" si="1"/>
        <v>8</v>
      </c>
      <c r="G8" s="15">
        <f t="shared" si="2"/>
        <v>1</v>
      </c>
      <c r="I8" s="1"/>
      <c r="J8" s="1"/>
      <c r="K8" s="1"/>
    </row>
    <row r="9" spans="1:11" s="6" customFormat="1" ht="18" customHeight="1" x14ac:dyDescent="0.25">
      <c r="A9" s="7" t="s">
        <v>2</v>
      </c>
      <c r="B9" s="16">
        <v>1735</v>
      </c>
      <c r="C9" s="16">
        <v>112</v>
      </c>
      <c r="D9" s="11">
        <f t="shared" si="0"/>
        <v>1623</v>
      </c>
      <c r="E9" s="30">
        <v>16</v>
      </c>
      <c r="F9" s="13">
        <f t="shared" si="1"/>
        <v>1607</v>
      </c>
      <c r="G9" s="15">
        <f t="shared" si="2"/>
        <v>0.9901417128773875</v>
      </c>
      <c r="J9" s="1"/>
      <c r="K9" s="1"/>
    </row>
    <row r="10" spans="1:11" s="6" customFormat="1" ht="18" customHeight="1" x14ac:dyDescent="0.25">
      <c r="A10" s="7" t="s">
        <v>13</v>
      </c>
      <c r="B10" s="16">
        <v>3352</v>
      </c>
      <c r="C10" s="16">
        <v>157</v>
      </c>
      <c r="D10" s="11">
        <f t="shared" si="0"/>
        <v>3195</v>
      </c>
      <c r="E10" s="30">
        <v>1787</v>
      </c>
      <c r="F10" s="13">
        <f t="shared" si="1"/>
        <v>1408</v>
      </c>
      <c r="G10" s="15">
        <f t="shared" si="2"/>
        <v>0.4406885758998435</v>
      </c>
      <c r="J10" s="1"/>
      <c r="K10" s="1"/>
    </row>
    <row r="11" spans="1:11" s="6" customFormat="1" ht="18" customHeight="1" x14ac:dyDescent="0.25">
      <c r="A11" s="7" t="s">
        <v>5</v>
      </c>
      <c r="B11" s="16">
        <v>4907</v>
      </c>
      <c r="C11" s="16">
        <v>171</v>
      </c>
      <c r="D11" s="11">
        <f t="shared" si="0"/>
        <v>4736</v>
      </c>
      <c r="E11" s="30">
        <v>1088</v>
      </c>
      <c r="F11" s="13">
        <f t="shared" si="1"/>
        <v>3648</v>
      </c>
      <c r="G11" s="15">
        <f t="shared" si="2"/>
        <v>0.77027027027027029</v>
      </c>
      <c r="J11" s="1"/>
      <c r="K11" s="1"/>
    </row>
    <row r="12" spans="1:11" s="6" customFormat="1" ht="18" customHeight="1" x14ac:dyDescent="0.25">
      <c r="A12" s="7" t="s">
        <v>43</v>
      </c>
      <c r="B12" s="16">
        <v>0</v>
      </c>
      <c r="C12" s="16">
        <v>0</v>
      </c>
      <c r="D12" s="11">
        <f t="shared" si="0"/>
        <v>0</v>
      </c>
      <c r="E12" s="30">
        <v>0</v>
      </c>
      <c r="F12" s="13">
        <f t="shared" si="1"/>
        <v>0</v>
      </c>
      <c r="G12" s="15">
        <v>0</v>
      </c>
    </row>
    <row r="13" spans="1:11" s="6" customFormat="1" ht="18" customHeight="1" x14ac:dyDescent="0.25">
      <c r="A13" s="7" t="s">
        <v>16</v>
      </c>
      <c r="B13" s="16">
        <v>139</v>
      </c>
      <c r="C13" s="16">
        <v>8</v>
      </c>
      <c r="D13" s="11">
        <f t="shared" si="0"/>
        <v>131</v>
      </c>
      <c r="E13" s="30">
        <v>0</v>
      </c>
      <c r="F13" s="13">
        <f t="shared" si="1"/>
        <v>131</v>
      </c>
      <c r="G13" s="15">
        <f t="shared" si="2"/>
        <v>1</v>
      </c>
    </row>
    <row r="14" spans="1:11" s="6" customFormat="1" ht="18" customHeight="1" x14ac:dyDescent="0.25">
      <c r="A14" s="7" t="s">
        <v>4</v>
      </c>
      <c r="B14" s="16">
        <v>792</v>
      </c>
      <c r="C14" s="16">
        <v>65</v>
      </c>
      <c r="D14" s="11">
        <f t="shared" si="0"/>
        <v>727</v>
      </c>
      <c r="E14" s="30">
        <v>450</v>
      </c>
      <c r="F14" s="13">
        <f t="shared" si="1"/>
        <v>277</v>
      </c>
      <c r="G14" s="15">
        <f t="shared" si="2"/>
        <v>0.38101788170563961</v>
      </c>
    </row>
    <row r="15" spans="1:11" s="6" customFormat="1" ht="18" customHeight="1" x14ac:dyDescent="0.25">
      <c r="A15" s="7" t="s">
        <v>44</v>
      </c>
      <c r="B15" s="16">
        <v>0</v>
      </c>
      <c r="C15" s="16">
        <v>0</v>
      </c>
      <c r="D15" s="11">
        <f t="shared" si="0"/>
        <v>0</v>
      </c>
      <c r="E15" s="30">
        <v>0</v>
      </c>
      <c r="F15" s="13">
        <f t="shared" si="1"/>
        <v>0</v>
      </c>
      <c r="G15" s="15">
        <v>0</v>
      </c>
    </row>
    <row r="16" spans="1:11" s="6" customFormat="1" ht="18" customHeight="1" x14ac:dyDescent="0.25">
      <c r="A16" s="7" t="s">
        <v>11</v>
      </c>
      <c r="B16" s="16">
        <v>142</v>
      </c>
      <c r="C16" s="16">
        <v>1</v>
      </c>
      <c r="D16" s="11">
        <f t="shared" si="0"/>
        <v>141</v>
      </c>
      <c r="E16" s="30">
        <v>0</v>
      </c>
      <c r="F16" s="13">
        <f t="shared" si="1"/>
        <v>141</v>
      </c>
      <c r="G16" s="15">
        <f t="shared" si="2"/>
        <v>1</v>
      </c>
    </row>
    <row r="17" spans="1:7" s="6" customFormat="1" ht="18" customHeight="1" x14ac:dyDescent="0.25">
      <c r="A17" s="7" t="s">
        <v>45</v>
      </c>
      <c r="B17" s="16">
        <v>107</v>
      </c>
      <c r="C17" s="16">
        <v>0</v>
      </c>
      <c r="D17" s="11">
        <f t="shared" si="0"/>
        <v>107</v>
      </c>
      <c r="E17" s="30">
        <v>0</v>
      </c>
      <c r="F17" s="13">
        <f t="shared" si="1"/>
        <v>107</v>
      </c>
      <c r="G17" s="15">
        <f t="shared" si="2"/>
        <v>1</v>
      </c>
    </row>
    <row r="18" spans="1:7" s="6" customFormat="1" ht="18" customHeight="1" x14ac:dyDescent="0.25">
      <c r="A18" s="7" t="s">
        <v>42</v>
      </c>
      <c r="B18" s="16">
        <v>1146</v>
      </c>
      <c r="C18" s="16">
        <v>112</v>
      </c>
      <c r="D18" s="11">
        <f t="shared" si="0"/>
        <v>1034</v>
      </c>
      <c r="E18" s="30">
        <v>568</v>
      </c>
      <c r="F18" s="13">
        <f t="shared" si="1"/>
        <v>466</v>
      </c>
      <c r="G18" s="15">
        <f t="shared" si="2"/>
        <v>0.45067698259187622</v>
      </c>
    </row>
    <row r="19" spans="1:7" s="6" customFormat="1" ht="18" customHeight="1" x14ac:dyDescent="0.25">
      <c r="A19" s="7" t="s">
        <v>15</v>
      </c>
      <c r="B19" s="16">
        <v>2210</v>
      </c>
      <c r="C19" s="16">
        <v>111</v>
      </c>
      <c r="D19" s="11">
        <f t="shared" si="0"/>
        <v>2099</v>
      </c>
      <c r="E19" s="30">
        <v>1327</v>
      </c>
      <c r="F19" s="13">
        <f t="shared" si="1"/>
        <v>772</v>
      </c>
      <c r="G19" s="15">
        <f t="shared" si="2"/>
        <v>0.36779418770843259</v>
      </c>
    </row>
    <row r="20" spans="1:7" s="6" customFormat="1" ht="18" customHeight="1" x14ac:dyDescent="0.25">
      <c r="A20" s="7" t="s">
        <v>28</v>
      </c>
      <c r="B20" s="16">
        <v>5</v>
      </c>
      <c r="C20" s="16">
        <v>0</v>
      </c>
      <c r="D20" s="11">
        <f t="shared" si="0"/>
        <v>5</v>
      </c>
      <c r="E20" s="30">
        <v>0</v>
      </c>
      <c r="F20" s="13">
        <f t="shared" si="1"/>
        <v>5</v>
      </c>
      <c r="G20" s="15">
        <f t="shared" si="2"/>
        <v>1</v>
      </c>
    </row>
    <row r="21" spans="1:7" s="6" customFormat="1" ht="18" customHeight="1" x14ac:dyDescent="0.25">
      <c r="A21" s="7" t="s">
        <v>12</v>
      </c>
      <c r="B21" s="16">
        <v>20</v>
      </c>
      <c r="C21" s="16">
        <v>0</v>
      </c>
      <c r="D21" s="11">
        <f t="shared" si="0"/>
        <v>20</v>
      </c>
      <c r="E21" s="30">
        <v>0</v>
      </c>
      <c r="F21" s="13">
        <f t="shared" si="1"/>
        <v>20</v>
      </c>
      <c r="G21" s="15">
        <f t="shared" si="2"/>
        <v>1</v>
      </c>
    </row>
    <row r="22" spans="1:7" s="6" customFormat="1" ht="18" customHeight="1" x14ac:dyDescent="0.25">
      <c r="A22" s="7" t="s">
        <v>14</v>
      </c>
      <c r="B22" s="16">
        <v>4581</v>
      </c>
      <c r="C22" s="16">
        <v>222</v>
      </c>
      <c r="D22" s="11">
        <f t="shared" si="0"/>
        <v>4359</v>
      </c>
      <c r="E22" s="30">
        <v>2208</v>
      </c>
      <c r="F22" s="13">
        <f t="shared" si="1"/>
        <v>2151</v>
      </c>
      <c r="G22" s="15">
        <f t="shared" si="2"/>
        <v>0.49346180316586374</v>
      </c>
    </row>
    <row r="23" spans="1:7" s="6" customFormat="1" ht="18" customHeight="1" x14ac:dyDescent="0.25">
      <c r="A23" s="7" t="s">
        <v>18</v>
      </c>
      <c r="B23" s="16">
        <v>3344</v>
      </c>
      <c r="C23" s="16">
        <v>150</v>
      </c>
      <c r="D23" s="11">
        <f t="shared" si="0"/>
        <v>3194</v>
      </c>
      <c r="E23" s="30">
        <v>0</v>
      </c>
      <c r="F23" s="13">
        <f t="shared" si="1"/>
        <v>3194</v>
      </c>
      <c r="G23" s="15">
        <f t="shared" si="2"/>
        <v>1</v>
      </c>
    </row>
    <row r="24" spans="1:7" s="6" customFormat="1" ht="18" customHeight="1" x14ac:dyDescent="0.25">
      <c r="A24" s="7" t="s">
        <v>29</v>
      </c>
      <c r="B24" s="16">
        <v>13</v>
      </c>
      <c r="C24" s="16">
        <v>0</v>
      </c>
      <c r="D24" s="11">
        <f t="shared" si="0"/>
        <v>13</v>
      </c>
      <c r="E24" s="30">
        <v>0</v>
      </c>
      <c r="F24" s="13">
        <f t="shared" si="1"/>
        <v>13</v>
      </c>
      <c r="G24" s="15">
        <f t="shared" si="2"/>
        <v>1</v>
      </c>
    </row>
    <row r="25" spans="1:7" s="6" customFormat="1" ht="18" customHeight="1" x14ac:dyDescent="0.25">
      <c r="A25" s="7" t="s">
        <v>25</v>
      </c>
      <c r="B25" s="16">
        <v>46</v>
      </c>
      <c r="C25" s="16">
        <v>2</v>
      </c>
      <c r="D25" s="11">
        <f t="shared" si="0"/>
        <v>44</v>
      </c>
      <c r="E25" s="30">
        <v>0</v>
      </c>
      <c r="F25" s="13">
        <f t="shared" si="1"/>
        <v>44</v>
      </c>
      <c r="G25" s="15">
        <f t="shared" si="2"/>
        <v>1</v>
      </c>
    </row>
    <row r="26" spans="1:7" s="6" customFormat="1" ht="18" customHeight="1" x14ac:dyDescent="0.25">
      <c r="A26" s="7" t="s">
        <v>3</v>
      </c>
      <c r="B26" s="16">
        <v>1251</v>
      </c>
      <c r="C26" s="16">
        <v>82</v>
      </c>
      <c r="D26" s="11">
        <f t="shared" si="0"/>
        <v>1169</v>
      </c>
      <c r="E26" s="30">
        <v>0</v>
      </c>
      <c r="F26" s="13">
        <f t="shared" si="1"/>
        <v>1169</v>
      </c>
      <c r="G26" s="15">
        <f t="shared" si="2"/>
        <v>1</v>
      </c>
    </row>
    <row r="27" spans="1:7" s="6" customFormat="1" ht="18" customHeight="1" x14ac:dyDescent="0.25">
      <c r="A27" s="7" t="s">
        <v>30</v>
      </c>
      <c r="B27" s="16">
        <v>13</v>
      </c>
      <c r="C27" s="16">
        <v>0</v>
      </c>
      <c r="D27" s="11">
        <f t="shared" si="0"/>
        <v>13</v>
      </c>
      <c r="E27" s="30">
        <v>0</v>
      </c>
      <c r="F27" s="13">
        <f t="shared" si="1"/>
        <v>13</v>
      </c>
      <c r="G27" s="15">
        <f t="shared" si="2"/>
        <v>1</v>
      </c>
    </row>
    <row r="28" spans="1:7" s="6" customFormat="1" ht="18" customHeight="1" x14ac:dyDescent="0.25">
      <c r="A28" s="7" t="s">
        <v>46</v>
      </c>
      <c r="B28" s="16">
        <v>2549</v>
      </c>
      <c r="C28" s="16">
        <v>200</v>
      </c>
      <c r="D28" s="11">
        <f t="shared" si="0"/>
        <v>2349</v>
      </c>
      <c r="E28" s="30">
        <v>892</v>
      </c>
      <c r="F28" s="13">
        <f t="shared" si="1"/>
        <v>1457</v>
      </c>
      <c r="G28" s="15">
        <f t="shared" si="2"/>
        <v>0.6202639421030226</v>
      </c>
    </row>
    <row r="29" spans="1:7" s="6" customFormat="1" ht="18" customHeight="1" x14ac:dyDescent="0.25">
      <c r="A29" s="7" t="s">
        <v>17</v>
      </c>
      <c r="B29" s="16">
        <v>356</v>
      </c>
      <c r="C29" s="16">
        <v>12</v>
      </c>
      <c r="D29" s="11">
        <f t="shared" si="0"/>
        <v>344</v>
      </c>
      <c r="E29" s="30">
        <v>0</v>
      </c>
      <c r="F29" s="13">
        <f t="shared" si="1"/>
        <v>344</v>
      </c>
      <c r="G29" s="15">
        <f t="shared" si="2"/>
        <v>1</v>
      </c>
    </row>
    <row r="30" spans="1:7" s="6" customFormat="1" ht="18" customHeight="1" x14ac:dyDescent="0.25">
      <c r="A30" s="7" t="s">
        <v>26</v>
      </c>
      <c r="B30" s="16">
        <v>5663</v>
      </c>
      <c r="C30" s="16">
        <v>313</v>
      </c>
      <c r="D30" s="11">
        <f t="shared" si="0"/>
        <v>5350</v>
      </c>
      <c r="E30" s="30">
        <v>2</v>
      </c>
      <c r="F30" s="13">
        <f t="shared" si="1"/>
        <v>5348</v>
      </c>
      <c r="G30" s="15">
        <f t="shared" si="2"/>
        <v>0.99962616822429906</v>
      </c>
    </row>
    <row r="31" spans="1:7" s="6" customFormat="1" ht="18" customHeight="1" x14ac:dyDescent="0.25">
      <c r="A31" s="7" t="s">
        <v>32</v>
      </c>
      <c r="B31" s="16">
        <v>8</v>
      </c>
      <c r="C31" s="16">
        <v>0</v>
      </c>
      <c r="D31" s="11">
        <f t="shared" si="0"/>
        <v>8</v>
      </c>
      <c r="E31" s="30">
        <v>0</v>
      </c>
      <c r="F31" s="13">
        <f t="shared" si="1"/>
        <v>8</v>
      </c>
      <c r="G31" s="15">
        <f t="shared" si="2"/>
        <v>1</v>
      </c>
    </row>
    <row r="32" spans="1:7" s="6" customFormat="1" ht="18" customHeight="1" x14ac:dyDescent="0.25">
      <c r="A32" s="7" t="s">
        <v>31</v>
      </c>
      <c r="B32" s="16">
        <v>13</v>
      </c>
      <c r="C32" s="16">
        <v>1</v>
      </c>
      <c r="D32" s="11">
        <f t="shared" si="0"/>
        <v>12</v>
      </c>
      <c r="E32" s="30">
        <v>0</v>
      </c>
      <c r="F32" s="13">
        <f t="shared" si="1"/>
        <v>12</v>
      </c>
      <c r="G32" s="15">
        <f t="shared" si="2"/>
        <v>1</v>
      </c>
    </row>
    <row r="33" spans="1:11" s="6" customFormat="1" ht="18" customHeight="1" x14ac:dyDescent="0.25">
      <c r="A33" s="7" t="s">
        <v>20</v>
      </c>
      <c r="B33" s="16">
        <v>13</v>
      </c>
      <c r="C33" s="16">
        <v>1</v>
      </c>
      <c r="D33" s="11">
        <f t="shared" si="0"/>
        <v>12</v>
      </c>
      <c r="E33" s="30">
        <v>0</v>
      </c>
      <c r="F33" s="13">
        <f t="shared" si="1"/>
        <v>12</v>
      </c>
      <c r="G33" s="15">
        <f t="shared" si="2"/>
        <v>1</v>
      </c>
    </row>
    <row r="34" spans="1:11" s="6" customFormat="1" ht="18" customHeight="1" x14ac:dyDescent="0.25">
      <c r="A34" s="7" t="s">
        <v>6</v>
      </c>
      <c r="B34" s="16">
        <v>426</v>
      </c>
      <c r="C34" s="16">
        <v>5</v>
      </c>
      <c r="D34" s="11">
        <f t="shared" si="0"/>
        <v>421</v>
      </c>
      <c r="E34" s="30">
        <v>359</v>
      </c>
      <c r="F34" s="13">
        <f t="shared" si="1"/>
        <v>62</v>
      </c>
      <c r="G34" s="15">
        <f t="shared" si="2"/>
        <v>0.14726840855106887</v>
      </c>
    </row>
    <row r="35" spans="1:11" s="6" customFormat="1" ht="18" customHeight="1" x14ac:dyDescent="0.25">
      <c r="A35" s="7" t="s">
        <v>19</v>
      </c>
      <c r="B35" s="16">
        <v>369</v>
      </c>
      <c r="C35" s="16">
        <v>34</v>
      </c>
      <c r="D35" s="11">
        <f t="shared" si="0"/>
        <v>335</v>
      </c>
      <c r="E35" s="30">
        <v>107</v>
      </c>
      <c r="F35" s="13">
        <f t="shared" si="1"/>
        <v>228</v>
      </c>
      <c r="G35" s="15">
        <f t="shared" si="2"/>
        <v>0.68059701492537317</v>
      </c>
    </row>
    <row r="36" spans="1:11" s="6" customFormat="1" ht="18" customHeight="1" x14ac:dyDescent="0.25">
      <c r="A36" s="7" t="s">
        <v>10</v>
      </c>
      <c r="B36" s="16">
        <v>261</v>
      </c>
      <c r="C36" s="16">
        <v>12</v>
      </c>
      <c r="D36" s="11">
        <f t="shared" si="0"/>
        <v>249</v>
      </c>
      <c r="E36" s="30">
        <v>146</v>
      </c>
      <c r="F36" s="13">
        <f t="shared" si="1"/>
        <v>103</v>
      </c>
      <c r="G36" s="15">
        <f t="shared" si="2"/>
        <v>0.41365461847389556</v>
      </c>
    </row>
    <row r="37" spans="1:11" s="6" customFormat="1" ht="18" customHeight="1" x14ac:dyDescent="0.25">
      <c r="A37" s="7" t="s">
        <v>23</v>
      </c>
      <c r="B37" s="16">
        <v>1284</v>
      </c>
      <c r="C37" s="16">
        <v>44</v>
      </c>
      <c r="D37" s="11">
        <f t="shared" si="0"/>
        <v>1240</v>
      </c>
      <c r="E37" s="30">
        <v>1168</v>
      </c>
      <c r="F37" s="13">
        <f t="shared" si="1"/>
        <v>72</v>
      </c>
      <c r="G37" s="15">
        <f t="shared" si="2"/>
        <v>5.8064516129032261E-2</v>
      </c>
    </row>
    <row r="38" spans="1:11" s="6" customFormat="1" ht="18" customHeight="1" x14ac:dyDescent="0.25">
      <c r="A38" s="7" t="s">
        <v>8</v>
      </c>
      <c r="B38" s="16">
        <v>2396</v>
      </c>
      <c r="C38" s="16">
        <v>89</v>
      </c>
      <c r="D38" s="11">
        <f t="shared" si="0"/>
        <v>2307</v>
      </c>
      <c r="E38" s="30">
        <v>0</v>
      </c>
      <c r="F38" s="13">
        <f t="shared" si="1"/>
        <v>2307</v>
      </c>
      <c r="G38" s="15">
        <f t="shared" si="2"/>
        <v>1</v>
      </c>
    </row>
    <row r="39" spans="1:11" s="6" customFormat="1" ht="18" customHeight="1" x14ac:dyDescent="0.25">
      <c r="A39" s="7" t="s">
        <v>21</v>
      </c>
      <c r="B39" s="16">
        <v>567</v>
      </c>
      <c r="C39" s="16">
        <v>20</v>
      </c>
      <c r="D39" s="11">
        <f t="shared" si="0"/>
        <v>547</v>
      </c>
      <c r="E39" s="30">
        <v>0</v>
      </c>
      <c r="F39" s="13">
        <f t="shared" si="1"/>
        <v>547</v>
      </c>
      <c r="G39" s="15">
        <f t="shared" si="2"/>
        <v>1</v>
      </c>
    </row>
    <row r="40" spans="1:11" s="6" customFormat="1" ht="18" customHeight="1" x14ac:dyDescent="0.25">
      <c r="A40" s="7" t="s">
        <v>9</v>
      </c>
      <c r="B40" s="16">
        <v>10</v>
      </c>
      <c r="C40" s="16">
        <v>2</v>
      </c>
      <c r="D40" s="11">
        <f t="shared" si="0"/>
        <v>8</v>
      </c>
      <c r="E40" s="30">
        <v>0</v>
      </c>
      <c r="F40" s="13">
        <f t="shared" si="1"/>
        <v>8</v>
      </c>
      <c r="G40" s="15">
        <f t="shared" si="2"/>
        <v>1</v>
      </c>
    </row>
    <row r="41" spans="1:11" s="6" customFormat="1" ht="18" customHeight="1" x14ac:dyDescent="0.25">
      <c r="A41" s="7" t="s">
        <v>22</v>
      </c>
      <c r="B41" s="16">
        <v>736</v>
      </c>
      <c r="C41" s="16">
        <v>41</v>
      </c>
      <c r="D41" s="11">
        <f t="shared" si="0"/>
        <v>695</v>
      </c>
      <c r="E41" s="30">
        <v>695</v>
      </c>
      <c r="F41" s="13">
        <f t="shared" si="1"/>
        <v>0</v>
      </c>
      <c r="G41" s="15">
        <f t="shared" si="2"/>
        <v>0</v>
      </c>
    </row>
    <row r="42" spans="1:11" s="6" customFormat="1" ht="18" customHeight="1" x14ac:dyDescent="0.25">
      <c r="A42" s="7" t="s">
        <v>47</v>
      </c>
      <c r="B42" s="16">
        <v>5</v>
      </c>
      <c r="C42" s="16">
        <v>0</v>
      </c>
      <c r="D42" s="11">
        <f t="shared" si="0"/>
        <v>5</v>
      </c>
      <c r="E42" s="30">
        <v>0</v>
      </c>
      <c r="F42" s="13">
        <f t="shared" si="1"/>
        <v>5</v>
      </c>
      <c r="G42" s="15">
        <f t="shared" si="2"/>
        <v>1</v>
      </c>
    </row>
    <row r="43" spans="1:11" s="6" customFormat="1" ht="18" customHeight="1" x14ac:dyDescent="0.25">
      <c r="A43" s="7" t="s">
        <v>24</v>
      </c>
      <c r="B43" s="16">
        <v>3475</v>
      </c>
      <c r="C43" s="16">
        <v>141</v>
      </c>
      <c r="D43" s="11">
        <f t="shared" si="0"/>
        <v>3334</v>
      </c>
      <c r="E43" s="30">
        <v>854</v>
      </c>
      <c r="F43" s="13">
        <f t="shared" si="1"/>
        <v>2480</v>
      </c>
      <c r="G43" s="15">
        <f t="shared" si="2"/>
        <v>0.74385122975404916</v>
      </c>
    </row>
    <row r="44" spans="1:11" s="4" customFormat="1" ht="15.75" x14ac:dyDescent="0.25">
      <c r="A44" s="7" t="s">
        <v>0</v>
      </c>
      <c r="B44" s="16">
        <v>36</v>
      </c>
      <c r="C44" s="16">
        <v>0</v>
      </c>
      <c r="D44" s="11">
        <f t="shared" si="0"/>
        <v>36</v>
      </c>
      <c r="E44" s="30">
        <v>0</v>
      </c>
      <c r="F44" s="13">
        <f t="shared" si="1"/>
        <v>36</v>
      </c>
      <c r="G44" s="15">
        <f t="shared" si="2"/>
        <v>1</v>
      </c>
      <c r="H44" s="6"/>
      <c r="I44" s="6"/>
      <c r="J44" s="6"/>
      <c r="K44" s="6"/>
    </row>
    <row r="45" spans="1:11" s="4" customFormat="1" ht="15.75" x14ac:dyDescent="0.25">
      <c r="B45" s="5"/>
      <c r="C45" s="5"/>
      <c r="D45" s="5"/>
      <c r="E45" s="5"/>
      <c r="F45" s="5"/>
      <c r="G45" s="5"/>
      <c r="I45" s="6"/>
      <c r="J45" s="6"/>
      <c r="K45" s="6"/>
    </row>
    <row r="46" spans="1:11" s="4" customFormat="1" ht="21" x14ac:dyDescent="0.35">
      <c r="A46" s="8" t="s">
        <v>33</v>
      </c>
      <c r="B46" s="9">
        <f>SUM(B5:B45)</f>
        <v>44302</v>
      </c>
      <c r="C46" s="9">
        <f>SUM(C5:C45)</f>
        <v>2239</v>
      </c>
      <c r="D46" s="9">
        <f>SUM(D5:D45)</f>
        <v>42063</v>
      </c>
      <c r="E46" s="9">
        <f>SUM(E5:E45)</f>
        <v>11668</v>
      </c>
      <c r="F46" s="9">
        <f>SUM(F5:F45)</f>
        <v>30395</v>
      </c>
      <c r="G46" s="10">
        <f>F46/D46</f>
        <v>0.72260656634096476</v>
      </c>
      <c r="I46" s="6"/>
      <c r="J46" s="6"/>
      <c r="K46" s="6"/>
    </row>
    <row r="47" spans="1:11" ht="15.75" x14ac:dyDescent="0.25">
      <c r="A47" s="4"/>
      <c r="B47" s="3"/>
      <c r="C47" s="3"/>
      <c r="D47" s="3"/>
      <c r="E47" s="3"/>
      <c r="F47" s="3"/>
      <c r="G47" s="3"/>
      <c r="H47" s="4"/>
      <c r="I47" s="6"/>
      <c r="J47" s="6"/>
      <c r="K47" s="6"/>
    </row>
    <row r="48" spans="1:11" ht="15.75" x14ac:dyDescent="0.25">
      <c r="I48" s="6"/>
      <c r="J48" s="6"/>
      <c r="K48" s="6"/>
    </row>
    <row r="49" spans="2:11" ht="15.75" x14ac:dyDescent="0.25">
      <c r="I49" s="6"/>
      <c r="J49" s="6"/>
      <c r="K49" s="6"/>
    </row>
    <row r="50" spans="2:11" ht="15.75" x14ac:dyDescent="0.25">
      <c r="I50" s="6"/>
      <c r="J50" s="6"/>
      <c r="K50" s="6"/>
    </row>
    <row r="51" spans="2:11" ht="15.75" x14ac:dyDescent="0.25">
      <c r="I51" s="6"/>
      <c r="J51" s="6"/>
      <c r="K51" s="6"/>
    </row>
    <row r="52" spans="2:11" ht="15.75" x14ac:dyDescent="0.25">
      <c r="I52" s="6"/>
      <c r="J52" s="6"/>
      <c r="K52" s="6"/>
    </row>
    <row r="53" spans="2:11" ht="15.75" x14ac:dyDescent="0.25">
      <c r="I53" s="6"/>
      <c r="J53" s="6"/>
      <c r="K53" s="6"/>
    </row>
    <row r="54" spans="2:11" ht="15.75" x14ac:dyDescent="0.25">
      <c r="I54" s="6"/>
      <c r="J54" s="6"/>
      <c r="K54" s="6"/>
    </row>
    <row r="55" spans="2:11" ht="15.75" x14ac:dyDescent="0.25">
      <c r="B55" s="1"/>
      <c r="C55" s="1"/>
      <c r="D55" s="1"/>
      <c r="E55" s="1"/>
      <c r="F55" s="1"/>
      <c r="I55" s="6"/>
      <c r="J55" s="6"/>
      <c r="K55" s="6"/>
    </row>
    <row r="56" spans="2:11" ht="15.75" x14ac:dyDescent="0.25">
      <c r="B56" s="1"/>
      <c r="C56" s="1"/>
      <c r="D56" s="1"/>
      <c r="E56" s="1"/>
      <c r="F56" s="1"/>
      <c r="I56" s="6"/>
      <c r="J56" s="6"/>
      <c r="K56" s="6"/>
    </row>
    <row r="57" spans="2:11" ht="15.75" x14ac:dyDescent="0.25">
      <c r="B57" s="1"/>
      <c r="C57" s="1"/>
      <c r="D57" s="1"/>
      <c r="E57" s="1"/>
      <c r="F57" s="1"/>
      <c r="I57" s="6"/>
      <c r="J57" s="6"/>
      <c r="K57" s="6"/>
    </row>
    <row r="58" spans="2:11" ht="15.75" x14ac:dyDescent="0.25">
      <c r="B58" s="1"/>
      <c r="C58" s="1"/>
      <c r="D58" s="1"/>
      <c r="E58" s="1"/>
      <c r="F58" s="1"/>
      <c r="I58" s="6"/>
      <c r="J58" s="6"/>
      <c r="K58" s="6"/>
    </row>
    <row r="59" spans="2:11" ht="15.75" x14ac:dyDescent="0.25">
      <c r="B59" s="1"/>
      <c r="C59" s="1"/>
      <c r="D59" s="1"/>
      <c r="E59" s="1"/>
      <c r="F59" s="1"/>
      <c r="I59" s="6"/>
      <c r="J59" s="6"/>
      <c r="K59" s="6"/>
    </row>
    <row r="60" spans="2:11" ht="15.75" x14ac:dyDescent="0.25">
      <c r="B60" s="1"/>
      <c r="C60" s="1"/>
      <c r="D60" s="1"/>
      <c r="E60" s="1"/>
      <c r="F60" s="1"/>
      <c r="I60" s="6"/>
      <c r="J60" s="6"/>
      <c r="K60" s="6"/>
    </row>
    <row r="61" spans="2:11" ht="15.75" x14ac:dyDescent="0.25">
      <c r="B61" s="1"/>
      <c r="C61" s="1"/>
      <c r="D61" s="1"/>
      <c r="E61" s="1"/>
      <c r="F61" s="1"/>
      <c r="I61" s="6"/>
      <c r="J61" s="6"/>
      <c r="K61" s="6"/>
    </row>
    <row r="62" spans="2:11" ht="15.75" x14ac:dyDescent="0.25">
      <c r="B62" s="1"/>
      <c r="C62" s="1"/>
      <c r="D62" s="1"/>
      <c r="E62" s="1"/>
      <c r="F62" s="1"/>
      <c r="I62" s="6"/>
      <c r="J62" s="6"/>
      <c r="K62" s="6"/>
    </row>
    <row r="63" spans="2:11" ht="15.75" x14ac:dyDescent="0.25">
      <c r="B63" s="1"/>
      <c r="C63" s="1"/>
      <c r="D63" s="1"/>
      <c r="E63" s="1"/>
      <c r="F63" s="1"/>
      <c r="I63" s="6"/>
      <c r="J63" s="6"/>
      <c r="K63" s="6"/>
    </row>
    <row r="64" spans="2:11" ht="15.75" x14ac:dyDescent="0.25">
      <c r="B64" s="1"/>
      <c r="C64" s="1"/>
      <c r="D64" s="1"/>
      <c r="E64" s="1"/>
      <c r="F64" s="1"/>
      <c r="I64" s="6"/>
      <c r="J64" s="6"/>
      <c r="K64" s="6"/>
    </row>
    <row r="65" spans="2:11" ht="15.75" x14ac:dyDescent="0.25">
      <c r="B65" s="1"/>
      <c r="C65" s="1"/>
      <c r="D65" s="1"/>
      <c r="E65" s="1"/>
      <c r="F65" s="1"/>
      <c r="I65" s="6"/>
      <c r="J65" s="6"/>
      <c r="K65" s="6"/>
    </row>
    <row r="66" spans="2:11" ht="15.75" x14ac:dyDescent="0.25">
      <c r="B66" s="1"/>
      <c r="C66" s="1"/>
      <c r="D66" s="1"/>
      <c r="E66" s="1"/>
      <c r="F66" s="1"/>
      <c r="I66" s="6"/>
      <c r="J66" s="6"/>
      <c r="K66" s="6"/>
    </row>
    <row r="67" spans="2:11" ht="15.75" x14ac:dyDescent="0.25">
      <c r="I67" s="6"/>
      <c r="J67" s="6"/>
      <c r="K67" s="6"/>
    </row>
    <row r="68" spans="2:11" ht="15.75" x14ac:dyDescent="0.25">
      <c r="I68" s="6"/>
      <c r="J68" s="6"/>
      <c r="K68" s="6"/>
    </row>
    <row r="69" spans="2:11" ht="15.75" x14ac:dyDescent="0.25">
      <c r="B69" s="1"/>
      <c r="C69" s="1"/>
      <c r="D69" s="1"/>
      <c r="E69" s="1"/>
      <c r="F69" s="1"/>
      <c r="I69" s="6"/>
      <c r="J69" s="6"/>
      <c r="K69" s="6"/>
    </row>
    <row r="70" spans="2:11" ht="15.75" x14ac:dyDescent="0.25">
      <c r="B70" s="1"/>
      <c r="C70" s="1"/>
      <c r="D70" s="1"/>
      <c r="E70" s="1"/>
      <c r="F70" s="1"/>
      <c r="I70" s="6"/>
      <c r="J70" s="6"/>
      <c r="K70" s="6"/>
    </row>
    <row r="71" spans="2:11" ht="15.75" x14ac:dyDescent="0.25">
      <c r="B71" s="1"/>
      <c r="C71" s="1"/>
      <c r="D71" s="1"/>
      <c r="E71" s="1"/>
      <c r="F71" s="1"/>
      <c r="I71" s="6"/>
      <c r="J71" s="6"/>
      <c r="K71" s="6"/>
    </row>
    <row r="72" spans="2:11" ht="15.75" x14ac:dyDescent="0.25">
      <c r="B72" s="1"/>
      <c r="C72" s="1"/>
      <c r="D72" s="1"/>
      <c r="E72" s="1"/>
      <c r="F72" s="1"/>
      <c r="I72" s="6"/>
      <c r="J72" s="6"/>
      <c r="K72" s="6"/>
    </row>
    <row r="73" spans="2:11" ht="15.75" x14ac:dyDescent="0.25">
      <c r="B73" s="1"/>
      <c r="C73" s="1"/>
      <c r="D73" s="1"/>
      <c r="E73" s="1"/>
      <c r="F73" s="1"/>
      <c r="I73" s="6"/>
      <c r="J73" s="6"/>
      <c r="K73" s="6"/>
    </row>
    <row r="74" spans="2:11" ht="15.75" x14ac:dyDescent="0.25">
      <c r="B74" s="1"/>
      <c r="C74" s="1"/>
      <c r="D74" s="1"/>
      <c r="E74" s="1"/>
      <c r="F74" s="1"/>
      <c r="I74" s="6"/>
      <c r="J74" s="6"/>
      <c r="K74" s="6"/>
    </row>
    <row r="75" spans="2:11" ht="15.75" x14ac:dyDescent="0.25">
      <c r="B75" s="1"/>
      <c r="C75" s="1"/>
      <c r="D75" s="1"/>
      <c r="E75" s="1"/>
      <c r="F75" s="1"/>
      <c r="I75" s="6"/>
      <c r="J75" s="6"/>
      <c r="K75" s="6"/>
    </row>
    <row r="76" spans="2:11" ht="15.75" x14ac:dyDescent="0.25">
      <c r="B76" s="1"/>
      <c r="C76" s="1"/>
      <c r="D76" s="1"/>
      <c r="E76" s="1"/>
      <c r="F76" s="1"/>
      <c r="I76" s="6"/>
      <c r="J76" s="6"/>
      <c r="K76" s="6"/>
    </row>
    <row r="77" spans="2:11" ht="15.75" x14ac:dyDescent="0.25">
      <c r="B77" s="1"/>
      <c r="C77" s="1"/>
      <c r="D77" s="1"/>
      <c r="E77" s="1"/>
      <c r="F77" s="1"/>
      <c r="I77" s="6"/>
      <c r="J77" s="6"/>
      <c r="K77" s="6"/>
    </row>
    <row r="78" spans="2:11" ht="15.75" x14ac:dyDescent="0.25">
      <c r="B78" s="1"/>
      <c r="C78" s="1"/>
      <c r="D78" s="1"/>
      <c r="E78" s="1"/>
      <c r="F78" s="1"/>
      <c r="I78" s="6"/>
      <c r="J78" s="6"/>
      <c r="K78" s="6"/>
    </row>
    <row r="79" spans="2:11" ht="15.75" x14ac:dyDescent="0.25">
      <c r="B79" s="1"/>
      <c r="C79" s="1"/>
      <c r="D79" s="1"/>
      <c r="E79" s="1"/>
      <c r="F79" s="1"/>
      <c r="I79" s="6"/>
      <c r="J79" s="6"/>
      <c r="K79" s="6"/>
    </row>
    <row r="80" spans="2:11" ht="15.75" x14ac:dyDescent="0.25">
      <c r="B80" s="1"/>
      <c r="C80" s="1"/>
      <c r="D80" s="1"/>
      <c r="E80" s="1"/>
      <c r="F80" s="1"/>
      <c r="I80" s="6"/>
      <c r="J80" s="6"/>
      <c r="K80" s="6"/>
    </row>
    <row r="81" spans="2:11" ht="15.75" x14ac:dyDescent="0.25">
      <c r="B81" s="1"/>
      <c r="C81" s="1"/>
      <c r="D81" s="1"/>
      <c r="E81" s="1"/>
      <c r="F81" s="1"/>
      <c r="I81" s="6"/>
      <c r="J81" s="6"/>
      <c r="K81" s="6"/>
    </row>
    <row r="82" spans="2:11" ht="15.75" x14ac:dyDescent="0.25">
      <c r="B82" s="1"/>
      <c r="C82" s="1"/>
      <c r="D82" s="1"/>
      <c r="E82" s="1"/>
      <c r="F82" s="1"/>
      <c r="I82" s="6"/>
      <c r="J82" s="6"/>
      <c r="K82" s="6"/>
    </row>
    <row r="83" spans="2:11" ht="15.75" x14ac:dyDescent="0.25">
      <c r="B83" s="1"/>
      <c r="C83" s="1"/>
      <c r="D83" s="1"/>
      <c r="E83" s="1"/>
      <c r="F83" s="1"/>
      <c r="I83" s="6"/>
      <c r="J83" s="6"/>
      <c r="K83" s="6"/>
    </row>
    <row r="84" spans="2:11" ht="15.75" x14ac:dyDescent="0.25">
      <c r="I84" s="6"/>
      <c r="J84" s="6"/>
      <c r="K84" s="6"/>
    </row>
    <row r="85" spans="2:11" ht="15.75" x14ac:dyDescent="0.25">
      <c r="I85" s="6"/>
      <c r="J85" s="6"/>
      <c r="K85" s="6"/>
    </row>
    <row r="86" spans="2:11" ht="15.75" x14ac:dyDescent="0.25">
      <c r="I86" s="6"/>
      <c r="J86" s="6"/>
      <c r="K86" s="6"/>
    </row>
    <row r="87" spans="2:11" ht="15.75" x14ac:dyDescent="0.25">
      <c r="I87" s="6"/>
      <c r="J87" s="6"/>
      <c r="K87" s="6"/>
    </row>
    <row r="88" spans="2:11" ht="15.75" x14ac:dyDescent="0.25">
      <c r="I88" s="4"/>
      <c r="J88" s="6"/>
      <c r="K88" s="6"/>
    </row>
    <row r="89" spans="2:11" ht="15.75" x14ac:dyDescent="0.25">
      <c r="I89" s="4"/>
      <c r="J89" s="6"/>
      <c r="K89" s="6"/>
    </row>
    <row r="90" spans="2:11" ht="15.75" x14ac:dyDescent="0.25">
      <c r="I90" s="4"/>
      <c r="J90" s="6"/>
      <c r="K90" s="4"/>
    </row>
    <row r="91" spans="2:11" x14ac:dyDescent="0.25">
      <c r="J91" s="4"/>
      <c r="K91" s="4"/>
    </row>
    <row r="92" spans="2:11" x14ac:dyDescent="0.25">
      <c r="J92" s="4"/>
      <c r="K92" s="4"/>
    </row>
    <row r="93" spans="2:11" x14ac:dyDescent="0.25">
      <c r="J93" s="4"/>
    </row>
  </sheetData>
  <autoFilter ref="A4:G4"/>
  <mergeCells count="1">
    <mergeCell ref="A1: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80" zoomScaleNormal="80" workbookViewId="0">
      <selection activeCell="A4" sqref="A4"/>
    </sheetView>
  </sheetViews>
  <sheetFormatPr defaultRowHeight="15" x14ac:dyDescent="0.25"/>
  <cols>
    <col min="1" max="1" width="47.7109375" customWidth="1"/>
    <col min="2" max="2" width="15.5703125" customWidth="1"/>
    <col min="3" max="3" width="14.140625" customWidth="1"/>
    <col min="4" max="4" width="14.5703125" customWidth="1"/>
    <col min="5" max="5" width="26" customWidth="1"/>
    <col min="6" max="6" width="23.28515625" customWidth="1"/>
    <col min="7" max="7" width="25.5703125" customWidth="1"/>
    <col min="10" max="10" width="24.5703125" customWidth="1"/>
  </cols>
  <sheetData>
    <row r="1" spans="1:7" x14ac:dyDescent="0.25">
      <c r="A1" s="40" t="s">
        <v>53</v>
      </c>
      <c r="B1" s="40"/>
      <c r="C1" s="40"/>
      <c r="D1" s="40"/>
      <c r="E1" s="40"/>
      <c r="F1" s="40"/>
      <c r="G1" s="40"/>
    </row>
    <row r="2" spans="1:7" x14ac:dyDescent="0.25">
      <c r="A2" s="40"/>
      <c r="B2" s="40"/>
      <c r="C2" s="40"/>
      <c r="D2" s="40"/>
      <c r="E2" s="40"/>
      <c r="F2" s="40"/>
      <c r="G2" s="40"/>
    </row>
    <row r="3" spans="1:7" x14ac:dyDescent="0.25">
      <c r="A3" s="40"/>
      <c r="B3" s="40"/>
      <c r="C3" s="40"/>
      <c r="D3" s="40"/>
      <c r="E3" s="40"/>
      <c r="F3" s="40"/>
      <c r="G3" s="40"/>
    </row>
    <row r="4" spans="1:7" ht="45.75" thickBot="1" x14ac:dyDescent="0.3">
      <c r="A4" s="23" t="s">
        <v>40</v>
      </c>
      <c r="B4" s="26" t="s">
        <v>35</v>
      </c>
      <c r="C4" s="24" t="s">
        <v>36</v>
      </c>
      <c r="D4" s="25" t="s">
        <v>34</v>
      </c>
      <c r="E4" s="19" t="s">
        <v>37</v>
      </c>
      <c r="F4" s="19" t="s">
        <v>38</v>
      </c>
      <c r="G4" s="19" t="s">
        <v>39</v>
      </c>
    </row>
    <row r="5" spans="1:7" ht="16.5" thickTop="1" x14ac:dyDescent="0.25">
      <c r="A5" s="27" t="s">
        <v>41</v>
      </c>
      <c r="B5" s="14">
        <v>1</v>
      </c>
      <c r="C5" s="11">
        <v>0</v>
      </c>
      <c r="D5" s="11">
        <f>B5-C5</f>
        <v>1</v>
      </c>
      <c r="E5" s="30">
        <v>0</v>
      </c>
      <c r="F5" s="13">
        <f>D5-E5</f>
        <v>1</v>
      </c>
      <c r="G5" s="15">
        <f>F5/D5</f>
        <v>1</v>
      </c>
    </row>
    <row r="6" spans="1:7" ht="15.75" x14ac:dyDescent="0.25">
      <c r="A6" s="7" t="s">
        <v>7</v>
      </c>
      <c r="B6" s="11">
        <v>394</v>
      </c>
      <c r="C6" s="11">
        <v>15</v>
      </c>
      <c r="D6" s="11">
        <f t="shared" ref="D6:D44" si="0">B6-C6</f>
        <v>379</v>
      </c>
      <c r="E6" s="30">
        <v>0</v>
      </c>
      <c r="F6" s="13">
        <f t="shared" ref="F6:F44" si="1">D6-E6</f>
        <v>379</v>
      </c>
      <c r="G6" s="15">
        <f t="shared" ref="G6:G44" si="2">F6/D6</f>
        <v>1</v>
      </c>
    </row>
    <row r="7" spans="1:7" ht="15.75" x14ac:dyDescent="0.25">
      <c r="A7" s="7" t="s">
        <v>1</v>
      </c>
      <c r="B7" s="11">
        <v>1319</v>
      </c>
      <c r="C7" s="11">
        <v>86</v>
      </c>
      <c r="D7" s="11">
        <f t="shared" si="0"/>
        <v>1233</v>
      </c>
      <c r="E7" s="30">
        <v>0</v>
      </c>
      <c r="F7" s="13">
        <f t="shared" si="1"/>
        <v>1233</v>
      </c>
      <c r="G7" s="15">
        <f t="shared" si="2"/>
        <v>1</v>
      </c>
    </row>
    <row r="8" spans="1:7" ht="15.75" x14ac:dyDescent="0.25">
      <c r="A8" s="7" t="s">
        <v>27</v>
      </c>
      <c r="B8" s="11">
        <v>21</v>
      </c>
      <c r="C8" s="11">
        <v>3</v>
      </c>
      <c r="D8" s="11">
        <f t="shared" si="0"/>
        <v>18</v>
      </c>
      <c r="E8" s="30">
        <v>0</v>
      </c>
      <c r="F8" s="13">
        <f t="shared" si="1"/>
        <v>18</v>
      </c>
      <c r="G8" s="15">
        <f t="shared" si="2"/>
        <v>1</v>
      </c>
    </row>
    <row r="9" spans="1:7" ht="15.75" x14ac:dyDescent="0.25">
      <c r="A9" s="7" t="s">
        <v>2</v>
      </c>
      <c r="B9" s="11">
        <v>1550</v>
      </c>
      <c r="C9" s="11">
        <v>100</v>
      </c>
      <c r="D9" s="11">
        <f t="shared" si="0"/>
        <v>1450</v>
      </c>
      <c r="E9" s="30">
        <v>5</v>
      </c>
      <c r="F9" s="13">
        <f t="shared" si="1"/>
        <v>1445</v>
      </c>
      <c r="G9" s="15">
        <f t="shared" si="2"/>
        <v>0.99655172413793103</v>
      </c>
    </row>
    <row r="10" spans="1:7" ht="15.75" x14ac:dyDescent="0.25">
      <c r="A10" s="7" t="s">
        <v>13</v>
      </c>
      <c r="B10" s="11">
        <v>2649</v>
      </c>
      <c r="C10" s="11">
        <v>186</v>
      </c>
      <c r="D10" s="11">
        <f t="shared" si="0"/>
        <v>2463</v>
      </c>
      <c r="E10" s="30">
        <v>1367</v>
      </c>
      <c r="F10" s="13">
        <f t="shared" si="1"/>
        <v>1096</v>
      </c>
      <c r="G10" s="15">
        <f t="shared" si="2"/>
        <v>0.44498578968737312</v>
      </c>
    </row>
    <row r="11" spans="1:7" ht="15.75" x14ac:dyDescent="0.25">
      <c r="A11" s="7" t="s">
        <v>5</v>
      </c>
      <c r="B11" s="11">
        <v>4183</v>
      </c>
      <c r="C11" s="11">
        <v>203</v>
      </c>
      <c r="D11" s="11">
        <f t="shared" si="0"/>
        <v>3980</v>
      </c>
      <c r="E11" s="30">
        <v>1119</v>
      </c>
      <c r="F11" s="13">
        <f t="shared" si="1"/>
        <v>2861</v>
      </c>
      <c r="G11" s="15">
        <f t="shared" si="2"/>
        <v>0.71884422110552759</v>
      </c>
    </row>
    <row r="12" spans="1:7" ht="15.75" x14ac:dyDescent="0.25">
      <c r="A12" s="7" t="s">
        <v>43</v>
      </c>
      <c r="B12" s="11">
        <v>0</v>
      </c>
      <c r="C12" s="11">
        <v>0</v>
      </c>
      <c r="D12" s="11">
        <f t="shared" si="0"/>
        <v>0</v>
      </c>
      <c r="E12" s="30">
        <v>0</v>
      </c>
      <c r="F12" s="13">
        <f t="shared" si="1"/>
        <v>0</v>
      </c>
      <c r="G12" s="15">
        <v>0</v>
      </c>
    </row>
    <row r="13" spans="1:7" ht="15.75" x14ac:dyDescent="0.25">
      <c r="A13" s="7" t="s">
        <v>16</v>
      </c>
      <c r="B13" s="11">
        <v>145</v>
      </c>
      <c r="C13" s="11">
        <v>7</v>
      </c>
      <c r="D13" s="11">
        <f t="shared" si="0"/>
        <v>138</v>
      </c>
      <c r="E13" s="30">
        <v>0</v>
      </c>
      <c r="F13" s="13">
        <f t="shared" si="1"/>
        <v>138</v>
      </c>
      <c r="G13" s="15">
        <f t="shared" si="2"/>
        <v>1</v>
      </c>
    </row>
    <row r="14" spans="1:7" ht="15.75" x14ac:dyDescent="0.25">
      <c r="A14" s="7" t="s">
        <v>4</v>
      </c>
      <c r="B14" s="11">
        <v>649</v>
      </c>
      <c r="C14" s="11">
        <v>60</v>
      </c>
      <c r="D14" s="11">
        <f t="shared" si="0"/>
        <v>589</v>
      </c>
      <c r="E14" s="30">
        <v>303</v>
      </c>
      <c r="F14" s="13">
        <f t="shared" si="1"/>
        <v>286</v>
      </c>
      <c r="G14" s="15">
        <f t="shared" si="2"/>
        <v>0.48556876061120541</v>
      </c>
    </row>
    <row r="15" spans="1:7" ht="15.75" x14ac:dyDescent="0.25">
      <c r="A15" s="7" t="s">
        <v>44</v>
      </c>
      <c r="B15" s="11">
        <v>0</v>
      </c>
      <c r="C15" s="11">
        <v>0</v>
      </c>
      <c r="D15" s="11">
        <f t="shared" si="0"/>
        <v>0</v>
      </c>
      <c r="E15" s="30">
        <v>0</v>
      </c>
      <c r="F15" s="13">
        <f t="shared" si="1"/>
        <v>0</v>
      </c>
      <c r="G15" s="15">
        <v>0</v>
      </c>
    </row>
    <row r="16" spans="1:7" ht="15.75" x14ac:dyDescent="0.25">
      <c r="A16" s="7" t="s">
        <v>11</v>
      </c>
      <c r="B16" s="11">
        <v>168</v>
      </c>
      <c r="C16" s="11">
        <v>2</v>
      </c>
      <c r="D16" s="11">
        <f t="shared" si="0"/>
        <v>166</v>
      </c>
      <c r="E16" s="30">
        <v>0</v>
      </c>
      <c r="F16" s="13">
        <f t="shared" si="1"/>
        <v>166</v>
      </c>
      <c r="G16" s="15">
        <f t="shared" si="2"/>
        <v>1</v>
      </c>
    </row>
    <row r="17" spans="1:7" ht="15.75" x14ac:dyDescent="0.25">
      <c r="A17" s="7" t="s">
        <v>45</v>
      </c>
      <c r="B17" s="11">
        <v>94</v>
      </c>
      <c r="C17" s="11">
        <v>2</v>
      </c>
      <c r="D17" s="11">
        <f t="shared" si="0"/>
        <v>92</v>
      </c>
      <c r="E17" s="30">
        <v>0</v>
      </c>
      <c r="F17" s="13">
        <f t="shared" si="1"/>
        <v>92</v>
      </c>
      <c r="G17" s="15">
        <f t="shared" si="2"/>
        <v>1</v>
      </c>
    </row>
    <row r="18" spans="1:7" ht="15.75" x14ac:dyDescent="0.25">
      <c r="A18" s="7" t="s">
        <v>42</v>
      </c>
      <c r="B18" s="11">
        <v>943</v>
      </c>
      <c r="C18" s="11">
        <v>82</v>
      </c>
      <c r="D18" s="11">
        <f t="shared" si="0"/>
        <v>861</v>
      </c>
      <c r="E18" s="30">
        <v>120</v>
      </c>
      <c r="F18" s="13">
        <f t="shared" si="1"/>
        <v>741</v>
      </c>
      <c r="G18" s="15">
        <f t="shared" si="2"/>
        <v>0.86062717770034847</v>
      </c>
    </row>
    <row r="19" spans="1:7" ht="15.75" x14ac:dyDescent="0.25">
      <c r="A19" s="7" t="s">
        <v>15</v>
      </c>
      <c r="B19" s="11">
        <v>1947</v>
      </c>
      <c r="C19" s="11">
        <v>103</v>
      </c>
      <c r="D19" s="11">
        <f t="shared" si="0"/>
        <v>1844</v>
      </c>
      <c r="E19" s="30">
        <v>986</v>
      </c>
      <c r="F19" s="13">
        <f t="shared" si="1"/>
        <v>858</v>
      </c>
      <c r="G19" s="15">
        <f t="shared" si="2"/>
        <v>0.46529284164859003</v>
      </c>
    </row>
    <row r="20" spans="1:7" ht="15.75" x14ac:dyDescent="0.25">
      <c r="A20" s="7" t="s">
        <v>28</v>
      </c>
      <c r="B20" s="11">
        <v>7</v>
      </c>
      <c r="C20" s="11">
        <v>0</v>
      </c>
      <c r="D20" s="11">
        <f t="shared" si="0"/>
        <v>7</v>
      </c>
      <c r="E20" s="30">
        <v>0</v>
      </c>
      <c r="F20" s="13">
        <f t="shared" si="1"/>
        <v>7</v>
      </c>
      <c r="G20" s="15">
        <f t="shared" si="2"/>
        <v>1</v>
      </c>
    </row>
    <row r="21" spans="1:7" ht="15.75" x14ac:dyDescent="0.25">
      <c r="A21" s="7" t="s">
        <v>12</v>
      </c>
      <c r="B21" s="11">
        <v>15</v>
      </c>
      <c r="C21" s="11">
        <v>0</v>
      </c>
      <c r="D21" s="11">
        <f t="shared" si="0"/>
        <v>15</v>
      </c>
      <c r="E21" s="30">
        <v>0</v>
      </c>
      <c r="F21" s="13">
        <f t="shared" si="1"/>
        <v>15</v>
      </c>
      <c r="G21" s="15">
        <f t="shared" si="2"/>
        <v>1</v>
      </c>
    </row>
    <row r="22" spans="1:7" ht="15.75" x14ac:dyDescent="0.25">
      <c r="A22" s="7" t="s">
        <v>14</v>
      </c>
      <c r="B22" s="11">
        <v>3799</v>
      </c>
      <c r="C22" s="11">
        <v>173</v>
      </c>
      <c r="D22" s="11">
        <f t="shared" si="0"/>
        <v>3626</v>
      </c>
      <c r="E22" s="30">
        <v>1266</v>
      </c>
      <c r="F22" s="13">
        <f t="shared" si="1"/>
        <v>2360</v>
      </c>
      <c r="G22" s="15">
        <f t="shared" si="2"/>
        <v>0.65085493656922233</v>
      </c>
    </row>
    <row r="23" spans="1:7" ht="15.75" x14ac:dyDescent="0.25">
      <c r="A23" s="7" t="s">
        <v>18</v>
      </c>
      <c r="B23" s="11">
        <v>2927</v>
      </c>
      <c r="C23" s="11">
        <v>97</v>
      </c>
      <c r="D23" s="11">
        <f t="shared" si="0"/>
        <v>2830</v>
      </c>
      <c r="E23" s="30">
        <v>1</v>
      </c>
      <c r="F23" s="13">
        <f t="shared" si="1"/>
        <v>2829</v>
      </c>
      <c r="G23" s="15">
        <f t="shared" si="2"/>
        <v>0.99964664310954066</v>
      </c>
    </row>
    <row r="24" spans="1:7" ht="15.75" x14ac:dyDescent="0.25">
      <c r="A24" s="7" t="s">
        <v>29</v>
      </c>
      <c r="B24" s="11">
        <v>14</v>
      </c>
      <c r="C24" s="11">
        <v>0</v>
      </c>
      <c r="D24" s="11">
        <f t="shared" si="0"/>
        <v>14</v>
      </c>
      <c r="E24" s="30">
        <v>0</v>
      </c>
      <c r="F24" s="13">
        <f t="shared" si="1"/>
        <v>14</v>
      </c>
      <c r="G24" s="15">
        <f t="shared" si="2"/>
        <v>1</v>
      </c>
    </row>
    <row r="25" spans="1:7" ht="15.75" x14ac:dyDescent="0.25">
      <c r="A25" s="7" t="s">
        <v>25</v>
      </c>
      <c r="B25" s="11">
        <v>76</v>
      </c>
      <c r="C25" s="11">
        <v>1</v>
      </c>
      <c r="D25" s="11">
        <f t="shared" si="0"/>
        <v>75</v>
      </c>
      <c r="E25" s="30">
        <v>0</v>
      </c>
      <c r="F25" s="13">
        <f t="shared" si="1"/>
        <v>75</v>
      </c>
      <c r="G25" s="15">
        <f t="shared" si="2"/>
        <v>1</v>
      </c>
    </row>
    <row r="26" spans="1:7" ht="15.75" x14ac:dyDescent="0.25">
      <c r="A26" s="7" t="s">
        <v>3</v>
      </c>
      <c r="B26" s="11">
        <v>1188</v>
      </c>
      <c r="C26" s="11">
        <v>71</v>
      </c>
      <c r="D26" s="11">
        <f t="shared" si="0"/>
        <v>1117</v>
      </c>
      <c r="E26" s="30">
        <v>0</v>
      </c>
      <c r="F26" s="13">
        <f t="shared" si="1"/>
        <v>1117</v>
      </c>
      <c r="G26" s="15">
        <f t="shared" si="2"/>
        <v>1</v>
      </c>
    </row>
    <row r="27" spans="1:7" ht="15.75" x14ac:dyDescent="0.25">
      <c r="A27" s="7" t="s">
        <v>30</v>
      </c>
      <c r="B27" s="11">
        <v>14</v>
      </c>
      <c r="C27" s="11">
        <v>0</v>
      </c>
      <c r="D27" s="11">
        <f t="shared" si="0"/>
        <v>14</v>
      </c>
      <c r="E27" s="30">
        <v>0</v>
      </c>
      <c r="F27" s="13">
        <f t="shared" si="1"/>
        <v>14</v>
      </c>
      <c r="G27" s="15">
        <f t="shared" si="2"/>
        <v>1</v>
      </c>
    </row>
    <row r="28" spans="1:7" ht="15.75" x14ac:dyDescent="0.25">
      <c r="A28" s="7" t="s">
        <v>46</v>
      </c>
      <c r="B28" s="11">
        <v>2203</v>
      </c>
      <c r="C28" s="11">
        <v>149</v>
      </c>
      <c r="D28" s="11">
        <f t="shared" si="0"/>
        <v>2054</v>
      </c>
      <c r="E28" s="30">
        <v>2054</v>
      </c>
      <c r="F28" s="13">
        <f t="shared" si="1"/>
        <v>0</v>
      </c>
      <c r="G28" s="15">
        <f t="shared" si="2"/>
        <v>0</v>
      </c>
    </row>
    <row r="29" spans="1:7" ht="15.75" x14ac:dyDescent="0.25">
      <c r="A29" s="7" t="s">
        <v>17</v>
      </c>
      <c r="B29" s="11">
        <v>308</v>
      </c>
      <c r="C29" s="11">
        <v>26</v>
      </c>
      <c r="D29" s="11">
        <f t="shared" si="0"/>
        <v>282</v>
      </c>
      <c r="E29" s="30">
        <v>0</v>
      </c>
      <c r="F29" s="13">
        <f t="shared" si="1"/>
        <v>282</v>
      </c>
      <c r="G29" s="15">
        <f t="shared" si="2"/>
        <v>1</v>
      </c>
    </row>
    <row r="30" spans="1:7" ht="15.75" x14ac:dyDescent="0.25">
      <c r="A30" s="7" t="s">
        <v>26</v>
      </c>
      <c r="B30" s="11">
        <v>4807</v>
      </c>
      <c r="C30" s="11">
        <v>249</v>
      </c>
      <c r="D30" s="11">
        <f t="shared" si="0"/>
        <v>4558</v>
      </c>
      <c r="E30" s="30">
        <v>3</v>
      </c>
      <c r="F30" s="13">
        <f t="shared" si="1"/>
        <v>4555</v>
      </c>
      <c r="G30" s="15">
        <f t="shared" si="2"/>
        <v>0.99934181658622201</v>
      </c>
    </row>
    <row r="31" spans="1:7" ht="15.75" x14ac:dyDescent="0.25">
      <c r="A31" s="7" t="s">
        <v>32</v>
      </c>
      <c r="B31" s="11">
        <v>3</v>
      </c>
      <c r="C31" s="11">
        <v>0</v>
      </c>
      <c r="D31" s="11">
        <f t="shared" si="0"/>
        <v>3</v>
      </c>
      <c r="E31" s="30">
        <v>0</v>
      </c>
      <c r="F31" s="13">
        <f t="shared" si="1"/>
        <v>3</v>
      </c>
      <c r="G31" s="15">
        <f t="shared" si="2"/>
        <v>1</v>
      </c>
    </row>
    <row r="32" spans="1:7" ht="15.75" x14ac:dyDescent="0.25">
      <c r="A32" s="7" t="s">
        <v>31</v>
      </c>
      <c r="B32" s="11">
        <v>12</v>
      </c>
      <c r="C32" s="11">
        <v>0</v>
      </c>
      <c r="D32" s="11">
        <f t="shared" si="0"/>
        <v>12</v>
      </c>
      <c r="E32" s="30">
        <v>0</v>
      </c>
      <c r="F32" s="13">
        <f t="shared" si="1"/>
        <v>12</v>
      </c>
      <c r="G32" s="15">
        <f t="shared" si="2"/>
        <v>1</v>
      </c>
    </row>
    <row r="33" spans="1:7" ht="15.75" x14ac:dyDescent="0.25">
      <c r="A33" s="7" t="s">
        <v>20</v>
      </c>
      <c r="B33" s="11">
        <v>14</v>
      </c>
      <c r="C33" s="11">
        <v>0</v>
      </c>
      <c r="D33" s="11">
        <f t="shared" si="0"/>
        <v>14</v>
      </c>
      <c r="E33" s="30">
        <v>0</v>
      </c>
      <c r="F33" s="13">
        <f t="shared" si="1"/>
        <v>14</v>
      </c>
      <c r="G33" s="15">
        <f t="shared" si="2"/>
        <v>1</v>
      </c>
    </row>
    <row r="34" spans="1:7" ht="15.75" x14ac:dyDescent="0.25">
      <c r="A34" s="7" t="s">
        <v>6</v>
      </c>
      <c r="B34" s="11">
        <v>380</v>
      </c>
      <c r="C34" s="11">
        <v>2</v>
      </c>
      <c r="D34" s="11">
        <f t="shared" si="0"/>
        <v>378</v>
      </c>
      <c r="E34" s="30">
        <v>238</v>
      </c>
      <c r="F34" s="13">
        <f t="shared" si="1"/>
        <v>140</v>
      </c>
      <c r="G34" s="15">
        <f t="shared" si="2"/>
        <v>0.37037037037037035</v>
      </c>
    </row>
    <row r="35" spans="1:7" ht="15.75" x14ac:dyDescent="0.25">
      <c r="A35" s="7" t="s">
        <v>19</v>
      </c>
      <c r="B35" s="11">
        <v>310</v>
      </c>
      <c r="C35" s="11">
        <v>15</v>
      </c>
      <c r="D35" s="11">
        <f t="shared" si="0"/>
        <v>295</v>
      </c>
      <c r="E35" s="30">
        <v>70</v>
      </c>
      <c r="F35" s="13">
        <f t="shared" si="1"/>
        <v>225</v>
      </c>
      <c r="G35" s="15">
        <f t="shared" si="2"/>
        <v>0.76271186440677963</v>
      </c>
    </row>
    <row r="36" spans="1:7" ht="15.75" x14ac:dyDescent="0.25">
      <c r="A36" s="7" t="s">
        <v>10</v>
      </c>
      <c r="B36" s="11">
        <v>212</v>
      </c>
      <c r="C36" s="11">
        <v>19</v>
      </c>
      <c r="D36" s="11">
        <f t="shared" si="0"/>
        <v>193</v>
      </c>
      <c r="E36" s="30">
        <v>78</v>
      </c>
      <c r="F36" s="13">
        <f t="shared" si="1"/>
        <v>115</v>
      </c>
      <c r="G36" s="15">
        <f t="shared" si="2"/>
        <v>0.59585492227979275</v>
      </c>
    </row>
    <row r="37" spans="1:7" ht="15.75" x14ac:dyDescent="0.25">
      <c r="A37" s="7" t="s">
        <v>23</v>
      </c>
      <c r="B37" s="11">
        <v>1101</v>
      </c>
      <c r="C37" s="11">
        <v>40</v>
      </c>
      <c r="D37" s="11">
        <f t="shared" si="0"/>
        <v>1061</v>
      </c>
      <c r="E37" s="30">
        <v>571</v>
      </c>
      <c r="F37" s="13">
        <f t="shared" si="1"/>
        <v>490</v>
      </c>
      <c r="G37" s="15">
        <f t="shared" si="2"/>
        <v>0.46182846371347785</v>
      </c>
    </row>
    <row r="38" spans="1:7" ht="15.75" x14ac:dyDescent="0.25">
      <c r="A38" s="7" t="s">
        <v>8</v>
      </c>
      <c r="B38" s="11">
        <v>1945</v>
      </c>
      <c r="C38" s="11">
        <v>67</v>
      </c>
      <c r="D38" s="11">
        <f t="shared" si="0"/>
        <v>1878</v>
      </c>
      <c r="E38" s="30">
        <v>3</v>
      </c>
      <c r="F38" s="13">
        <f t="shared" si="1"/>
        <v>1875</v>
      </c>
      <c r="G38" s="15">
        <f t="shared" si="2"/>
        <v>0.99840255591054317</v>
      </c>
    </row>
    <row r="39" spans="1:7" ht="15.75" x14ac:dyDescent="0.25">
      <c r="A39" s="7" t="s">
        <v>21</v>
      </c>
      <c r="B39" s="11">
        <v>459</v>
      </c>
      <c r="C39" s="11">
        <v>23</v>
      </c>
      <c r="D39" s="11">
        <f t="shared" si="0"/>
        <v>436</v>
      </c>
      <c r="E39" s="30">
        <v>1</v>
      </c>
      <c r="F39" s="13">
        <f t="shared" si="1"/>
        <v>435</v>
      </c>
      <c r="G39" s="15">
        <f t="shared" si="2"/>
        <v>0.99770642201834858</v>
      </c>
    </row>
    <row r="40" spans="1:7" ht="15.75" x14ac:dyDescent="0.25">
      <c r="A40" s="7" t="s">
        <v>9</v>
      </c>
      <c r="B40" s="11">
        <v>6</v>
      </c>
      <c r="C40" s="11">
        <v>0</v>
      </c>
      <c r="D40" s="11">
        <f t="shared" si="0"/>
        <v>6</v>
      </c>
      <c r="E40" s="30">
        <v>0</v>
      </c>
      <c r="F40" s="13">
        <f t="shared" si="1"/>
        <v>6</v>
      </c>
      <c r="G40" s="15">
        <f t="shared" si="2"/>
        <v>1</v>
      </c>
    </row>
    <row r="41" spans="1:7" ht="15.75" x14ac:dyDescent="0.25">
      <c r="A41" s="7" t="s">
        <v>22</v>
      </c>
      <c r="B41" s="11">
        <v>598</v>
      </c>
      <c r="C41" s="11">
        <v>49</v>
      </c>
      <c r="D41" s="11">
        <f t="shared" si="0"/>
        <v>549</v>
      </c>
      <c r="E41" s="30">
        <v>539</v>
      </c>
      <c r="F41" s="13">
        <f t="shared" si="1"/>
        <v>10</v>
      </c>
      <c r="G41" s="15">
        <f t="shared" si="2"/>
        <v>1.8214936247723135E-2</v>
      </c>
    </row>
    <row r="42" spans="1:7" ht="15.75" x14ac:dyDescent="0.25">
      <c r="A42" s="7" t="s">
        <v>47</v>
      </c>
      <c r="B42" s="11">
        <v>0</v>
      </c>
      <c r="C42" s="11">
        <v>0</v>
      </c>
      <c r="D42" s="11">
        <f t="shared" si="0"/>
        <v>0</v>
      </c>
      <c r="E42" s="30">
        <v>0</v>
      </c>
      <c r="F42" s="13">
        <f t="shared" si="1"/>
        <v>0</v>
      </c>
      <c r="G42" s="15">
        <v>0</v>
      </c>
    </row>
    <row r="43" spans="1:7" ht="15.75" x14ac:dyDescent="0.25">
      <c r="A43" s="7" t="s">
        <v>24</v>
      </c>
      <c r="B43" s="11">
        <v>2871</v>
      </c>
      <c r="C43" s="11">
        <v>107</v>
      </c>
      <c r="D43" s="11">
        <f t="shared" si="0"/>
        <v>2764</v>
      </c>
      <c r="E43" s="30">
        <v>586</v>
      </c>
      <c r="F43" s="13">
        <f t="shared" si="1"/>
        <v>2178</v>
      </c>
      <c r="G43" s="15">
        <f t="shared" si="2"/>
        <v>0.7879884225759769</v>
      </c>
    </row>
    <row r="44" spans="1:7" ht="15.75" x14ac:dyDescent="0.25">
      <c r="A44" s="7" t="s">
        <v>0</v>
      </c>
      <c r="B44" s="11">
        <v>29</v>
      </c>
      <c r="C44" s="11">
        <v>0</v>
      </c>
      <c r="D44" s="11">
        <f t="shared" si="0"/>
        <v>29</v>
      </c>
      <c r="E44" s="30">
        <v>0</v>
      </c>
      <c r="F44" s="13">
        <f t="shared" si="1"/>
        <v>29</v>
      </c>
      <c r="G44" s="15">
        <f t="shared" si="2"/>
        <v>1</v>
      </c>
    </row>
    <row r="45" spans="1:7" x14ac:dyDescent="0.25">
      <c r="A45" s="4"/>
      <c r="B45" s="5"/>
      <c r="C45" s="5"/>
      <c r="D45" s="5"/>
      <c r="E45" s="5"/>
      <c r="F45" s="5"/>
      <c r="G45" s="5"/>
    </row>
    <row r="46" spans="1:7" ht="21" x14ac:dyDescent="0.35">
      <c r="A46" s="8" t="s">
        <v>33</v>
      </c>
      <c r="B46" s="9">
        <f>SUM(B5:B45)</f>
        <v>37361</v>
      </c>
      <c r="C46" s="9">
        <f>SUM(C5:C45)</f>
        <v>1937</v>
      </c>
      <c r="D46" s="9">
        <f>SUM(D5:D45)</f>
        <v>35424</v>
      </c>
      <c r="E46" s="9">
        <f>SUM(E5:E45)</f>
        <v>9310</v>
      </c>
      <c r="F46" s="9">
        <f>SUM(F5:F45)</f>
        <v>26114</v>
      </c>
      <c r="G46" s="10">
        <f>F46/D46</f>
        <v>0.73718383017163502</v>
      </c>
    </row>
  </sheetData>
  <autoFilter ref="A4:G4"/>
  <mergeCells count="1">
    <mergeCell ref="A1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80" zoomScaleNormal="80" workbookViewId="0">
      <selection activeCell="A4" sqref="A4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8" width="8.85546875" style="1"/>
    <col min="9" max="9" width="11.140625" style="1" customWidth="1"/>
    <col min="10" max="10" width="31.85546875" style="1" customWidth="1"/>
    <col min="11" max="16384" width="8.85546875" style="1"/>
  </cols>
  <sheetData>
    <row r="1" spans="1:11" ht="16.5" customHeight="1" x14ac:dyDescent="0.25">
      <c r="A1" s="40" t="s">
        <v>54</v>
      </c>
      <c r="B1" s="40"/>
      <c r="C1" s="40"/>
      <c r="D1" s="40"/>
      <c r="E1" s="40"/>
      <c r="F1" s="40"/>
      <c r="G1" s="40"/>
    </row>
    <row r="2" spans="1:11" ht="15.75" customHeight="1" x14ac:dyDescent="0.25">
      <c r="A2" s="40"/>
      <c r="B2" s="40"/>
      <c r="C2" s="40"/>
      <c r="D2" s="40"/>
      <c r="E2" s="40"/>
      <c r="F2" s="40"/>
      <c r="G2" s="40"/>
    </row>
    <row r="3" spans="1:11" x14ac:dyDescent="0.25">
      <c r="A3" s="40"/>
      <c r="B3" s="40"/>
      <c r="C3" s="40"/>
      <c r="D3" s="40"/>
      <c r="E3" s="40"/>
      <c r="F3" s="40"/>
      <c r="G3" s="40"/>
    </row>
    <row r="4" spans="1:11" ht="45.75" thickBot="1" x14ac:dyDescent="0.3">
      <c r="A4" s="23" t="s">
        <v>40</v>
      </c>
      <c r="B4" s="26" t="s">
        <v>35</v>
      </c>
      <c r="C4" s="24" t="s">
        <v>36</v>
      </c>
      <c r="D4" s="25" t="s">
        <v>34</v>
      </c>
      <c r="E4" s="19" t="s">
        <v>37</v>
      </c>
      <c r="F4" s="19" t="s">
        <v>38</v>
      </c>
      <c r="G4" s="19" t="s">
        <v>39</v>
      </c>
    </row>
    <row r="5" spans="1:11" s="6" customFormat="1" ht="18" customHeight="1" thickTop="1" x14ac:dyDescent="0.25">
      <c r="A5" s="27" t="s">
        <v>41</v>
      </c>
      <c r="B5" s="14">
        <v>0</v>
      </c>
      <c r="C5" s="11">
        <v>0</v>
      </c>
      <c r="D5" s="11">
        <f>B5-C5</f>
        <v>0</v>
      </c>
      <c r="E5" s="30">
        <v>0</v>
      </c>
      <c r="F5" s="13">
        <f>D5-E5</f>
        <v>0</v>
      </c>
      <c r="G5" s="15">
        <v>0</v>
      </c>
      <c r="I5" s="1"/>
      <c r="J5" s="1"/>
      <c r="K5" s="1"/>
    </row>
    <row r="6" spans="1:11" s="6" customFormat="1" ht="18" customHeight="1" x14ac:dyDescent="0.25">
      <c r="A6" s="7" t="s">
        <v>7</v>
      </c>
      <c r="B6" s="11">
        <v>514</v>
      </c>
      <c r="C6" s="11">
        <v>21</v>
      </c>
      <c r="D6" s="11">
        <f t="shared" ref="D6:D44" si="0">B6-C6</f>
        <v>493</v>
      </c>
      <c r="E6" s="30">
        <v>0</v>
      </c>
      <c r="F6" s="13">
        <f t="shared" ref="F6:F44" si="1">D6-E6</f>
        <v>493</v>
      </c>
      <c r="G6" s="15">
        <f>F6/D6</f>
        <v>1</v>
      </c>
      <c r="I6" s="1"/>
      <c r="J6" s="1"/>
      <c r="K6" s="1"/>
    </row>
    <row r="7" spans="1:11" s="6" customFormat="1" ht="18" customHeight="1" x14ac:dyDescent="0.25">
      <c r="A7" s="7" t="s">
        <v>1</v>
      </c>
      <c r="B7" s="11">
        <v>1978</v>
      </c>
      <c r="C7" s="11">
        <v>116</v>
      </c>
      <c r="D7" s="11">
        <f t="shared" si="0"/>
        <v>1862</v>
      </c>
      <c r="E7" s="30">
        <v>4</v>
      </c>
      <c r="F7" s="13">
        <f t="shared" si="1"/>
        <v>1858</v>
      </c>
      <c r="G7" s="15">
        <f t="shared" ref="G7:G44" si="2">F7/D7</f>
        <v>0.99785177228786248</v>
      </c>
      <c r="J7" s="1"/>
      <c r="K7" s="1"/>
    </row>
    <row r="8" spans="1:11" s="6" customFormat="1" ht="18" customHeight="1" x14ac:dyDescent="0.25">
      <c r="A8" s="7" t="s">
        <v>27</v>
      </c>
      <c r="B8" s="11">
        <v>13</v>
      </c>
      <c r="C8" s="11">
        <v>3</v>
      </c>
      <c r="D8" s="11">
        <f t="shared" si="0"/>
        <v>10</v>
      </c>
      <c r="E8" s="30">
        <v>0</v>
      </c>
      <c r="F8" s="13">
        <f t="shared" si="1"/>
        <v>10</v>
      </c>
      <c r="G8" s="15">
        <f t="shared" si="2"/>
        <v>1</v>
      </c>
      <c r="J8" s="1"/>
      <c r="K8" s="1"/>
    </row>
    <row r="9" spans="1:11" s="6" customFormat="1" ht="18" customHeight="1" x14ac:dyDescent="0.25">
      <c r="A9" s="7" t="s">
        <v>2</v>
      </c>
      <c r="B9" s="11">
        <v>2025</v>
      </c>
      <c r="C9" s="11">
        <v>123</v>
      </c>
      <c r="D9" s="11">
        <f t="shared" si="0"/>
        <v>1902</v>
      </c>
      <c r="E9" s="30">
        <v>17</v>
      </c>
      <c r="F9" s="13">
        <f t="shared" si="1"/>
        <v>1885</v>
      </c>
      <c r="G9" s="15">
        <f t="shared" si="2"/>
        <v>0.99106203995793896</v>
      </c>
      <c r="J9" s="1"/>
      <c r="K9" s="1"/>
    </row>
    <row r="10" spans="1:11" s="6" customFormat="1" ht="18" customHeight="1" x14ac:dyDescent="0.25">
      <c r="A10" s="7" t="s">
        <v>13</v>
      </c>
      <c r="B10" s="11">
        <v>3654</v>
      </c>
      <c r="C10" s="11">
        <v>235</v>
      </c>
      <c r="D10" s="11">
        <f t="shared" si="0"/>
        <v>3419</v>
      </c>
      <c r="E10" s="30">
        <v>2196</v>
      </c>
      <c r="F10" s="13">
        <f t="shared" si="1"/>
        <v>1223</v>
      </c>
      <c r="G10" s="15">
        <f t="shared" si="2"/>
        <v>0.35770693185141855</v>
      </c>
    </row>
    <row r="11" spans="1:11" s="6" customFormat="1" ht="18" customHeight="1" x14ac:dyDescent="0.25">
      <c r="A11" s="7" t="s">
        <v>5</v>
      </c>
      <c r="B11" s="11">
        <v>5931</v>
      </c>
      <c r="C11" s="11">
        <v>260</v>
      </c>
      <c r="D11" s="11">
        <f t="shared" si="0"/>
        <v>5671</v>
      </c>
      <c r="E11" s="30">
        <v>2302</v>
      </c>
      <c r="F11" s="13">
        <f t="shared" si="1"/>
        <v>3369</v>
      </c>
      <c r="G11" s="15">
        <f t="shared" si="2"/>
        <v>0.59407511902662669</v>
      </c>
    </row>
    <row r="12" spans="1:11" s="6" customFormat="1" ht="18" customHeight="1" x14ac:dyDescent="0.25">
      <c r="A12" s="7" t="s">
        <v>43</v>
      </c>
      <c r="B12" s="11">
        <v>0</v>
      </c>
      <c r="C12" s="11">
        <v>0</v>
      </c>
      <c r="D12" s="11">
        <f t="shared" si="0"/>
        <v>0</v>
      </c>
      <c r="E12" s="30">
        <v>0</v>
      </c>
      <c r="F12" s="13">
        <f t="shared" si="1"/>
        <v>0</v>
      </c>
      <c r="G12" s="15">
        <v>0</v>
      </c>
    </row>
    <row r="13" spans="1:11" s="6" customFormat="1" ht="18" customHeight="1" x14ac:dyDescent="0.25">
      <c r="A13" s="7" t="s">
        <v>16</v>
      </c>
      <c r="B13" s="11">
        <v>206</v>
      </c>
      <c r="C13" s="11">
        <v>10</v>
      </c>
      <c r="D13" s="11">
        <f t="shared" si="0"/>
        <v>196</v>
      </c>
      <c r="E13" s="30">
        <v>0</v>
      </c>
      <c r="F13" s="13">
        <f t="shared" si="1"/>
        <v>196</v>
      </c>
      <c r="G13" s="15">
        <f t="shared" si="2"/>
        <v>1</v>
      </c>
    </row>
    <row r="14" spans="1:11" s="6" customFormat="1" ht="18" customHeight="1" x14ac:dyDescent="0.25">
      <c r="A14" s="7" t="s">
        <v>4</v>
      </c>
      <c r="B14" s="11">
        <v>991</v>
      </c>
      <c r="C14" s="11">
        <v>98</v>
      </c>
      <c r="D14" s="11">
        <f t="shared" si="0"/>
        <v>893</v>
      </c>
      <c r="E14" s="30">
        <v>597</v>
      </c>
      <c r="F14" s="13">
        <f t="shared" si="1"/>
        <v>296</v>
      </c>
      <c r="G14" s="15">
        <f t="shared" si="2"/>
        <v>0.3314669652855543</v>
      </c>
    </row>
    <row r="15" spans="1:11" s="6" customFormat="1" ht="18" customHeight="1" x14ac:dyDescent="0.25">
      <c r="A15" s="7" t="s">
        <v>44</v>
      </c>
      <c r="B15" s="11">
        <v>0</v>
      </c>
      <c r="C15" s="11">
        <v>0</v>
      </c>
      <c r="D15" s="11">
        <f t="shared" si="0"/>
        <v>0</v>
      </c>
      <c r="E15" s="30">
        <v>0</v>
      </c>
      <c r="F15" s="13">
        <f t="shared" si="1"/>
        <v>0</v>
      </c>
      <c r="G15" s="15">
        <v>0</v>
      </c>
    </row>
    <row r="16" spans="1:11" s="6" customFormat="1" ht="18" customHeight="1" x14ac:dyDescent="0.25">
      <c r="A16" s="7" t="s">
        <v>11</v>
      </c>
      <c r="B16" s="11">
        <v>190</v>
      </c>
      <c r="C16" s="11">
        <v>0</v>
      </c>
      <c r="D16" s="11">
        <f t="shared" si="0"/>
        <v>190</v>
      </c>
      <c r="E16" s="30">
        <v>0</v>
      </c>
      <c r="F16" s="13">
        <f t="shared" si="1"/>
        <v>190</v>
      </c>
      <c r="G16" s="15">
        <f t="shared" si="2"/>
        <v>1</v>
      </c>
    </row>
    <row r="17" spans="1:7" s="6" customFormat="1" ht="18" customHeight="1" x14ac:dyDescent="0.25">
      <c r="A17" s="7" t="s">
        <v>45</v>
      </c>
      <c r="B17" s="11">
        <v>100</v>
      </c>
      <c r="C17" s="11">
        <v>0</v>
      </c>
      <c r="D17" s="11">
        <f t="shared" si="0"/>
        <v>100</v>
      </c>
      <c r="E17" s="30">
        <v>0</v>
      </c>
      <c r="F17" s="13">
        <f t="shared" si="1"/>
        <v>100</v>
      </c>
      <c r="G17" s="15">
        <f t="shared" si="2"/>
        <v>1</v>
      </c>
    </row>
    <row r="18" spans="1:7" s="6" customFormat="1" ht="18" customHeight="1" x14ac:dyDescent="0.25">
      <c r="A18" s="7" t="s">
        <v>42</v>
      </c>
      <c r="B18" s="11">
        <v>1248</v>
      </c>
      <c r="C18" s="11">
        <v>106</v>
      </c>
      <c r="D18" s="11">
        <f t="shared" si="0"/>
        <v>1142</v>
      </c>
      <c r="E18" s="30">
        <v>1142</v>
      </c>
      <c r="F18" s="13">
        <f t="shared" si="1"/>
        <v>0</v>
      </c>
      <c r="G18" s="15">
        <f t="shared" si="2"/>
        <v>0</v>
      </c>
    </row>
    <row r="19" spans="1:7" s="6" customFormat="1" ht="18" customHeight="1" x14ac:dyDescent="0.25">
      <c r="A19" s="7" t="s">
        <v>15</v>
      </c>
      <c r="B19" s="11">
        <v>2651</v>
      </c>
      <c r="C19" s="11">
        <v>140</v>
      </c>
      <c r="D19" s="11">
        <f t="shared" si="0"/>
        <v>2511</v>
      </c>
      <c r="E19" s="30">
        <v>1636</v>
      </c>
      <c r="F19" s="13">
        <f t="shared" si="1"/>
        <v>875</v>
      </c>
      <c r="G19" s="15">
        <f t="shared" si="2"/>
        <v>0.34846674631620866</v>
      </c>
    </row>
    <row r="20" spans="1:7" s="6" customFormat="1" ht="18" customHeight="1" x14ac:dyDescent="0.25">
      <c r="A20" s="7" t="s">
        <v>28</v>
      </c>
      <c r="B20" s="11">
        <v>7</v>
      </c>
      <c r="C20" s="11">
        <v>0</v>
      </c>
      <c r="D20" s="11">
        <f t="shared" si="0"/>
        <v>7</v>
      </c>
      <c r="E20" s="30">
        <v>0</v>
      </c>
      <c r="F20" s="13">
        <f t="shared" si="1"/>
        <v>7</v>
      </c>
      <c r="G20" s="15">
        <f t="shared" si="2"/>
        <v>1</v>
      </c>
    </row>
    <row r="21" spans="1:7" s="6" customFormat="1" ht="18" customHeight="1" x14ac:dyDescent="0.25">
      <c r="A21" s="7" t="s">
        <v>12</v>
      </c>
      <c r="B21" s="11">
        <v>38</v>
      </c>
      <c r="C21" s="11">
        <v>0</v>
      </c>
      <c r="D21" s="11">
        <f t="shared" si="0"/>
        <v>38</v>
      </c>
      <c r="E21" s="30">
        <v>13</v>
      </c>
      <c r="F21" s="13">
        <f t="shared" si="1"/>
        <v>25</v>
      </c>
      <c r="G21" s="15">
        <f t="shared" si="2"/>
        <v>0.65789473684210531</v>
      </c>
    </row>
    <row r="22" spans="1:7" s="6" customFormat="1" ht="18" customHeight="1" x14ac:dyDescent="0.25">
      <c r="A22" s="7" t="s">
        <v>14</v>
      </c>
      <c r="B22" s="11">
        <v>5235</v>
      </c>
      <c r="C22" s="11">
        <v>225</v>
      </c>
      <c r="D22" s="11">
        <f t="shared" si="0"/>
        <v>5010</v>
      </c>
      <c r="E22" s="30">
        <v>2051</v>
      </c>
      <c r="F22" s="13">
        <f t="shared" si="1"/>
        <v>2959</v>
      </c>
      <c r="G22" s="15">
        <f t="shared" si="2"/>
        <v>0.59061876247504985</v>
      </c>
    </row>
    <row r="23" spans="1:7" s="6" customFormat="1" ht="18" customHeight="1" x14ac:dyDescent="0.25">
      <c r="A23" s="7" t="s">
        <v>18</v>
      </c>
      <c r="B23" s="11">
        <v>4038</v>
      </c>
      <c r="C23" s="11">
        <v>198</v>
      </c>
      <c r="D23" s="11">
        <f t="shared" si="0"/>
        <v>3840</v>
      </c>
      <c r="E23" s="30">
        <v>1</v>
      </c>
      <c r="F23" s="13">
        <f t="shared" si="1"/>
        <v>3839</v>
      </c>
      <c r="G23" s="15">
        <f t="shared" si="2"/>
        <v>0.99973958333333335</v>
      </c>
    </row>
    <row r="24" spans="1:7" s="6" customFormat="1" ht="18" customHeight="1" x14ac:dyDescent="0.25">
      <c r="A24" s="7" t="s">
        <v>29</v>
      </c>
      <c r="B24" s="11">
        <v>22</v>
      </c>
      <c r="C24" s="11">
        <v>1</v>
      </c>
      <c r="D24" s="11">
        <f t="shared" si="0"/>
        <v>21</v>
      </c>
      <c r="E24" s="30">
        <v>0</v>
      </c>
      <c r="F24" s="13">
        <f t="shared" si="1"/>
        <v>21</v>
      </c>
      <c r="G24" s="15">
        <f t="shared" si="2"/>
        <v>1</v>
      </c>
    </row>
    <row r="25" spans="1:7" s="6" customFormat="1" ht="18" customHeight="1" x14ac:dyDescent="0.25">
      <c r="A25" s="7" t="s">
        <v>25</v>
      </c>
      <c r="B25" s="11">
        <v>107</v>
      </c>
      <c r="C25" s="11">
        <v>9</v>
      </c>
      <c r="D25" s="11">
        <f t="shared" si="0"/>
        <v>98</v>
      </c>
      <c r="E25" s="30">
        <v>0</v>
      </c>
      <c r="F25" s="13">
        <f t="shared" si="1"/>
        <v>98</v>
      </c>
      <c r="G25" s="15">
        <f t="shared" si="2"/>
        <v>1</v>
      </c>
    </row>
    <row r="26" spans="1:7" s="6" customFormat="1" ht="18" customHeight="1" x14ac:dyDescent="0.25">
      <c r="A26" s="7" t="s">
        <v>3</v>
      </c>
      <c r="B26" s="11">
        <v>1627</v>
      </c>
      <c r="C26" s="11">
        <v>91</v>
      </c>
      <c r="D26" s="11">
        <f t="shared" si="0"/>
        <v>1536</v>
      </c>
      <c r="E26" s="30">
        <v>0</v>
      </c>
      <c r="F26" s="13">
        <f t="shared" si="1"/>
        <v>1536</v>
      </c>
      <c r="G26" s="15">
        <f t="shared" si="2"/>
        <v>1</v>
      </c>
    </row>
    <row r="27" spans="1:7" s="6" customFormat="1" ht="18" customHeight="1" x14ac:dyDescent="0.25">
      <c r="A27" s="7" t="s">
        <v>30</v>
      </c>
      <c r="B27" s="11">
        <v>22</v>
      </c>
      <c r="C27" s="11">
        <v>1</v>
      </c>
      <c r="D27" s="11">
        <f t="shared" si="0"/>
        <v>21</v>
      </c>
      <c r="E27" s="30">
        <v>0</v>
      </c>
      <c r="F27" s="13">
        <f t="shared" si="1"/>
        <v>21</v>
      </c>
      <c r="G27" s="15">
        <f t="shared" si="2"/>
        <v>1</v>
      </c>
    </row>
    <row r="28" spans="1:7" s="6" customFormat="1" ht="18" customHeight="1" x14ac:dyDescent="0.25">
      <c r="A28" s="7" t="s">
        <v>46</v>
      </c>
      <c r="B28" s="11">
        <v>2827</v>
      </c>
      <c r="C28" s="11">
        <v>152</v>
      </c>
      <c r="D28" s="11">
        <f t="shared" si="0"/>
        <v>2675</v>
      </c>
      <c r="E28" s="30">
        <v>2675</v>
      </c>
      <c r="F28" s="13">
        <f t="shared" si="1"/>
        <v>0</v>
      </c>
      <c r="G28" s="15">
        <f t="shared" si="2"/>
        <v>0</v>
      </c>
    </row>
    <row r="29" spans="1:7" s="6" customFormat="1" ht="18" customHeight="1" x14ac:dyDescent="0.25">
      <c r="A29" s="7" t="s">
        <v>17</v>
      </c>
      <c r="B29" s="11">
        <v>400</v>
      </c>
      <c r="C29" s="11">
        <v>24</v>
      </c>
      <c r="D29" s="11">
        <f t="shared" si="0"/>
        <v>376</v>
      </c>
      <c r="E29" s="30">
        <v>0</v>
      </c>
      <c r="F29" s="13">
        <f t="shared" si="1"/>
        <v>376</v>
      </c>
      <c r="G29" s="15">
        <f t="shared" si="2"/>
        <v>1</v>
      </c>
    </row>
    <row r="30" spans="1:7" s="6" customFormat="1" ht="18" customHeight="1" x14ac:dyDescent="0.25">
      <c r="A30" s="7" t="s">
        <v>26</v>
      </c>
      <c r="B30" s="11">
        <v>7214</v>
      </c>
      <c r="C30" s="11">
        <v>310</v>
      </c>
      <c r="D30" s="11">
        <f t="shared" si="0"/>
        <v>6904</v>
      </c>
      <c r="E30" s="30">
        <v>10</v>
      </c>
      <c r="F30" s="13">
        <f t="shared" si="1"/>
        <v>6894</v>
      </c>
      <c r="G30" s="15">
        <f t="shared" si="2"/>
        <v>0.99855156431054459</v>
      </c>
    </row>
    <row r="31" spans="1:7" s="6" customFormat="1" ht="18" customHeight="1" x14ac:dyDescent="0.25">
      <c r="A31" s="7" t="s">
        <v>32</v>
      </c>
      <c r="B31" s="11">
        <v>9</v>
      </c>
      <c r="C31" s="11">
        <v>0</v>
      </c>
      <c r="D31" s="11">
        <f t="shared" si="0"/>
        <v>9</v>
      </c>
      <c r="E31" s="30">
        <v>0</v>
      </c>
      <c r="F31" s="13">
        <f t="shared" si="1"/>
        <v>9</v>
      </c>
      <c r="G31" s="15">
        <f t="shared" si="2"/>
        <v>1</v>
      </c>
    </row>
    <row r="32" spans="1:7" s="6" customFormat="1" ht="18" customHeight="1" x14ac:dyDescent="0.25">
      <c r="A32" s="7" t="s">
        <v>31</v>
      </c>
      <c r="B32" s="11">
        <v>10</v>
      </c>
      <c r="C32" s="11">
        <v>1</v>
      </c>
      <c r="D32" s="11">
        <f t="shared" si="0"/>
        <v>9</v>
      </c>
      <c r="E32" s="30">
        <v>0</v>
      </c>
      <c r="F32" s="13">
        <f t="shared" si="1"/>
        <v>9</v>
      </c>
      <c r="G32" s="15">
        <f t="shared" si="2"/>
        <v>1</v>
      </c>
    </row>
    <row r="33" spans="1:11" s="6" customFormat="1" ht="18" customHeight="1" x14ac:dyDescent="0.25">
      <c r="A33" s="7" t="s">
        <v>20</v>
      </c>
      <c r="B33" s="11">
        <v>16</v>
      </c>
      <c r="C33" s="11">
        <v>5</v>
      </c>
      <c r="D33" s="11">
        <f t="shared" si="0"/>
        <v>11</v>
      </c>
      <c r="E33" s="30">
        <v>0</v>
      </c>
      <c r="F33" s="13">
        <f t="shared" si="1"/>
        <v>11</v>
      </c>
      <c r="G33" s="15">
        <f t="shared" si="2"/>
        <v>1</v>
      </c>
    </row>
    <row r="34" spans="1:11" s="6" customFormat="1" ht="18" customHeight="1" x14ac:dyDescent="0.25">
      <c r="A34" s="7" t="s">
        <v>6</v>
      </c>
      <c r="B34" s="11">
        <v>551</v>
      </c>
      <c r="C34" s="11">
        <v>9</v>
      </c>
      <c r="D34" s="11">
        <f t="shared" si="0"/>
        <v>542</v>
      </c>
      <c r="E34" s="30">
        <v>444</v>
      </c>
      <c r="F34" s="13">
        <f t="shared" si="1"/>
        <v>98</v>
      </c>
      <c r="G34" s="15">
        <f t="shared" si="2"/>
        <v>0.18081180811808117</v>
      </c>
    </row>
    <row r="35" spans="1:11" s="6" customFormat="1" ht="18" customHeight="1" x14ac:dyDescent="0.25">
      <c r="A35" s="7" t="s">
        <v>19</v>
      </c>
      <c r="B35" s="11">
        <v>465</v>
      </c>
      <c r="C35" s="11">
        <v>39</v>
      </c>
      <c r="D35" s="11">
        <f t="shared" si="0"/>
        <v>426</v>
      </c>
      <c r="E35" s="30">
        <v>142</v>
      </c>
      <c r="F35" s="13">
        <f t="shared" si="1"/>
        <v>284</v>
      </c>
      <c r="G35" s="15">
        <f t="shared" si="2"/>
        <v>0.66666666666666663</v>
      </c>
    </row>
    <row r="36" spans="1:11" s="6" customFormat="1" ht="18" customHeight="1" x14ac:dyDescent="0.25">
      <c r="A36" s="7" t="s">
        <v>10</v>
      </c>
      <c r="B36" s="11">
        <v>369</v>
      </c>
      <c r="C36" s="11">
        <v>39</v>
      </c>
      <c r="D36" s="11">
        <f t="shared" si="0"/>
        <v>330</v>
      </c>
      <c r="E36" s="30">
        <v>208</v>
      </c>
      <c r="F36" s="13">
        <f t="shared" si="1"/>
        <v>122</v>
      </c>
      <c r="G36" s="15">
        <f t="shared" si="2"/>
        <v>0.36969696969696969</v>
      </c>
    </row>
    <row r="37" spans="1:11" s="6" customFormat="1" ht="18" customHeight="1" x14ac:dyDescent="0.25">
      <c r="A37" s="7" t="s">
        <v>23</v>
      </c>
      <c r="B37" s="11">
        <v>1519</v>
      </c>
      <c r="C37" s="11">
        <v>54</v>
      </c>
      <c r="D37" s="11">
        <f t="shared" si="0"/>
        <v>1465</v>
      </c>
      <c r="E37" s="30">
        <v>1019</v>
      </c>
      <c r="F37" s="13">
        <f t="shared" si="1"/>
        <v>446</v>
      </c>
      <c r="G37" s="15">
        <f t="shared" si="2"/>
        <v>0.30443686006825937</v>
      </c>
    </row>
    <row r="38" spans="1:11" s="6" customFormat="1" ht="18" customHeight="1" x14ac:dyDescent="0.25">
      <c r="A38" s="7" t="s">
        <v>8</v>
      </c>
      <c r="B38" s="11">
        <v>2749</v>
      </c>
      <c r="C38" s="11">
        <v>124</v>
      </c>
      <c r="D38" s="11">
        <f t="shared" si="0"/>
        <v>2625</v>
      </c>
      <c r="E38" s="30">
        <v>4</v>
      </c>
      <c r="F38" s="13">
        <f t="shared" si="1"/>
        <v>2621</v>
      </c>
      <c r="G38" s="15">
        <f t="shared" si="2"/>
        <v>0.99847619047619052</v>
      </c>
    </row>
    <row r="39" spans="1:11" s="6" customFormat="1" ht="18" customHeight="1" x14ac:dyDescent="0.25">
      <c r="A39" s="7" t="s">
        <v>21</v>
      </c>
      <c r="B39" s="11">
        <v>604</v>
      </c>
      <c r="C39" s="11">
        <v>26</v>
      </c>
      <c r="D39" s="11">
        <f t="shared" si="0"/>
        <v>578</v>
      </c>
      <c r="E39" s="30">
        <v>0</v>
      </c>
      <c r="F39" s="13">
        <f t="shared" si="1"/>
        <v>578</v>
      </c>
      <c r="G39" s="15">
        <f t="shared" si="2"/>
        <v>1</v>
      </c>
    </row>
    <row r="40" spans="1:11" s="6" customFormat="1" ht="18" customHeight="1" x14ac:dyDescent="0.25">
      <c r="A40" s="7" t="s">
        <v>9</v>
      </c>
      <c r="B40" s="11">
        <v>9</v>
      </c>
      <c r="C40" s="11">
        <v>1</v>
      </c>
      <c r="D40" s="11">
        <f t="shared" si="0"/>
        <v>8</v>
      </c>
      <c r="E40" s="30">
        <v>0</v>
      </c>
      <c r="F40" s="13">
        <f t="shared" si="1"/>
        <v>8</v>
      </c>
      <c r="G40" s="15">
        <f t="shared" si="2"/>
        <v>1</v>
      </c>
    </row>
    <row r="41" spans="1:11" s="6" customFormat="1" ht="18" customHeight="1" x14ac:dyDescent="0.25">
      <c r="A41" s="7" t="s">
        <v>22</v>
      </c>
      <c r="B41" s="11">
        <v>757</v>
      </c>
      <c r="C41" s="11">
        <v>38</v>
      </c>
      <c r="D41" s="11">
        <f t="shared" si="0"/>
        <v>719</v>
      </c>
      <c r="E41" s="30">
        <v>719</v>
      </c>
      <c r="F41" s="13">
        <f t="shared" si="1"/>
        <v>0</v>
      </c>
      <c r="G41" s="15">
        <f t="shared" si="2"/>
        <v>0</v>
      </c>
    </row>
    <row r="42" spans="1:11" s="6" customFormat="1" ht="18" customHeight="1" x14ac:dyDescent="0.25">
      <c r="A42" s="7" t="s">
        <v>47</v>
      </c>
      <c r="B42" s="11">
        <v>0</v>
      </c>
      <c r="C42" s="11">
        <v>0</v>
      </c>
      <c r="D42" s="11">
        <f t="shared" si="0"/>
        <v>0</v>
      </c>
      <c r="E42" s="30">
        <v>0</v>
      </c>
      <c r="F42" s="13">
        <f t="shared" si="1"/>
        <v>0</v>
      </c>
      <c r="G42" s="15">
        <v>0</v>
      </c>
    </row>
    <row r="43" spans="1:11" s="6" customFormat="1" ht="18" customHeight="1" x14ac:dyDescent="0.25">
      <c r="A43" s="7" t="s">
        <v>24</v>
      </c>
      <c r="B43" s="11">
        <v>3771</v>
      </c>
      <c r="C43" s="11">
        <v>149</v>
      </c>
      <c r="D43" s="11">
        <f t="shared" si="0"/>
        <v>3622</v>
      </c>
      <c r="E43" s="30">
        <v>1488</v>
      </c>
      <c r="F43" s="13">
        <f t="shared" si="1"/>
        <v>2134</v>
      </c>
      <c r="G43" s="15">
        <f t="shared" si="2"/>
        <v>0.58917725013804523</v>
      </c>
    </row>
    <row r="44" spans="1:11" s="4" customFormat="1" ht="15.75" x14ac:dyDescent="0.25">
      <c r="A44" s="7" t="s">
        <v>0</v>
      </c>
      <c r="B44" s="11">
        <v>25</v>
      </c>
      <c r="C44" s="11">
        <v>2</v>
      </c>
      <c r="D44" s="11">
        <f t="shared" si="0"/>
        <v>23</v>
      </c>
      <c r="E44" s="30">
        <v>0</v>
      </c>
      <c r="F44" s="13">
        <f t="shared" si="1"/>
        <v>23</v>
      </c>
      <c r="G44" s="15">
        <f t="shared" si="2"/>
        <v>1</v>
      </c>
      <c r="H44" s="6"/>
      <c r="I44" s="6"/>
      <c r="J44" s="6"/>
      <c r="K44" s="6"/>
    </row>
    <row r="45" spans="1:11" s="4" customFormat="1" ht="15.75" x14ac:dyDescent="0.25">
      <c r="B45" s="5"/>
      <c r="C45" s="5"/>
      <c r="D45" s="5"/>
      <c r="E45" s="5"/>
      <c r="F45" s="5"/>
      <c r="G45" s="5"/>
      <c r="I45" s="6"/>
      <c r="J45" s="6"/>
      <c r="K45" s="6"/>
    </row>
    <row r="46" spans="1:11" s="4" customFormat="1" ht="21" x14ac:dyDescent="0.35">
      <c r="A46" s="8" t="s">
        <v>33</v>
      </c>
      <c r="B46" s="9">
        <f>SUM(B5:B45)</f>
        <v>51892</v>
      </c>
      <c r="C46" s="9">
        <f>SUM(C5:C45)</f>
        <v>2610</v>
      </c>
      <c r="D46" s="9">
        <f>SUM(D5:D45)</f>
        <v>49282</v>
      </c>
      <c r="E46" s="9">
        <f>SUM(E5:E45)</f>
        <v>16668</v>
      </c>
      <c r="F46" s="9">
        <f>SUM(F5:F45)</f>
        <v>32614</v>
      </c>
      <c r="G46" s="10">
        <f>F46/D46</f>
        <v>0.66178320685037129</v>
      </c>
      <c r="I46" s="6"/>
      <c r="J46" s="6"/>
      <c r="K46" s="6"/>
    </row>
    <row r="47" spans="1:11" ht="15.75" x14ac:dyDescent="0.25">
      <c r="A47" s="4"/>
      <c r="B47" s="3"/>
      <c r="C47" s="3"/>
      <c r="D47" s="3"/>
      <c r="E47" s="3"/>
      <c r="F47" s="3"/>
      <c r="G47" s="3"/>
      <c r="H47" s="4"/>
      <c r="I47" s="6"/>
      <c r="J47" s="6"/>
      <c r="K47" s="6"/>
    </row>
    <row r="48" spans="1:11" ht="15.75" x14ac:dyDescent="0.25">
      <c r="I48" s="6"/>
      <c r="J48" s="6"/>
      <c r="K48" s="6"/>
    </row>
    <row r="49" spans="2:11" ht="15.75" x14ac:dyDescent="0.25">
      <c r="I49" s="6"/>
      <c r="J49" s="6"/>
      <c r="K49" s="6"/>
    </row>
    <row r="50" spans="2:11" ht="15.75" x14ac:dyDescent="0.25">
      <c r="I50" s="6"/>
      <c r="J50" s="6"/>
      <c r="K50" s="6"/>
    </row>
    <row r="51" spans="2:11" ht="15.75" x14ac:dyDescent="0.25">
      <c r="I51" s="6"/>
      <c r="J51" s="6"/>
      <c r="K51" s="6"/>
    </row>
    <row r="52" spans="2:11" ht="15.75" x14ac:dyDescent="0.25">
      <c r="I52" s="6"/>
      <c r="J52" s="6"/>
      <c r="K52" s="6"/>
    </row>
    <row r="53" spans="2:11" ht="15.75" x14ac:dyDescent="0.25">
      <c r="I53" s="6"/>
      <c r="J53" s="6"/>
      <c r="K53" s="6"/>
    </row>
    <row r="54" spans="2:11" ht="15.75" x14ac:dyDescent="0.25">
      <c r="I54" s="6"/>
      <c r="J54" s="6"/>
      <c r="K54" s="6"/>
    </row>
    <row r="55" spans="2:11" ht="15.75" x14ac:dyDescent="0.25">
      <c r="B55" s="1"/>
      <c r="C55" s="1"/>
      <c r="D55" s="1"/>
      <c r="E55" s="1"/>
      <c r="F55" s="1"/>
      <c r="I55" s="6"/>
      <c r="J55" s="6"/>
      <c r="K55" s="6"/>
    </row>
    <row r="56" spans="2:11" ht="15.75" x14ac:dyDescent="0.25">
      <c r="B56" s="1"/>
      <c r="C56" s="1"/>
      <c r="D56" s="1"/>
      <c r="E56" s="1"/>
      <c r="F56" s="1"/>
      <c r="I56" s="6"/>
      <c r="J56" s="6"/>
      <c r="K56" s="6"/>
    </row>
    <row r="57" spans="2:11" ht="15.75" x14ac:dyDescent="0.25">
      <c r="B57" s="1"/>
      <c r="C57" s="1"/>
      <c r="D57" s="1"/>
      <c r="E57" s="1"/>
      <c r="F57" s="1"/>
      <c r="I57" s="6"/>
      <c r="J57" s="6"/>
      <c r="K57" s="6"/>
    </row>
    <row r="58" spans="2:11" ht="15.75" x14ac:dyDescent="0.25">
      <c r="B58" s="1"/>
      <c r="C58" s="1"/>
      <c r="D58" s="1"/>
      <c r="E58" s="1"/>
      <c r="F58" s="1"/>
      <c r="I58" s="6"/>
      <c r="J58" s="6"/>
      <c r="K58" s="6"/>
    </row>
    <row r="59" spans="2:11" ht="15.75" x14ac:dyDescent="0.25">
      <c r="B59" s="1"/>
      <c r="C59" s="1"/>
      <c r="D59" s="1"/>
      <c r="E59" s="1"/>
      <c r="F59" s="1"/>
      <c r="I59" s="6"/>
      <c r="J59" s="6"/>
      <c r="K59" s="6"/>
    </row>
    <row r="60" spans="2:11" ht="15.75" x14ac:dyDescent="0.25">
      <c r="B60" s="1"/>
      <c r="C60" s="1"/>
      <c r="D60" s="1"/>
      <c r="E60" s="1"/>
      <c r="F60" s="1"/>
      <c r="I60" s="6"/>
      <c r="J60" s="6"/>
      <c r="K60" s="6"/>
    </row>
    <row r="61" spans="2:11" ht="15.75" x14ac:dyDescent="0.25">
      <c r="B61" s="1"/>
      <c r="C61" s="1"/>
      <c r="D61" s="1"/>
      <c r="E61" s="1"/>
      <c r="F61" s="1"/>
      <c r="I61" s="6"/>
      <c r="J61" s="6"/>
      <c r="K61" s="6"/>
    </row>
    <row r="62" spans="2:11" ht="15.75" x14ac:dyDescent="0.25">
      <c r="B62" s="1"/>
      <c r="C62" s="1"/>
      <c r="D62" s="1"/>
      <c r="E62" s="1"/>
      <c r="F62" s="1"/>
      <c r="I62" s="6"/>
      <c r="J62" s="6"/>
      <c r="K62" s="6"/>
    </row>
    <row r="63" spans="2:11" ht="15.75" x14ac:dyDescent="0.25">
      <c r="B63" s="1"/>
      <c r="C63" s="1"/>
      <c r="D63" s="1"/>
      <c r="E63" s="1"/>
      <c r="F63" s="1"/>
      <c r="I63" s="6"/>
      <c r="J63" s="6"/>
      <c r="K63" s="6"/>
    </row>
    <row r="64" spans="2:11" ht="15.75" x14ac:dyDescent="0.25">
      <c r="B64" s="1"/>
      <c r="C64" s="1"/>
      <c r="D64" s="1"/>
      <c r="E64" s="1"/>
      <c r="F64" s="1"/>
      <c r="I64" s="6"/>
      <c r="J64" s="6"/>
      <c r="K64" s="6"/>
    </row>
    <row r="65" spans="2:11" ht="15.75" x14ac:dyDescent="0.25">
      <c r="B65" s="1"/>
      <c r="C65" s="1"/>
      <c r="D65" s="1"/>
      <c r="E65" s="1"/>
      <c r="F65" s="1"/>
      <c r="I65" s="6"/>
      <c r="J65" s="6"/>
      <c r="K65" s="6"/>
    </row>
    <row r="66" spans="2:11" ht="15.75" x14ac:dyDescent="0.25">
      <c r="B66" s="1"/>
      <c r="C66" s="1"/>
      <c r="D66" s="1"/>
      <c r="E66" s="1"/>
      <c r="F66" s="1"/>
      <c r="I66" s="6"/>
      <c r="J66" s="6"/>
      <c r="K66" s="6"/>
    </row>
    <row r="67" spans="2:11" ht="15.75" x14ac:dyDescent="0.25">
      <c r="I67" s="6"/>
      <c r="J67" s="6"/>
      <c r="K67" s="6"/>
    </row>
    <row r="68" spans="2:11" ht="15.75" x14ac:dyDescent="0.25">
      <c r="I68" s="6"/>
      <c r="J68" s="6"/>
      <c r="K68" s="6"/>
    </row>
    <row r="69" spans="2:11" ht="15.75" x14ac:dyDescent="0.25">
      <c r="I69" s="6"/>
      <c r="J69" s="6"/>
      <c r="K69" s="6"/>
    </row>
    <row r="70" spans="2:11" ht="15.75" x14ac:dyDescent="0.25">
      <c r="I70" s="6"/>
      <c r="J70" s="6"/>
      <c r="K70" s="6"/>
    </row>
    <row r="71" spans="2:11" ht="15.75" x14ac:dyDescent="0.25">
      <c r="I71" s="6"/>
      <c r="J71" s="6"/>
      <c r="K71" s="6"/>
    </row>
    <row r="72" spans="2:11" ht="15.75" x14ac:dyDescent="0.25">
      <c r="I72" s="6"/>
      <c r="J72" s="6"/>
      <c r="K72" s="6"/>
    </row>
    <row r="73" spans="2:11" ht="15.75" x14ac:dyDescent="0.25">
      <c r="I73" s="6"/>
      <c r="J73" s="6"/>
      <c r="K73" s="6"/>
    </row>
    <row r="74" spans="2:11" ht="15.75" x14ac:dyDescent="0.25">
      <c r="I74" s="6"/>
      <c r="J74" s="6"/>
      <c r="K74" s="6"/>
    </row>
    <row r="75" spans="2:11" ht="15.75" x14ac:dyDescent="0.25">
      <c r="I75" s="6"/>
      <c r="J75" s="6"/>
      <c r="K75" s="6"/>
    </row>
    <row r="76" spans="2:11" ht="15.75" x14ac:dyDescent="0.25">
      <c r="I76" s="6"/>
      <c r="J76" s="6"/>
      <c r="K76" s="6"/>
    </row>
    <row r="77" spans="2:11" ht="15.75" x14ac:dyDescent="0.25">
      <c r="I77" s="6"/>
      <c r="J77" s="6"/>
      <c r="K77" s="6"/>
    </row>
    <row r="78" spans="2:11" ht="15.75" x14ac:dyDescent="0.25">
      <c r="I78" s="6"/>
      <c r="J78" s="6"/>
      <c r="K78" s="6"/>
    </row>
    <row r="79" spans="2:11" ht="15.75" x14ac:dyDescent="0.25">
      <c r="I79" s="6"/>
      <c r="J79" s="6"/>
      <c r="K79" s="6"/>
    </row>
    <row r="80" spans="2:11" ht="15.75" x14ac:dyDescent="0.25">
      <c r="I80" s="4"/>
      <c r="J80" s="6"/>
      <c r="K80" s="6"/>
    </row>
    <row r="81" spans="9:11" ht="15.75" x14ac:dyDescent="0.25">
      <c r="I81" s="4"/>
      <c r="J81" s="6"/>
      <c r="K81" s="6"/>
    </row>
    <row r="82" spans="9:11" ht="15.75" x14ac:dyDescent="0.25">
      <c r="I82" s="4"/>
      <c r="J82" s="6"/>
      <c r="K82" s="4"/>
    </row>
    <row r="83" spans="9:11" x14ac:dyDescent="0.25">
      <c r="J83" s="4"/>
      <c r="K83" s="4"/>
    </row>
    <row r="84" spans="9:11" x14ac:dyDescent="0.25">
      <c r="J84" s="4"/>
      <c r="K84" s="4"/>
    </row>
    <row r="85" spans="9:11" x14ac:dyDescent="0.25">
      <c r="J85" s="4"/>
    </row>
  </sheetData>
  <autoFilter ref="A4:G4"/>
  <mergeCells count="1">
    <mergeCell ref="A1:G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zoomScale="80" zoomScaleNormal="80" workbookViewId="0">
      <selection activeCell="A4" sqref="A4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8" width="8.85546875" style="1"/>
    <col min="9" max="9" width="11.140625" style="1" customWidth="1"/>
    <col min="10" max="10" width="31.85546875" style="1" customWidth="1"/>
    <col min="11" max="16384" width="8.85546875" style="1"/>
  </cols>
  <sheetData>
    <row r="1" spans="1:11" ht="16.5" customHeight="1" x14ac:dyDescent="0.25">
      <c r="A1" s="40" t="s">
        <v>55</v>
      </c>
      <c r="B1" s="40"/>
      <c r="C1" s="40"/>
      <c r="D1" s="40"/>
      <c r="E1" s="40"/>
      <c r="F1" s="40"/>
      <c r="G1" s="40"/>
    </row>
    <row r="2" spans="1:11" ht="15.75" customHeight="1" x14ac:dyDescent="0.25">
      <c r="A2" s="40"/>
      <c r="B2" s="40"/>
      <c r="C2" s="40"/>
      <c r="D2" s="40"/>
      <c r="E2" s="40"/>
      <c r="F2" s="40"/>
      <c r="G2" s="40"/>
    </row>
    <row r="3" spans="1:11" x14ac:dyDescent="0.25">
      <c r="A3" s="40"/>
      <c r="B3" s="40"/>
      <c r="C3" s="40"/>
      <c r="D3" s="40"/>
      <c r="E3" s="40"/>
      <c r="F3" s="40"/>
      <c r="G3" s="40"/>
    </row>
    <row r="4" spans="1:11" ht="45.75" thickBot="1" x14ac:dyDescent="0.3">
      <c r="A4" s="23" t="s">
        <v>40</v>
      </c>
      <c r="B4" s="26" t="s">
        <v>35</v>
      </c>
      <c r="C4" s="24" t="s">
        <v>36</v>
      </c>
      <c r="D4" s="25" t="s">
        <v>34</v>
      </c>
      <c r="E4" s="19" t="s">
        <v>37</v>
      </c>
      <c r="F4" s="19" t="s">
        <v>38</v>
      </c>
      <c r="G4" s="19" t="s">
        <v>39</v>
      </c>
    </row>
    <row r="5" spans="1:11" s="6" customFormat="1" ht="18" customHeight="1" thickTop="1" x14ac:dyDescent="0.25">
      <c r="A5" s="27" t="s">
        <v>41</v>
      </c>
      <c r="B5" s="14">
        <v>0</v>
      </c>
      <c r="C5" s="11">
        <v>0</v>
      </c>
      <c r="D5" s="11">
        <f>B5-C5</f>
        <v>0</v>
      </c>
      <c r="E5" s="30">
        <v>0</v>
      </c>
      <c r="F5" s="13">
        <f>D5-E5</f>
        <v>0</v>
      </c>
      <c r="G5" s="15">
        <v>0</v>
      </c>
      <c r="I5" s="1"/>
      <c r="J5" s="1"/>
      <c r="K5" s="1"/>
    </row>
    <row r="6" spans="1:11" s="6" customFormat="1" ht="18" customHeight="1" x14ac:dyDescent="0.25">
      <c r="A6" s="7" t="s">
        <v>7</v>
      </c>
      <c r="B6" s="11">
        <v>422</v>
      </c>
      <c r="C6" s="11">
        <v>27</v>
      </c>
      <c r="D6" s="11">
        <f t="shared" ref="D6:D44" si="0">B6-C6</f>
        <v>395</v>
      </c>
      <c r="E6" s="30">
        <v>0</v>
      </c>
      <c r="F6" s="13">
        <f t="shared" ref="F6:F44" si="1">D6-E6</f>
        <v>395</v>
      </c>
      <c r="G6" s="15">
        <f>F6/D6</f>
        <v>1</v>
      </c>
      <c r="I6" s="1"/>
      <c r="J6" s="1"/>
      <c r="K6" s="1"/>
    </row>
    <row r="7" spans="1:11" s="6" customFormat="1" ht="18" customHeight="1" x14ac:dyDescent="0.25">
      <c r="A7" s="7" t="s">
        <v>1</v>
      </c>
      <c r="B7" s="11">
        <v>1201</v>
      </c>
      <c r="C7" s="11">
        <v>62</v>
      </c>
      <c r="D7" s="11">
        <f t="shared" si="0"/>
        <v>1139</v>
      </c>
      <c r="E7" s="30">
        <v>0</v>
      </c>
      <c r="F7" s="13">
        <f t="shared" si="1"/>
        <v>1139</v>
      </c>
      <c r="G7" s="15">
        <f t="shared" ref="G7:G44" si="2">F7/D7</f>
        <v>1</v>
      </c>
      <c r="J7" s="1"/>
      <c r="K7" s="1"/>
    </row>
    <row r="8" spans="1:11" s="6" customFormat="1" ht="18" customHeight="1" x14ac:dyDescent="0.25">
      <c r="A8" s="7" t="s">
        <v>27</v>
      </c>
      <c r="B8" s="11">
        <v>8</v>
      </c>
      <c r="C8" s="11">
        <v>2</v>
      </c>
      <c r="D8" s="11">
        <f t="shared" si="0"/>
        <v>6</v>
      </c>
      <c r="E8" s="30">
        <v>0</v>
      </c>
      <c r="F8" s="13">
        <f t="shared" si="1"/>
        <v>6</v>
      </c>
      <c r="G8" s="15">
        <f t="shared" si="2"/>
        <v>1</v>
      </c>
      <c r="J8" s="1"/>
      <c r="K8" s="1"/>
    </row>
    <row r="9" spans="1:11" s="6" customFormat="1" ht="18" customHeight="1" x14ac:dyDescent="0.25">
      <c r="A9" s="7" t="s">
        <v>2</v>
      </c>
      <c r="B9" s="11">
        <v>1286</v>
      </c>
      <c r="C9" s="11">
        <v>101</v>
      </c>
      <c r="D9" s="11">
        <f t="shared" si="0"/>
        <v>1185</v>
      </c>
      <c r="E9" s="30">
        <v>5</v>
      </c>
      <c r="F9" s="13">
        <f t="shared" si="1"/>
        <v>1180</v>
      </c>
      <c r="G9" s="15">
        <f t="shared" si="2"/>
        <v>0.99578059071729963</v>
      </c>
      <c r="J9" s="1"/>
      <c r="K9" s="1"/>
    </row>
    <row r="10" spans="1:11" s="6" customFormat="1" ht="18" customHeight="1" x14ac:dyDescent="0.25">
      <c r="A10" s="7" t="s">
        <v>13</v>
      </c>
      <c r="B10" s="11">
        <v>2643</v>
      </c>
      <c r="C10" s="11">
        <v>138</v>
      </c>
      <c r="D10" s="11">
        <f t="shared" si="0"/>
        <v>2505</v>
      </c>
      <c r="E10" s="30">
        <v>1658</v>
      </c>
      <c r="F10" s="13">
        <f t="shared" si="1"/>
        <v>847</v>
      </c>
      <c r="G10" s="15">
        <f t="shared" si="2"/>
        <v>0.33812375249500998</v>
      </c>
    </row>
    <row r="11" spans="1:11" s="6" customFormat="1" ht="18" customHeight="1" x14ac:dyDescent="0.25">
      <c r="A11" s="7" t="s">
        <v>5</v>
      </c>
      <c r="B11" s="11">
        <v>3941</v>
      </c>
      <c r="C11" s="11">
        <v>162</v>
      </c>
      <c r="D11" s="11">
        <f t="shared" si="0"/>
        <v>3779</v>
      </c>
      <c r="E11" s="30">
        <v>1667</v>
      </c>
      <c r="F11" s="13">
        <f t="shared" si="1"/>
        <v>2112</v>
      </c>
      <c r="G11" s="15">
        <f t="shared" si="2"/>
        <v>0.55887801005557025</v>
      </c>
    </row>
    <row r="12" spans="1:11" s="6" customFormat="1" ht="18" customHeight="1" x14ac:dyDescent="0.25">
      <c r="A12" s="7" t="s">
        <v>43</v>
      </c>
      <c r="B12" s="11">
        <v>0</v>
      </c>
      <c r="C12" s="11">
        <v>0</v>
      </c>
      <c r="D12" s="11">
        <f t="shared" si="0"/>
        <v>0</v>
      </c>
      <c r="E12" s="30">
        <v>0</v>
      </c>
      <c r="F12" s="13">
        <f t="shared" si="1"/>
        <v>0</v>
      </c>
      <c r="G12" s="15">
        <v>0</v>
      </c>
    </row>
    <row r="13" spans="1:11" s="6" customFormat="1" ht="18" customHeight="1" x14ac:dyDescent="0.25">
      <c r="A13" s="7" t="s">
        <v>16</v>
      </c>
      <c r="B13" s="11">
        <v>129</v>
      </c>
      <c r="C13" s="11">
        <v>7</v>
      </c>
      <c r="D13" s="11">
        <f t="shared" si="0"/>
        <v>122</v>
      </c>
      <c r="E13" s="30">
        <v>0</v>
      </c>
      <c r="F13" s="13">
        <f t="shared" si="1"/>
        <v>122</v>
      </c>
      <c r="G13" s="15">
        <f t="shared" si="2"/>
        <v>1</v>
      </c>
    </row>
    <row r="14" spans="1:11" s="6" customFormat="1" ht="18" customHeight="1" x14ac:dyDescent="0.25">
      <c r="A14" s="7" t="s">
        <v>4</v>
      </c>
      <c r="B14" s="11">
        <v>608</v>
      </c>
      <c r="C14" s="11">
        <v>70</v>
      </c>
      <c r="D14" s="11">
        <f t="shared" si="0"/>
        <v>538</v>
      </c>
      <c r="E14" s="30">
        <v>354</v>
      </c>
      <c r="F14" s="13">
        <f t="shared" si="1"/>
        <v>184</v>
      </c>
      <c r="G14" s="15">
        <f t="shared" si="2"/>
        <v>0.34200743494423791</v>
      </c>
    </row>
    <row r="15" spans="1:11" s="6" customFormat="1" ht="18" customHeight="1" x14ac:dyDescent="0.25">
      <c r="A15" s="7" t="s">
        <v>44</v>
      </c>
      <c r="B15" s="11">
        <v>0</v>
      </c>
      <c r="C15" s="11">
        <v>0</v>
      </c>
      <c r="D15" s="11">
        <f t="shared" si="0"/>
        <v>0</v>
      </c>
      <c r="E15" s="30">
        <v>0</v>
      </c>
      <c r="F15" s="13">
        <f t="shared" si="1"/>
        <v>0</v>
      </c>
      <c r="G15" s="15">
        <v>0</v>
      </c>
    </row>
    <row r="16" spans="1:11" s="6" customFormat="1" ht="18" customHeight="1" x14ac:dyDescent="0.25">
      <c r="A16" s="7" t="s">
        <v>11</v>
      </c>
      <c r="B16" s="11">
        <v>161</v>
      </c>
      <c r="C16" s="11">
        <v>1</v>
      </c>
      <c r="D16" s="11">
        <f t="shared" si="0"/>
        <v>160</v>
      </c>
      <c r="E16" s="30">
        <v>0</v>
      </c>
      <c r="F16" s="13">
        <f t="shared" si="1"/>
        <v>160</v>
      </c>
      <c r="G16" s="15">
        <f t="shared" si="2"/>
        <v>1</v>
      </c>
    </row>
    <row r="17" spans="1:7" s="6" customFormat="1" ht="18" customHeight="1" x14ac:dyDescent="0.25">
      <c r="A17" s="7" t="s">
        <v>45</v>
      </c>
      <c r="B17" s="11">
        <v>80</v>
      </c>
      <c r="C17" s="11">
        <v>0</v>
      </c>
      <c r="D17" s="11">
        <f t="shared" si="0"/>
        <v>80</v>
      </c>
      <c r="E17" s="30">
        <v>0</v>
      </c>
      <c r="F17" s="13">
        <f t="shared" si="1"/>
        <v>80</v>
      </c>
      <c r="G17" s="15">
        <f t="shared" si="2"/>
        <v>1</v>
      </c>
    </row>
    <row r="18" spans="1:7" s="6" customFormat="1" ht="18" customHeight="1" x14ac:dyDescent="0.25">
      <c r="A18" s="7" t="s">
        <v>42</v>
      </c>
      <c r="B18" s="11">
        <v>824</v>
      </c>
      <c r="C18" s="11">
        <v>45</v>
      </c>
      <c r="D18" s="11">
        <f t="shared" si="0"/>
        <v>779</v>
      </c>
      <c r="E18" s="30">
        <v>779</v>
      </c>
      <c r="F18" s="13">
        <f t="shared" si="1"/>
        <v>0</v>
      </c>
      <c r="G18" s="15">
        <f t="shared" si="2"/>
        <v>0</v>
      </c>
    </row>
    <row r="19" spans="1:7" s="6" customFormat="1" ht="18" customHeight="1" x14ac:dyDescent="0.25">
      <c r="A19" s="7" t="s">
        <v>15</v>
      </c>
      <c r="B19" s="11">
        <v>1898</v>
      </c>
      <c r="C19" s="11">
        <v>94</v>
      </c>
      <c r="D19" s="11">
        <f t="shared" si="0"/>
        <v>1804</v>
      </c>
      <c r="E19" s="30">
        <v>1194</v>
      </c>
      <c r="F19" s="13">
        <f t="shared" si="1"/>
        <v>610</v>
      </c>
      <c r="G19" s="15">
        <f t="shared" si="2"/>
        <v>0.33813747228381374</v>
      </c>
    </row>
    <row r="20" spans="1:7" s="6" customFormat="1" ht="18" customHeight="1" x14ac:dyDescent="0.25">
      <c r="A20" s="7" t="s">
        <v>28</v>
      </c>
      <c r="B20" s="11">
        <v>11</v>
      </c>
      <c r="C20" s="11">
        <v>0</v>
      </c>
      <c r="D20" s="11">
        <f t="shared" si="0"/>
        <v>11</v>
      </c>
      <c r="E20" s="30">
        <v>0</v>
      </c>
      <c r="F20" s="13">
        <f t="shared" si="1"/>
        <v>11</v>
      </c>
      <c r="G20" s="15">
        <f t="shared" si="2"/>
        <v>1</v>
      </c>
    </row>
    <row r="21" spans="1:7" s="6" customFormat="1" ht="18" customHeight="1" x14ac:dyDescent="0.25">
      <c r="A21" s="7" t="s">
        <v>12</v>
      </c>
      <c r="B21" s="11">
        <v>15</v>
      </c>
      <c r="C21" s="11">
        <v>0</v>
      </c>
      <c r="D21" s="11">
        <f t="shared" si="0"/>
        <v>15</v>
      </c>
      <c r="E21" s="30">
        <v>0</v>
      </c>
      <c r="F21" s="13">
        <f t="shared" si="1"/>
        <v>15</v>
      </c>
      <c r="G21" s="15">
        <f t="shared" si="2"/>
        <v>1</v>
      </c>
    </row>
    <row r="22" spans="1:7" s="6" customFormat="1" ht="18" customHeight="1" x14ac:dyDescent="0.25">
      <c r="A22" s="7" t="s">
        <v>14</v>
      </c>
      <c r="B22" s="11">
        <v>3472</v>
      </c>
      <c r="C22" s="11">
        <v>128</v>
      </c>
      <c r="D22" s="11">
        <f t="shared" si="0"/>
        <v>3344</v>
      </c>
      <c r="E22" s="30">
        <v>1522</v>
      </c>
      <c r="F22" s="13">
        <f t="shared" si="1"/>
        <v>1822</v>
      </c>
      <c r="G22" s="15">
        <f t="shared" si="2"/>
        <v>0.54485645933014359</v>
      </c>
    </row>
    <row r="23" spans="1:7" s="6" customFormat="1" ht="18" customHeight="1" x14ac:dyDescent="0.25">
      <c r="A23" s="7" t="s">
        <v>18</v>
      </c>
      <c r="B23" s="11">
        <v>2903</v>
      </c>
      <c r="C23" s="11">
        <v>111</v>
      </c>
      <c r="D23" s="11">
        <f t="shared" si="0"/>
        <v>2792</v>
      </c>
      <c r="E23" s="30">
        <v>0</v>
      </c>
      <c r="F23" s="13">
        <f t="shared" si="1"/>
        <v>2792</v>
      </c>
      <c r="G23" s="15">
        <f t="shared" si="2"/>
        <v>1</v>
      </c>
    </row>
    <row r="24" spans="1:7" s="6" customFormat="1" ht="18" customHeight="1" x14ac:dyDescent="0.25">
      <c r="A24" s="7" t="s">
        <v>29</v>
      </c>
      <c r="B24" s="11">
        <v>10</v>
      </c>
      <c r="C24" s="11">
        <v>1</v>
      </c>
      <c r="D24" s="11">
        <f t="shared" si="0"/>
        <v>9</v>
      </c>
      <c r="E24" s="30">
        <v>0</v>
      </c>
      <c r="F24" s="13">
        <f t="shared" si="1"/>
        <v>9</v>
      </c>
      <c r="G24" s="15">
        <f t="shared" si="2"/>
        <v>1</v>
      </c>
    </row>
    <row r="25" spans="1:7" s="6" customFormat="1" ht="18" customHeight="1" x14ac:dyDescent="0.25">
      <c r="A25" s="7" t="s">
        <v>25</v>
      </c>
      <c r="B25" s="11">
        <v>76</v>
      </c>
      <c r="C25" s="11">
        <v>0</v>
      </c>
      <c r="D25" s="11">
        <f t="shared" si="0"/>
        <v>76</v>
      </c>
      <c r="E25" s="30">
        <v>0</v>
      </c>
      <c r="F25" s="13">
        <f t="shared" si="1"/>
        <v>76</v>
      </c>
      <c r="G25" s="15">
        <f t="shared" si="2"/>
        <v>1</v>
      </c>
    </row>
    <row r="26" spans="1:7" s="6" customFormat="1" ht="18" customHeight="1" x14ac:dyDescent="0.25">
      <c r="A26" s="7" t="s">
        <v>3</v>
      </c>
      <c r="B26" s="11">
        <v>1153</v>
      </c>
      <c r="C26" s="11">
        <v>91</v>
      </c>
      <c r="D26" s="11">
        <f t="shared" si="0"/>
        <v>1062</v>
      </c>
      <c r="E26" s="30">
        <v>1</v>
      </c>
      <c r="F26" s="13">
        <f t="shared" si="1"/>
        <v>1061</v>
      </c>
      <c r="G26" s="15">
        <f t="shared" si="2"/>
        <v>0.99905838041431261</v>
      </c>
    </row>
    <row r="27" spans="1:7" s="6" customFormat="1" ht="18" customHeight="1" x14ac:dyDescent="0.25">
      <c r="A27" s="7" t="s">
        <v>30</v>
      </c>
      <c r="B27" s="11">
        <v>19</v>
      </c>
      <c r="C27" s="11">
        <v>1</v>
      </c>
      <c r="D27" s="11">
        <f t="shared" si="0"/>
        <v>18</v>
      </c>
      <c r="E27" s="30">
        <v>0</v>
      </c>
      <c r="F27" s="13">
        <f t="shared" si="1"/>
        <v>18</v>
      </c>
      <c r="G27" s="15">
        <f t="shared" si="2"/>
        <v>1</v>
      </c>
    </row>
    <row r="28" spans="1:7" s="6" customFormat="1" ht="18" customHeight="1" x14ac:dyDescent="0.25">
      <c r="A28" s="7" t="s">
        <v>46</v>
      </c>
      <c r="B28" s="11">
        <v>1965</v>
      </c>
      <c r="C28" s="11">
        <v>81</v>
      </c>
      <c r="D28" s="11">
        <f t="shared" si="0"/>
        <v>1884</v>
      </c>
      <c r="E28" s="30">
        <v>1884</v>
      </c>
      <c r="F28" s="13">
        <f t="shared" si="1"/>
        <v>0</v>
      </c>
      <c r="G28" s="15">
        <f t="shared" si="2"/>
        <v>0</v>
      </c>
    </row>
    <row r="29" spans="1:7" s="6" customFormat="1" ht="18" customHeight="1" x14ac:dyDescent="0.25">
      <c r="A29" s="7" t="s">
        <v>17</v>
      </c>
      <c r="B29" s="11">
        <v>284</v>
      </c>
      <c r="C29" s="11">
        <v>11</v>
      </c>
      <c r="D29" s="11">
        <f t="shared" si="0"/>
        <v>273</v>
      </c>
      <c r="E29" s="30">
        <v>0</v>
      </c>
      <c r="F29" s="13">
        <f t="shared" si="1"/>
        <v>273</v>
      </c>
      <c r="G29" s="15">
        <f t="shared" si="2"/>
        <v>1</v>
      </c>
    </row>
    <row r="30" spans="1:7" s="6" customFormat="1" ht="18" customHeight="1" x14ac:dyDescent="0.25">
      <c r="A30" s="7" t="s">
        <v>26</v>
      </c>
      <c r="B30" s="11">
        <v>5122</v>
      </c>
      <c r="C30" s="11">
        <v>177</v>
      </c>
      <c r="D30" s="11">
        <f t="shared" si="0"/>
        <v>4945</v>
      </c>
      <c r="E30" s="30">
        <v>3</v>
      </c>
      <c r="F30" s="13">
        <f t="shared" si="1"/>
        <v>4942</v>
      </c>
      <c r="G30" s="15">
        <f t="shared" si="2"/>
        <v>0.99939332659251767</v>
      </c>
    </row>
    <row r="31" spans="1:7" s="6" customFormat="1" ht="18" customHeight="1" x14ac:dyDescent="0.25">
      <c r="A31" s="7" t="s">
        <v>32</v>
      </c>
      <c r="B31" s="11">
        <v>13</v>
      </c>
      <c r="C31" s="11">
        <v>0</v>
      </c>
      <c r="D31" s="11">
        <f t="shared" si="0"/>
        <v>13</v>
      </c>
      <c r="E31" s="30">
        <v>0</v>
      </c>
      <c r="F31" s="13">
        <f t="shared" si="1"/>
        <v>13</v>
      </c>
      <c r="G31" s="15">
        <f t="shared" si="2"/>
        <v>1</v>
      </c>
    </row>
    <row r="32" spans="1:7" s="6" customFormat="1" ht="18" customHeight="1" x14ac:dyDescent="0.25">
      <c r="A32" s="7" t="s">
        <v>31</v>
      </c>
      <c r="B32" s="11">
        <v>4</v>
      </c>
      <c r="C32" s="11">
        <v>0</v>
      </c>
      <c r="D32" s="11">
        <f t="shared" si="0"/>
        <v>4</v>
      </c>
      <c r="E32" s="30">
        <v>0</v>
      </c>
      <c r="F32" s="13">
        <f t="shared" si="1"/>
        <v>4</v>
      </c>
      <c r="G32" s="15">
        <f t="shared" si="2"/>
        <v>1</v>
      </c>
    </row>
    <row r="33" spans="1:11" s="6" customFormat="1" ht="18" customHeight="1" x14ac:dyDescent="0.25">
      <c r="A33" s="7" t="s">
        <v>20</v>
      </c>
      <c r="B33" s="11">
        <v>10</v>
      </c>
      <c r="C33" s="11">
        <v>0</v>
      </c>
      <c r="D33" s="11">
        <f t="shared" si="0"/>
        <v>10</v>
      </c>
      <c r="E33" s="30">
        <v>0</v>
      </c>
      <c r="F33" s="13">
        <f t="shared" si="1"/>
        <v>10</v>
      </c>
      <c r="G33" s="15">
        <f t="shared" si="2"/>
        <v>1</v>
      </c>
    </row>
    <row r="34" spans="1:11" s="6" customFormat="1" ht="18" customHeight="1" x14ac:dyDescent="0.25">
      <c r="A34" s="7" t="s">
        <v>6</v>
      </c>
      <c r="B34" s="11">
        <v>345</v>
      </c>
      <c r="C34" s="11">
        <v>8</v>
      </c>
      <c r="D34" s="11">
        <f t="shared" si="0"/>
        <v>337</v>
      </c>
      <c r="E34" s="30">
        <v>263</v>
      </c>
      <c r="F34" s="13">
        <f t="shared" si="1"/>
        <v>74</v>
      </c>
      <c r="G34" s="15">
        <f t="shared" si="2"/>
        <v>0.21958456973293769</v>
      </c>
    </row>
    <row r="35" spans="1:11" s="6" customFormat="1" ht="18" customHeight="1" x14ac:dyDescent="0.25">
      <c r="A35" s="7" t="s">
        <v>19</v>
      </c>
      <c r="B35" s="11">
        <v>285</v>
      </c>
      <c r="C35" s="11">
        <v>17</v>
      </c>
      <c r="D35" s="11">
        <f t="shared" si="0"/>
        <v>268</v>
      </c>
      <c r="E35" s="30">
        <v>98</v>
      </c>
      <c r="F35" s="13">
        <f t="shared" si="1"/>
        <v>170</v>
      </c>
      <c r="G35" s="15">
        <f t="shared" si="2"/>
        <v>0.63432835820895528</v>
      </c>
    </row>
    <row r="36" spans="1:11" s="6" customFormat="1" ht="18" customHeight="1" x14ac:dyDescent="0.25">
      <c r="A36" s="7" t="s">
        <v>10</v>
      </c>
      <c r="B36" s="11">
        <v>202</v>
      </c>
      <c r="C36" s="11">
        <v>15</v>
      </c>
      <c r="D36" s="11">
        <f t="shared" si="0"/>
        <v>187</v>
      </c>
      <c r="E36" s="30">
        <v>99</v>
      </c>
      <c r="F36" s="13">
        <f t="shared" si="1"/>
        <v>88</v>
      </c>
      <c r="G36" s="15">
        <f t="shared" si="2"/>
        <v>0.47058823529411764</v>
      </c>
    </row>
    <row r="37" spans="1:11" s="6" customFormat="1" ht="18" customHeight="1" x14ac:dyDescent="0.25">
      <c r="A37" s="7" t="s">
        <v>23</v>
      </c>
      <c r="B37" s="11">
        <v>1060</v>
      </c>
      <c r="C37" s="11">
        <v>43</v>
      </c>
      <c r="D37" s="11">
        <f t="shared" si="0"/>
        <v>1017</v>
      </c>
      <c r="E37" s="30">
        <v>690</v>
      </c>
      <c r="F37" s="13">
        <f t="shared" si="1"/>
        <v>327</v>
      </c>
      <c r="G37" s="15">
        <f t="shared" si="2"/>
        <v>0.32153392330383479</v>
      </c>
    </row>
    <row r="38" spans="1:11" s="6" customFormat="1" ht="18" customHeight="1" x14ac:dyDescent="0.25">
      <c r="A38" s="7" t="s">
        <v>8</v>
      </c>
      <c r="B38" s="11">
        <v>1995</v>
      </c>
      <c r="C38" s="11">
        <v>121</v>
      </c>
      <c r="D38" s="11">
        <f t="shared" si="0"/>
        <v>1874</v>
      </c>
      <c r="E38" s="30">
        <v>37</v>
      </c>
      <c r="F38" s="13">
        <f t="shared" si="1"/>
        <v>1837</v>
      </c>
      <c r="G38" s="15">
        <f t="shared" si="2"/>
        <v>0.98025613660618993</v>
      </c>
    </row>
    <row r="39" spans="1:11" s="6" customFormat="1" ht="18" customHeight="1" x14ac:dyDescent="0.25">
      <c r="A39" s="7" t="s">
        <v>21</v>
      </c>
      <c r="B39" s="11">
        <v>424</v>
      </c>
      <c r="C39" s="11">
        <v>30</v>
      </c>
      <c r="D39" s="11">
        <f t="shared" si="0"/>
        <v>394</v>
      </c>
      <c r="E39" s="30">
        <v>1</v>
      </c>
      <c r="F39" s="13">
        <f t="shared" si="1"/>
        <v>393</v>
      </c>
      <c r="G39" s="15">
        <f t="shared" si="2"/>
        <v>0.9974619289340102</v>
      </c>
    </row>
    <row r="40" spans="1:11" s="6" customFormat="1" ht="18" customHeight="1" x14ac:dyDescent="0.25">
      <c r="A40" s="7" t="s">
        <v>9</v>
      </c>
      <c r="B40" s="11">
        <v>12</v>
      </c>
      <c r="C40" s="11">
        <v>0</v>
      </c>
      <c r="D40" s="11">
        <f t="shared" si="0"/>
        <v>12</v>
      </c>
      <c r="E40" s="30">
        <v>0</v>
      </c>
      <c r="F40" s="13">
        <f t="shared" si="1"/>
        <v>12</v>
      </c>
      <c r="G40" s="15">
        <f t="shared" si="2"/>
        <v>1</v>
      </c>
    </row>
    <row r="41" spans="1:11" s="6" customFormat="1" ht="18" customHeight="1" x14ac:dyDescent="0.25">
      <c r="A41" s="7" t="s">
        <v>22</v>
      </c>
      <c r="B41" s="11">
        <v>476</v>
      </c>
      <c r="C41" s="11">
        <v>25</v>
      </c>
      <c r="D41" s="11">
        <f t="shared" si="0"/>
        <v>451</v>
      </c>
      <c r="E41" s="30">
        <v>436</v>
      </c>
      <c r="F41" s="13">
        <f t="shared" si="1"/>
        <v>15</v>
      </c>
      <c r="G41" s="15">
        <f t="shared" si="2"/>
        <v>3.325942350332594E-2</v>
      </c>
    </row>
    <row r="42" spans="1:11" s="6" customFormat="1" ht="18" customHeight="1" x14ac:dyDescent="0.25">
      <c r="A42" s="7" t="s">
        <v>47</v>
      </c>
      <c r="B42" s="11">
        <v>0</v>
      </c>
      <c r="C42" s="11">
        <v>0</v>
      </c>
      <c r="D42" s="11">
        <f t="shared" si="0"/>
        <v>0</v>
      </c>
      <c r="E42" s="30">
        <v>0</v>
      </c>
      <c r="F42" s="13">
        <f t="shared" si="1"/>
        <v>0</v>
      </c>
      <c r="G42" s="15">
        <v>0</v>
      </c>
    </row>
    <row r="43" spans="1:11" s="6" customFormat="1" ht="18" customHeight="1" x14ac:dyDescent="0.25">
      <c r="A43" s="7" t="s">
        <v>24</v>
      </c>
      <c r="B43" s="11">
        <v>2397</v>
      </c>
      <c r="C43" s="11">
        <v>69</v>
      </c>
      <c r="D43" s="11">
        <f t="shared" si="0"/>
        <v>2328</v>
      </c>
      <c r="E43" s="30">
        <v>1268</v>
      </c>
      <c r="F43" s="13">
        <f t="shared" si="1"/>
        <v>1060</v>
      </c>
      <c r="G43" s="15">
        <f t="shared" si="2"/>
        <v>0.45532646048109965</v>
      </c>
    </row>
    <row r="44" spans="1:11" s="4" customFormat="1" ht="15.75" x14ac:dyDescent="0.25">
      <c r="A44" s="7" t="s">
        <v>0</v>
      </c>
      <c r="B44" s="11">
        <v>22</v>
      </c>
      <c r="C44" s="11">
        <v>0</v>
      </c>
      <c r="D44" s="11">
        <f t="shared" si="0"/>
        <v>22</v>
      </c>
      <c r="E44" s="30">
        <v>0</v>
      </c>
      <c r="F44" s="13">
        <f t="shared" si="1"/>
        <v>22</v>
      </c>
      <c r="G44" s="15">
        <f t="shared" si="2"/>
        <v>1</v>
      </c>
      <c r="H44" s="6"/>
      <c r="I44" s="6"/>
      <c r="J44" s="6"/>
      <c r="K44" s="6"/>
    </row>
    <row r="45" spans="1:11" s="4" customFormat="1" ht="15.75" x14ac:dyDescent="0.25">
      <c r="B45" s="5"/>
      <c r="C45" s="5"/>
      <c r="D45" s="5"/>
      <c r="E45" s="5"/>
      <c r="F45" s="5"/>
      <c r="G45" s="5"/>
      <c r="I45" s="6"/>
      <c r="J45" s="6"/>
      <c r="K45" s="6"/>
    </row>
    <row r="46" spans="1:11" s="4" customFormat="1" ht="21" x14ac:dyDescent="0.35">
      <c r="A46" s="8" t="s">
        <v>33</v>
      </c>
      <c r="B46" s="9">
        <f>SUM(B5:B45)</f>
        <v>35476</v>
      </c>
      <c r="C46" s="9">
        <f>SUM(C5:C45)</f>
        <v>1638</v>
      </c>
      <c r="D46" s="9">
        <f>SUM(D5:D45)</f>
        <v>33838</v>
      </c>
      <c r="E46" s="9">
        <f>SUM(E5:E45)</f>
        <v>11959</v>
      </c>
      <c r="F46" s="9">
        <f>SUM(F5:F45)</f>
        <v>21879</v>
      </c>
      <c r="G46" s="10">
        <f>F46/D46</f>
        <v>0.64658076718482183</v>
      </c>
      <c r="I46" s="6"/>
      <c r="J46" s="6"/>
      <c r="K46" s="6"/>
    </row>
    <row r="47" spans="1:11" ht="15.75" x14ac:dyDescent="0.25">
      <c r="A47" s="4"/>
      <c r="B47" s="3"/>
      <c r="C47" s="3"/>
      <c r="D47" s="3"/>
      <c r="E47" s="3"/>
      <c r="F47" s="3"/>
      <c r="G47" s="3"/>
      <c r="H47" s="4"/>
      <c r="I47" s="6"/>
      <c r="J47" s="6"/>
      <c r="K47" s="6"/>
    </row>
    <row r="48" spans="1:11" ht="15.75" x14ac:dyDescent="0.25">
      <c r="I48" s="6"/>
      <c r="J48" s="6"/>
      <c r="K48" s="6"/>
    </row>
    <row r="49" spans="2:11" ht="15.75" x14ac:dyDescent="0.25">
      <c r="I49" s="6"/>
      <c r="J49" s="6"/>
      <c r="K49" s="6"/>
    </row>
    <row r="50" spans="2:11" ht="15.75" x14ac:dyDescent="0.25">
      <c r="I50" s="6"/>
      <c r="J50" s="6"/>
      <c r="K50" s="6"/>
    </row>
    <row r="51" spans="2:11" ht="15.75" x14ac:dyDescent="0.25">
      <c r="I51" s="6"/>
      <c r="J51" s="6"/>
      <c r="K51" s="6"/>
    </row>
    <row r="52" spans="2:11" ht="15.75" x14ac:dyDescent="0.25">
      <c r="I52" s="6"/>
      <c r="J52" s="6"/>
      <c r="K52" s="6"/>
    </row>
    <row r="53" spans="2:11" ht="15.75" x14ac:dyDescent="0.25">
      <c r="I53" s="6"/>
      <c r="J53" s="6"/>
      <c r="K53" s="6"/>
    </row>
    <row r="54" spans="2:11" ht="15.75" x14ac:dyDescent="0.25">
      <c r="I54" s="6"/>
      <c r="J54" s="6"/>
      <c r="K54" s="6"/>
    </row>
    <row r="55" spans="2:11" ht="15.75" x14ac:dyDescent="0.25">
      <c r="B55" s="1"/>
      <c r="C55" s="1"/>
      <c r="D55" s="1"/>
      <c r="E55" s="1"/>
      <c r="F55" s="1"/>
      <c r="I55" s="6"/>
      <c r="J55" s="6"/>
      <c r="K55" s="6"/>
    </row>
    <row r="56" spans="2:11" ht="15.75" x14ac:dyDescent="0.25">
      <c r="B56" s="1"/>
      <c r="C56" s="1"/>
      <c r="D56" s="1"/>
      <c r="E56" s="1"/>
      <c r="F56" s="1"/>
      <c r="I56" s="6"/>
      <c r="J56" s="6"/>
      <c r="K56" s="6"/>
    </row>
    <row r="57" spans="2:11" ht="15.75" x14ac:dyDescent="0.25">
      <c r="B57" s="1"/>
      <c r="C57" s="1"/>
      <c r="D57" s="1"/>
      <c r="E57" s="1"/>
      <c r="F57" s="1"/>
      <c r="I57" s="6"/>
      <c r="J57" s="6"/>
      <c r="K57" s="6"/>
    </row>
    <row r="58" spans="2:11" ht="15.75" x14ac:dyDescent="0.25">
      <c r="B58" s="1"/>
      <c r="C58" s="1"/>
      <c r="D58" s="1"/>
      <c r="E58" s="1"/>
      <c r="F58" s="1"/>
      <c r="I58" s="6"/>
      <c r="J58" s="6"/>
      <c r="K58" s="6"/>
    </row>
    <row r="59" spans="2:11" ht="15.75" x14ac:dyDescent="0.25">
      <c r="B59" s="1"/>
      <c r="C59" s="1"/>
      <c r="D59" s="1"/>
      <c r="E59" s="1"/>
      <c r="F59" s="1"/>
      <c r="I59" s="6"/>
      <c r="J59" s="6"/>
      <c r="K59" s="6"/>
    </row>
    <row r="60" spans="2:11" ht="15.75" x14ac:dyDescent="0.25">
      <c r="B60" s="1"/>
      <c r="C60" s="1"/>
      <c r="D60" s="1"/>
      <c r="E60" s="1"/>
      <c r="F60" s="1"/>
      <c r="I60" s="6"/>
      <c r="J60" s="6"/>
      <c r="K60" s="6"/>
    </row>
    <row r="61" spans="2:11" ht="15.75" x14ac:dyDescent="0.25">
      <c r="B61" s="1"/>
      <c r="C61" s="1"/>
      <c r="D61" s="1"/>
      <c r="E61" s="1"/>
      <c r="F61" s="1"/>
      <c r="I61" s="6"/>
      <c r="J61" s="6"/>
      <c r="K61" s="6"/>
    </row>
    <row r="62" spans="2:11" ht="15.75" x14ac:dyDescent="0.25">
      <c r="B62" s="1"/>
      <c r="C62" s="1"/>
      <c r="D62" s="1"/>
      <c r="E62" s="1"/>
      <c r="F62" s="1"/>
      <c r="I62" s="6"/>
      <c r="J62" s="6"/>
      <c r="K62" s="6"/>
    </row>
    <row r="63" spans="2:11" ht="15.75" x14ac:dyDescent="0.25">
      <c r="B63" s="1"/>
      <c r="C63" s="1"/>
      <c r="D63" s="1"/>
      <c r="E63" s="1"/>
      <c r="F63" s="1"/>
      <c r="I63" s="6"/>
      <c r="J63" s="6"/>
      <c r="K63" s="6"/>
    </row>
    <row r="64" spans="2:11" ht="15.75" x14ac:dyDescent="0.25">
      <c r="B64" s="1"/>
      <c r="C64" s="1"/>
      <c r="D64" s="1"/>
      <c r="E64" s="1"/>
      <c r="F64" s="1"/>
      <c r="I64" s="6"/>
      <c r="J64" s="6"/>
      <c r="K64" s="6"/>
    </row>
    <row r="65" spans="2:11" ht="15.75" x14ac:dyDescent="0.25">
      <c r="B65" s="1"/>
      <c r="C65" s="1"/>
      <c r="D65" s="1"/>
      <c r="E65" s="1"/>
      <c r="F65" s="1"/>
      <c r="I65" s="6"/>
      <c r="J65" s="6"/>
      <c r="K65" s="6"/>
    </row>
    <row r="66" spans="2:11" ht="15.75" x14ac:dyDescent="0.25">
      <c r="B66" s="1"/>
      <c r="C66" s="1"/>
      <c r="D66" s="1"/>
      <c r="E66" s="1"/>
      <c r="F66" s="1"/>
      <c r="I66" s="6"/>
      <c r="J66" s="6"/>
      <c r="K66" s="6"/>
    </row>
    <row r="67" spans="2:11" ht="15.75" x14ac:dyDescent="0.25">
      <c r="I67" s="6"/>
      <c r="J67" s="6"/>
      <c r="K67" s="6"/>
    </row>
    <row r="68" spans="2:11" ht="15.75" x14ac:dyDescent="0.25">
      <c r="I68" s="6"/>
      <c r="J68" s="6"/>
      <c r="K68" s="6"/>
    </row>
    <row r="69" spans="2:11" ht="15.75" x14ac:dyDescent="0.25">
      <c r="B69" s="1"/>
      <c r="C69" s="1"/>
      <c r="D69" s="1"/>
      <c r="E69" s="1"/>
      <c r="F69" s="1"/>
      <c r="I69" s="6"/>
      <c r="J69" s="6"/>
      <c r="K69" s="6"/>
    </row>
    <row r="70" spans="2:11" ht="15.75" x14ac:dyDescent="0.25">
      <c r="B70" s="1"/>
      <c r="C70" s="1"/>
      <c r="D70" s="1"/>
      <c r="E70" s="1"/>
      <c r="F70" s="1"/>
      <c r="I70" s="6"/>
      <c r="J70" s="6"/>
      <c r="K70" s="6"/>
    </row>
    <row r="71" spans="2:11" ht="15.75" x14ac:dyDescent="0.25">
      <c r="B71" s="1"/>
      <c r="C71" s="1"/>
      <c r="D71" s="1"/>
      <c r="E71" s="1"/>
      <c r="F71" s="1"/>
      <c r="I71" s="6"/>
      <c r="J71" s="6"/>
      <c r="K71" s="6"/>
    </row>
    <row r="72" spans="2:11" ht="15.75" x14ac:dyDescent="0.25">
      <c r="B72" s="1"/>
      <c r="C72" s="1"/>
      <c r="D72" s="1"/>
      <c r="E72" s="1"/>
      <c r="F72" s="1"/>
      <c r="I72" s="6"/>
      <c r="J72" s="6"/>
      <c r="K72" s="6"/>
    </row>
    <row r="73" spans="2:11" ht="15.75" x14ac:dyDescent="0.25">
      <c r="B73" s="1"/>
      <c r="C73" s="1"/>
      <c r="D73" s="1"/>
      <c r="E73" s="1"/>
      <c r="F73" s="1"/>
      <c r="I73" s="6"/>
      <c r="J73" s="6"/>
      <c r="K73" s="6"/>
    </row>
    <row r="74" spans="2:11" ht="15.75" x14ac:dyDescent="0.25">
      <c r="B74" s="1"/>
      <c r="C74" s="1"/>
      <c r="D74" s="1"/>
      <c r="E74" s="1"/>
      <c r="F74" s="1"/>
      <c r="I74" s="6"/>
      <c r="J74" s="6"/>
      <c r="K74" s="6"/>
    </row>
    <row r="75" spans="2:11" ht="15.75" x14ac:dyDescent="0.25">
      <c r="B75" s="1"/>
      <c r="C75" s="1"/>
      <c r="D75" s="1"/>
      <c r="E75" s="1"/>
      <c r="F75" s="1"/>
      <c r="I75" s="6"/>
      <c r="J75" s="6"/>
      <c r="K75" s="6"/>
    </row>
    <row r="76" spans="2:11" ht="15.75" x14ac:dyDescent="0.25">
      <c r="B76" s="1"/>
      <c r="C76" s="1"/>
      <c r="D76" s="1"/>
      <c r="E76" s="1"/>
      <c r="F76" s="1"/>
      <c r="I76" s="6"/>
      <c r="J76" s="6"/>
      <c r="K76" s="6"/>
    </row>
    <row r="77" spans="2:11" ht="15.75" x14ac:dyDescent="0.25">
      <c r="B77" s="1"/>
      <c r="C77" s="1"/>
      <c r="D77" s="1"/>
      <c r="E77" s="1"/>
      <c r="F77" s="1"/>
      <c r="I77" s="6"/>
      <c r="J77" s="6"/>
      <c r="K77" s="6"/>
    </row>
    <row r="78" spans="2:11" ht="15.75" x14ac:dyDescent="0.25">
      <c r="B78" s="1"/>
      <c r="C78" s="1"/>
      <c r="D78" s="1"/>
      <c r="E78" s="1"/>
      <c r="F78" s="1"/>
      <c r="I78" s="4"/>
      <c r="J78" s="6"/>
      <c r="K78" s="6"/>
    </row>
    <row r="79" spans="2:11" ht="15.75" x14ac:dyDescent="0.25">
      <c r="B79" s="1"/>
      <c r="C79" s="1"/>
      <c r="D79" s="1"/>
      <c r="E79" s="1"/>
      <c r="F79" s="1"/>
      <c r="I79" s="4"/>
      <c r="J79" s="6"/>
      <c r="K79" s="6"/>
    </row>
    <row r="80" spans="2:11" ht="15.75" x14ac:dyDescent="0.25">
      <c r="B80" s="1"/>
      <c r="C80" s="1"/>
      <c r="D80" s="1"/>
      <c r="E80" s="1"/>
      <c r="F80" s="1"/>
      <c r="I80" s="4"/>
      <c r="J80" s="6"/>
      <c r="K80" s="4"/>
    </row>
    <row r="81" spans="2:11" x14ac:dyDescent="0.25">
      <c r="B81" s="1"/>
      <c r="C81" s="1"/>
      <c r="D81" s="1"/>
      <c r="E81" s="1"/>
      <c r="F81" s="1"/>
      <c r="J81" s="4"/>
      <c r="K81" s="4"/>
    </row>
    <row r="82" spans="2:11" x14ac:dyDescent="0.25">
      <c r="B82" s="1"/>
      <c r="C82" s="1"/>
      <c r="D82" s="1"/>
      <c r="E82" s="1"/>
      <c r="F82" s="1"/>
      <c r="J82" s="4"/>
      <c r="K82" s="4"/>
    </row>
    <row r="83" spans="2:11" x14ac:dyDescent="0.25">
      <c r="B83" s="1"/>
      <c r="C83" s="1"/>
      <c r="D83" s="1"/>
      <c r="E83" s="1"/>
      <c r="F83" s="1"/>
      <c r="J83" s="4"/>
    </row>
  </sheetData>
  <autoFilter ref="A4:G4"/>
  <mergeCells count="1">
    <mergeCell ref="A1:G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zoomScale="80" zoomScaleNormal="80" workbookViewId="0">
      <selection activeCell="A4" sqref="A4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8" width="8.85546875" style="1"/>
    <col min="9" max="9" width="11.140625" style="1" customWidth="1"/>
    <col min="10" max="10" width="31.85546875" style="1" customWidth="1"/>
    <col min="11" max="16384" width="8.85546875" style="1"/>
  </cols>
  <sheetData>
    <row r="1" spans="1:11" ht="16.5" customHeight="1" thickTop="1" x14ac:dyDescent="0.25">
      <c r="A1" s="41" t="s">
        <v>56</v>
      </c>
      <c r="B1" s="41"/>
      <c r="C1" s="41"/>
      <c r="D1" s="41"/>
      <c r="E1" s="41"/>
      <c r="F1" s="41"/>
      <c r="G1" s="42"/>
    </row>
    <row r="2" spans="1:11" ht="15.75" customHeight="1" x14ac:dyDescent="0.25">
      <c r="A2" s="43"/>
      <c r="B2" s="43"/>
      <c r="C2" s="43"/>
      <c r="D2" s="43"/>
      <c r="E2" s="43"/>
      <c r="F2" s="43"/>
      <c r="G2" s="44"/>
    </row>
    <row r="3" spans="1:11" ht="12.75" customHeight="1" thickBot="1" x14ac:dyDescent="0.3">
      <c r="A3" s="45"/>
      <c r="B3" s="45"/>
      <c r="C3" s="45"/>
      <c r="D3" s="45"/>
      <c r="E3" s="45"/>
      <c r="F3" s="45"/>
      <c r="G3" s="46"/>
    </row>
    <row r="4" spans="1:11" ht="46.5" thickTop="1" thickBot="1" x14ac:dyDescent="0.3">
      <c r="A4" s="18" t="s">
        <v>40</v>
      </c>
      <c r="B4" s="21" t="s">
        <v>35</v>
      </c>
      <c r="C4" s="21" t="s">
        <v>36</v>
      </c>
      <c r="D4" s="19" t="s">
        <v>34</v>
      </c>
      <c r="E4" s="19" t="s">
        <v>37</v>
      </c>
      <c r="F4" s="19" t="s">
        <v>38</v>
      </c>
      <c r="G4" s="19" t="s">
        <v>39</v>
      </c>
    </row>
    <row r="5" spans="1:11" s="6" customFormat="1" ht="18" customHeight="1" thickTop="1" x14ac:dyDescent="0.25">
      <c r="A5" s="27" t="s">
        <v>41</v>
      </c>
      <c r="B5" s="14">
        <v>0</v>
      </c>
      <c r="C5" s="14">
        <v>0</v>
      </c>
      <c r="D5" s="11">
        <f>B5-C5</f>
        <v>0</v>
      </c>
      <c r="E5" s="30">
        <v>0</v>
      </c>
      <c r="F5" s="13">
        <f>D5-E5</f>
        <v>0</v>
      </c>
      <c r="G5" s="15">
        <v>0</v>
      </c>
      <c r="I5" s="1"/>
      <c r="J5" s="1"/>
      <c r="K5" s="1"/>
    </row>
    <row r="6" spans="1:11" s="6" customFormat="1" ht="18" customHeight="1" x14ac:dyDescent="0.25">
      <c r="A6" s="7" t="s">
        <v>7</v>
      </c>
      <c r="B6" s="14">
        <v>517</v>
      </c>
      <c r="C6" s="14">
        <v>18</v>
      </c>
      <c r="D6" s="11">
        <f t="shared" ref="D6:D44" si="0">B6-C6</f>
        <v>499</v>
      </c>
      <c r="E6" s="30">
        <v>0</v>
      </c>
      <c r="F6" s="13">
        <f t="shared" ref="F6:F44" si="1">D6-E6</f>
        <v>499</v>
      </c>
      <c r="G6" s="15">
        <f>F6/D6</f>
        <v>1</v>
      </c>
      <c r="I6" s="1"/>
      <c r="J6" s="1"/>
      <c r="K6" s="1"/>
    </row>
    <row r="7" spans="1:11" s="6" customFormat="1" ht="18" customHeight="1" x14ac:dyDescent="0.25">
      <c r="A7" s="7" t="s">
        <v>1</v>
      </c>
      <c r="B7" s="14">
        <v>1273</v>
      </c>
      <c r="C7" s="14">
        <v>86</v>
      </c>
      <c r="D7" s="11">
        <f t="shared" si="0"/>
        <v>1187</v>
      </c>
      <c r="E7" s="30">
        <v>1</v>
      </c>
      <c r="F7" s="13">
        <f t="shared" si="1"/>
        <v>1186</v>
      </c>
      <c r="G7" s="15">
        <f t="shared" ref="G7:G44" si="2">F7/D7</f>
        <v>0.9991575400168492</v>
      </c>
      <c r="J7" s="1"/>
      <c r="K7" s="1"/>
    </row>
    <row r="8" spans="1:11" s="6" customFormat="1" ht="18" customHeight="1" x14ac:dyDescent="0.25">
      <c r="A8" s="7" t="s">
        <v>27</v>
      </c>
      <c r="B8" s="14">
        <v>14</v>
      </c>
      <c r="C8" s="14">
        <v>6</v>
      </c>
      <c r="D8" s="11">
        <f t="shared" si="0"/>
        <v>8</v>
      </c>
      <c r="E8" s="30">
        <v>0</v>
      </c>
      <c r="F8" s="13">
        <f t="shared" si="1"/>
        <v>8</v>
      </c>
      <c r="G8" s="15">
        <f t="shared" si="2"/>
        <v>1</v>
      </c>
      <c r="J8" s="1"/>
      <c r="K8" s="1"/>
    </row>
    <row r="9" spans="1:11" s="6" customFormat="1" ht="18" customHeight="1" x14ac:dyDescent="0.25">
      <c r="A9" s="7" t="s">
        <v>2</v>
      </c>
      <c r="B9" s="14">
        <v>1552</v>
      </c>
      <c r="C9" s="14">
        <v>129</v>
      </c>
      <c r="D9" s="11">
        <f t="shared" si="0"/>
        <v>1423</v>
      </c>
      <c r="E9" s="30">
        <v>5</v>
      </c>
      <c r="F9" s="13">
        <f t="shared" si="1"/>
        <v>1418</v>
      </c>
      <c r="G9" s="15">
        <f t="shared" si="2"/>
        <v>0.99648629655657062</v>
      </c>
      <c r="J9" s="1"/>
      <c r="K9" s="1"/>
    </row>
    <row r="10" spans="1:11" s="6" customFormat="1" ht="18" customHeight="1" x14ac:dyDescent="0.25">
      <c r="A10" s="7" t="s">
        <v>13</v>
      </c>
      <c r="B10" s="14">
        <v>2696</v>
      </c>
      <c r="C10" s="14">
        <v>132</v>
      </c>
      <c r="D10" s="11">
        <f t="shared" si="0"/>
        <v>2564</v>
      </c>
      <c r="E10" s="30">
        <v>1743</v>
      </c>
      <c r="F10" s="13">
        <f t="shared" si="1"/>
        <v>821</v>
      </c>
      <c r="G10" s="15">
        <f t="shared" si="2"/>
        <v>0.32020280811232449</v>
      </c>
    </row>
    <row r="11" spans="1:11" s="6" customFormat="1" ht="18" customHeight="1" x14ac:dyDescent="0.25">
      <c r="A11" s="7" t="s">
        <v>5</v>
      </c>
      <c r="B11" s="14">
        <v>4021</v>
      </c>
      <c r="C11" s="14">
        <v>200</v>
      </c>
      <c r="D11" s="11">
        <f t="shared" si="0"/>
        <v>3821</v>
      </c>
      <c r="E11" s="30">
        <v>1716</v>
      </c>
      <c r="F11" s="13">
        <f t="shared" si="1"/>
        <v>2105</v>
      </c>
      <c r="G11" s="15">
        <f t="shared" si="2"/>
        <v>0.55090290499869143</v>
      </c>
    </row>
    <row r="12" spans="1:11" s="6" customFormat="1" ht="18" customHeight="1" x14ac:dyDescent="0.25">
      <c r="A12" s="7" t="s">
        <v>43</v>
      </c>
      <c r="B12" s="14">
        <v>0</v>
      </c>
      <c r="C12" s="14">
        <v>0</v>
      </c>
      <c r="D12" s="11">
        <f t="shared" si="0"/>
        <v>0</v>
      </c>
      <c r="E12" s="30">
        <v>0</v>
      </c>
      <c r="F12" s="13">
        <f t="shared" si="1"/>
        <v>0</v>
      </c>
      <c r="G12" s="15">
        <v>0</v>
      </c>
    </row>
    <row r="13" spans="1:11" s="6" customFormat="1" ht="18" customHeight="1" x14ac:dyDescent="0.25">
      <c r="A13" s="7" t="s">
        <v>16</v>
      </c>
      <c r="B13" s="14">
        <v>122</v>
      </c>
      <c r="C13" s="14">
        <v>10</v>
      </c>
      <c r="D13" s="11">
        <f t="shared" si="0"/>
        <v>112</v>
      </c>
      <c r="E13" s="30">
        <v>0</v>
      </c>
      <c r="F13" s="13">
        <f t="shared" si="1"/>
        <v>112</v>
      </c>
      <c r="G13" s="15">
        <f t="shared" si="2"/>
        <v>1</v>
      </c>
    </row>
    <row r="14" spans="1:11" s="6" customFormat="1" ht="18" customHeight="1" x14ac:dyDescent="0.25">
      <c r="A14" s="7" t="s">
        <v>4</v>
      </c>
      <c r="B14" s="14">
        <v>662</v>
      </c>
      <c r="C14" s="14">
        <v>65</v>
      </c>
      <c r="D14" s="11">
        <f t="shared" si="0"/>
        <v>597</v>
      </c>
      <c r="E14" s="30">
        <v>400</v>
      </c>
      <c r="F14" s="13">
        <f t="shared" si="1"/>
        <v>197</v>
      </c>
      <c r="G14" s="15">
        <f t="shared" si="2"/>
        <v>0.32998324958123953</v>
      </c>
    </row>
    <row r="15" spans="1:11" s="6" customFormat="1" ht="18" customHeight="1" x14ac:dyDescent="0.25">
      <c r="A15" s="7" t="s">
        <v>44</v>
      </c>
      <c r="B15" s="14">
        <v>0</v>
      </c>
      <c r="C15" s="14">
        <v>0</v>
      </c>
      <c r="D15" s="11">
        <f t="shared" si="0"/>
        <v>0</v>
      </c>
      <c r="E15" s="30">
        <v>0</v>
      </c>
      <c r="F15" s="13">
        <f t="shared" si="1"/>
        <v>0</v>
      </c>
      <c r="G15" s="15">
        <v>0</v>
      </c>
    </row>
    <row r="16" spans="1:11" s="6" customFormat="1" ht="18" customHeight="1" x14ac:dyDescent="0.25">
      <c r="A16" s="7" t="s">
        <v>11</v>
      </c>
      <c r="B16" s="14">
        <v>190</v>
      </c>
      <c r="C16" s="14">
        <v>3</v>
      </c>
      <c r="D16" s="11">
        <f t="shared" si="0"/>
        <v>187</v>
      </c>
      <c r="E16" s="30">
        <v>0</v>
      </c>
      <c r="F16" s="13">
        <f t="shared" si="1"/>
        <v>187</v>
      </c>
      <c r="G16" s="15">
        <f t="shared" si="2"/>
        <v>1</v>
      </c>
    </row>
    <row r="17" spans="1:7" s="6" customFormat="1" ht="18" customHeight="1" x14ac:dyDescent="0.25">
      <c r="A17" s="7" t="s">
        <v>45</v>
      </c>
      <c r="B17" s="14">
        <v>69</v>
      </c>
      <c r="C17" s="14">
        <v>0</v>
      </c>
      <c r="D17" s="11">
        <f t="shared" si="0"/>
        <v>69</v>
      </c>
      <c r="E17" s="30">
        <v>1</v>
      </c>
      <c r="F17" s="13">
        <f t="shared" si="1"/>
        <v>68</v>
      </c>
      <c r="G17" s="15">
        <f t="shared" si="2"/>
        <v>0.98550724637681164</v>
      </c>
    </row>
    <row r="18" spans="1:7" s="6" customFormat="1" ht="18" customHeight="1" x14ac:dyDescent="0.25">
      <c r="A18" s="7" t="s">
        <v>42</v>
      </c>
      <c r="B18" s="14">
        <v>949</v>
      </c>
      <c r="C18" s="14">
        <v>81</v>
      </c>
      <c r="D18" s="11">
        <f t="shared" si="0"/>
        <v>868</v>
      </c>
      <c r="E18" s="30">
        <v>868</v>
      </c>
      <c r="F18" s="13">
        <f t="shared" si="1"/>
        <v>0</v>
      </c>
      <c r="G18" s="15">
        <f t="shared" si="2"/>
        <v>0</v>
      </c>
    </row>
    <row r="19" spans="1:7" s="6" customFormat="1" ht="18" customHeight="1" x14ac:dyDescent="0.25">
      <c r="A19" s="7" t="s">
        <v>15</v>
      </c>
      <c r="B19" s="14">
        <v>1929</v>
      </c>
      <c r="C19" s="14">
        <v>97</v>
      </c>
      <c r="D19" s="11">
        <f t="shared" si="0"/>
        <v>1832</v>
      </c>
      <c r="E19" s="30">
        <v>1189</v>
      </c>
      <c r="F19" s="13">
        <f t="shared" si="1"/>
        <v>643</v>
      </c>
      <c r="G19" s="15">
        <f t="shared" si="2"/>
        <v>0.3509825327510917</v>
      </c>
    </row>
    <row r="20" spans="1:7" s="6" customFormat="1" ht="18" customHeight="1" x14ac:dyDescent="0.25">
      <c r="A20" s="7" t="s">
        <v>28</v>
      </c>
      <c r="B20" s="14">
        <v>3</v>
      </c>
      <c r="C20" s="14">
        <v>0</v>
      </c>
      <c r="D20" s="11">
        <f t="shared" si="0"/>
        <v>3</v>
      </c>
      <c r="E20" s="30">
        <v>0</v>
      </c>
      <c r="F20" s="13">
        <f t="shared" si="1"/>
        <v>3</v>
      </c>
      <c r="G20" s="15">
        <f t="shared" si="2"/>
        <v>1</v>
      </c>
    </row>
    <row r="21" spans="1:7" s="6" customFormat="1" ht="18" customHeight="1" x14ac:dyDescent="0.25">
      <c r="A21" s="7" t="s">
        <v>12</v>
      </c>
      <c r="B21" s="14">
        <v>21</v>
      </c>
      <c r="C21" s="14">
        <v>1</v>
      </c>
      <c r="D21" s="11">
        <f t="shared" si="0"/>
        <v>20</v>
      </c>
      <c r="E21" s="30">
        <v>0</v>
      </c>
      <c r="F21" s="13">
        <f t="shared" si="1"/>
        <v>20</v>
      </c>
      <c r="G21" s="15">
        <f t="shared" si="2"/>
        <v>1</v>
      </c>
    </row>
    <row r="22" spans="1:7" s="6" customFormat="1" ht="18" customHeight="1" x14ac:dyDescent="0.25">
      <c r="A22" s="7" t="s">
        <v>14</v>
      </c>
      <c r="B22" s="14">
        <v>3762</v>
      </c>
      <c r="C22" s="14">
        <v>155</v>
      </c>
      <c r="D22" s="11">
        <f t="shared" si="0"/>
        <v>3607</v>
      </c>
      <c r="E22" s="30">
        <v>1831</v>
      </c>
      <c r="F22" s="13">
        <f t="shared" si="1"/>
        <v>1776</v>
      </c>
      <c r="G22" s="15">
        <f t="shared" si="2"/>
        <v>0.49237593568062099</v>
      </c>
    </row>
    <row r="23" spans="1:7" s="6" customFormat="1" ht="18" customHeight="1" x14ac:dyDescent="0.25">
      <c r="A23" s="7" t="s">
        <v>18</v>
      </c>
      <c r="B23" s="14">
        <v>3065</v>
      </c>
      <c r="C23" s="14">
        <v>136</v>
      </c>
      <c r="D23" s="11">
        <f t="shared" si="0"/>
        <v>2929</v>
      </c>
      <c r="E23" s="30">
        <v>0</v>
      </c>
      <c r="F23" s="13">
        <f t="shared" si="1"/>
        <v>2929</v>
      </c>
      <c r="G23" s="15">
        <f t="shared" si="2"/>
        <v>1</v>
      </c>
    </row>
    <row r="24" spans="1:7" s="6" customFormat="1" ht="18" customHeight="1" x14ac:dyDescent="0.25">
      <c r="A24" s="7" t="s">
        <v>29</v>
      </c>
      <c r="B24" s="14">
        <v>3</v>
      </c>
      <c r="C24" s="14">
        <v>0</v>
      </c>
      <c r="D24" s="11">
        <f t="shared" si="0"/>
        <v>3</v>
      </c>
      <c r="E24" s="30">
        <v>0</v>
      </c>
      <c r="F24" s="13">
        <f t="shared" si="1"/>
        <v>3</v>
      </c>
      <c r="G24" s="15">
        <f t="shared" si="2"/>
        <v>1</v>
      </c>
    </row>
    <row r="25" spans="1:7" s="6" customFormat="1" ht="18" customHeight="1" x14ac:dyDescent="0.25">
      <c r="A25" s="7" t="s">
        <v>25</v>
      </c>
      <c r="B25" s="14">
        <v>111</v>
      </c>
      <c r="C25" s="14">
        <v>1</v>
      </c>
      <c r="D25" s="11">
        <f t="shared" si="0"/>
        <v>110</v>
      </c>
      <c r="E25" s="30">
        <v>0</v>
      </c>
      <c r="F25" s="13">
        <f t="shared" si="1"/>
        <v>110</v>
      </c>
      <c r="G25" s="15">
        <f t="shared" si="2"/>
        <v>1</v>
      </c>
    </row>
    <row r="26" spans="1:7" s="6" customFormat="1" ht="18" customHeight="1" x14ac:dyDescent="0.25">
      <c r="A26" s="7" t="s">
        <v>3</v>
      </c>
      <c r="B26" s="14">
        <v>1250</v>
      </c>
      <c r="C26" s="14">
        <v>83</v>
      </c>
      <c r="D26" s="11">
        <f t="shared" si="0"/>
        <v>1167</v>
      </c>
      <c r="E26" s="30">
        <v>0</v>
      </c>
      <c r="F26" s="13">
        <f t="shared" si="1"/>
        <v>1167</v>
      </c>
      <c r="G26" s="15">
        <f t="shared" si="2"/>
        <v>1</v>
      </c>
    </row>
    <row r="27" spans="1:7" s="6" customFormat="1" ht="18" customHeight="1" x14ac:dyDescent="0.25">
      <c r="A27" s="7" t="s">
        <v>30</v>
      </c>
      <c r="B27" s="14">
        <v>7</v>
      </c>
      <c r="C27" s="14">
        <v>0</v>
      </c>
      <c r="D27" s="11">
        <f t="shared" si="0"/>
        <v>7</v>
      </c>
      <c r="E27" s="30">
        <v>0</v>
      </c>
      <c r="F27" s="13">
        <f t="shared" si="1"/>
        <v>7</v>
      </c>
      <c r="G27" s="15">
        <f t="shared" si="2"/>
        <v>1</v>
      </c>
    </row>
    <row r="28" spans="1:7" s="6" customFormat="1" ht="18" customHeight="1" x14ac:dyDescent="0.25">
      <c r="A28" s="7" t="s">
        <v>46</v>
      </c>
      <c r="B28" s="14">
        <v>1917</v>
      </c>
      <c r="C28" s="14">
        <v>158</v>
      </c>
      <c r="D28" s="11">
        <f t="shared" si="0"/>
        <v>1759</v>
      </c>
      <c r="E28" s="30">
        <v>1759</v>
      </c>
      <c r="F28" s="13">
        <f t="shared" si="1"/>
        <v>0</v>
      </c>
      <c r="G28" s="15">
        <f t="shared" si="2"/>
        <v>0</v>
      </c>
    </row>
    <row r="29" spans="1:7" s="6" customFormat="1" ht="18" customHeight="1" x14ac:dyDescent="0.25">
      <c r="A29" s="7" t="s">
        <v>17</v>
      </c>
      <c r="B29" s="14">
        <v>291</v>
      </c>
      <c r="C29" s="14">
        <v>14</v>
      </c>
      <c r="D29" s="11">
        <f t="shared" si="0"/>
        <v>277</v>
      </c>
      <c r="E29" s="30">
        <v>0</v>
      </c>
      <c r="F29" s="13">
        <f t="shared" si="1"/>
        <v>277</v>
      </c>
      <c r="G29" s="15">
        <f t="shared" si="2"/>
        <v>1</v>
      </c>
    </row>
    <row r="30" spans="1:7" s="6" customFormat="1" ht="18" customHeight="1" x14ac:dyDescent="0.25">
      <c r="A30" s="7" t="s">
        <v>26</v>
      </c>
      <c r="B30" s="14">
        <v>4977</v>
      </c>
      <c r="C30" s="14">
        <v>213</v>
      </c>
      <c r="D30" s="11">
        <f t="shared" si="0"/>
        <v>4764</v>
      </c>
      <c r="E30" s="30">
        <v>20</v>
      </c>
      <c r="F30" s="13">
        <f t="shared" si="1"/>
        <v>4744</v>
      </c>
      <c r="G30" s="15">
        <f t="shared" si="2"/>
        <v>0.99580184718723763</v>
      </c>
    </row>
    <row r="31" spans="1:7" s="6" customFormat="1" ht="18" customHeight="1" x14ac:dyDescent="0.25">
      <c r="A31" s="7" t="s">
        <v>32</v>
      </c>
      <c r="B31" s="14">
        <v>13</v>
      </c>
      <c r="C31" s="14">
        <v>1</v>
      </c>
      <c r="D31" s="11">
        <f t="shared" si="0"/>
        <v>12</v>
      </c>
      <c r="E31" s="30">
        <v>0</v>
      </c>
      <c r="F31" s="13">
        <f t="shared" si="1"/>
        <v>12</v>
      </c>
      <c r="G31" s="15">
        <f t="shared" si="2"/>
        <v>1</v>
      </c>
    </row>
    <row r="32" spans="1:7" s="6" customFormat="1" ht="18" customHeight="1" x14ac:dyDescent="0.25">
      <c r="A32" s="7" t="s">
        <v>31</v>
      </c>
      <c r="B32" s="14">
        <v>13</v>
      </c>
      <c r="C32" s="14">
        <v>1</v>
      </c>
      <c r="D32" s="11">
        <f t="shared" si="0"/>
        <v>12</v>
      </c>
      <c r="E32" s="30">
        <v>0</v>
      </c>
      <c r="F32" s="13">
        <f t="shared" si="1"/>
        <v>12</v>
      </c>
      <c r="G32" s="15">
        <f t="shared" si="2"/>
        <v>1</v>
      </c>
    </row>
    <row r="33" spans="1:11" s="6" customFormat="1" ht="18" customHeight="1" x14ac:dyDescent="0.25">
      <c r="A33" s="7" t="s">
        <v>20</v>
      </c>
      <c r="B33" s="14">
        <v>16</v>
      </c>
      <c r="C33" s="14">
        <v>1</v>
      </c>
      <c r="D33" s="11">
        <f t="shared" si="0"/>
        <v>15</v>
      </c>
      <c r="E33" s="30">
        <v>0</v>
      </c>
      <c r="F33" s="13">
        <f t="shared" si="1"/>
        <v>15</v>
      </c>
      <c r="G33" s="15">
        <f t="shared" si="2"/>
        <v>1</v>
      </c>
    </row>
    <row r="34" spans="1:11" s="6" customFormat="1" ht="18" customHeight="1" x14ac:dyDescent="0.25">
      <c r="A34" s="7" t="s">
        <v>6</v>
      </c>
      <c r="B34" s="14">
        <v>299</v>
      </c>
      <c r="C34" s="14">
        <v>2</v>
      </c>
      <c r="D34" s="11">
        <f t="shared" si="0"/>
        <v>297</v>
      </c>
      <c r="E34" s="30">
        <v>227</v>
      </c>
      <c r="F34" s="13">
        <f t="shared" si="1"/>
        <v>70</v>
      </c>
      <c r="G34" s="15">
        <f t="shared" si="2"/>
        <v>0.2356902356902357</v>
      </c>
    </row>
    <row r="35" spans="1:11" s="6" customFormat="1" ht="18" customHeight="1" x14ac:dyDescent="0.25">
      <c r="A35" s="7" t="s">
        <v>19</v>
      </c>
      <c r="B35" s="14">
        <v>340</v>
      </c>
      <c r="C35" s="14">
        <v>19</v>
      </c>
      <c r="D35" s="11">
        <f t="shared" si="0"/>
        <v>321</v>
      </c>
      <c r="E35" s="30">
        <v>152</v>
      </c>
      <c r="F35" s="13">
        <f t="shared" si="1"/>
        <v>169</v>
      </c>
      <c r="G35" s="15">
        <f t="shared" si="2"/>
        <v>0.52647975077881615</v>
      </c>
    </row>
    <row r="36" spans="1:11" s="6" customFormat="1" ht="18" customHeight="1" x14ac:dyDescent="0.25">
      <c r="A36" s="7" t="s">
        <v>10</v>
      </c>
      <c r="B36" s="14">
        <v>260</v>
      </c>
      <c r="C36" s="14">
        <v>30</v>
      </c>
      <c r="D36" s="11">
        <f t="shared" si="0"/>
        <v>230</v>
      </c>
      <c r="E36" s="30">
        <v>166</v>
      </c>
      <c r="F36" s="13">
        <f t="shared" si="1"/>
        <v>64</v>
      </c>
      <c r="G36" s="15">
        <f t="shared" si="2"/>
        <v>0.27826086956521739</v>
      </c>
    </row>
    <row r="37" spans="1:11" s="6" customFormat="1" ht="18" customHeight="1" x14ac:dyDescent="0.25">
      <c r="A37" s="7" t="s">
        <v>23</v>
      </c>
      <c r="B37" s="14">
        <v>1188</v>
      </c>
      <c r="C37" s="14">
        <v>53</v>
      </c>
      <c r="D37" s="11">
        <f t="shared" si="0"/>
        <v>1135</v>
      </c>
      <c r="E37" s="30">
        <v>723</v>
      </c>
      <c r="F37" s="13">
        <f t="shared" si="1"/>
        <v>412</v>
      </c>
      <c r="G37" s="15">
        <f t="shared" si="2"/>
        <v>0.36299559471365639</v>
      </c>
    </row>
    <row r="38" spans="1:11" s="6" customFormat="1" ht="18" customHeight="1" x14ac:dyDescent="0.25">
      <c r="A38" s="7" t="s">
        <v>8</v>
      </c>
      <c r="B38" s="14">
        <v>2214</v>
      </c>
      <c r="C38" s="14">
        <v>59</v>
      </c>
      <c r="D38" s="11">
        <f t="shared" si="0"/>
        <v>2155</v>
      </c>
      <c r="E38" s="30">
        <v>0</v>
      </c>
      <c r="F38" s="13">
        <f t="shared" si="1"/>
        <v>2155</v>
      </c>
      <c r="G38" s="15">
        <f t="shared" si="2"/>
        <v>1</v>
      </c>
    </row>
    <row r="39" spans="1:11" s="6" customFormat="1" ht="18" customHeight="1" x14ac:dyDescent="0.25">
      <c r="A39" s="7" t="s">
        <v>21</v>
      </c>
      <c r="B39" s="14">
        <v>549</v>
      </c>
      <c r="C39" s="14">
        <v>34</v>
      </c>
      <c r="D39" s="11">
        <f t="shared" si="0"/>
        <v>515</v>
      </c>
      <c r="E39" s="30">
        <v>1</v>
      </c>
      <c r="F39" s="13">
        <f t="shared" si="1"/>
        <v>514</v>
      </c>
      <c r="G39" s="15">
        <f t="shared" si="2"/>
        <v>0.99805825242718449</v>
      </c>
    </row>
    <row r="40" spans="1:11" s="6" customFormat="1" ht="18" customHeight="1" x14ac:dyDescent="0.25">
      <c r="A40" s="7" t="s">
        <v>9</v>
      </c>
      <c r="B40" s="14">
        <v>8</v>
      </c>
      <c r="C40" s="14">
        <v>2</v>
      </c>
      <c r="D40" s="11">
        <f t="shared" si="0"/>
        <v>6</v>
      </c>
      <c r="E40" s="30">
        <v>0</v>
      </c>
      <c r="F40" s="13">
        <f t="shared" si="1"/>
        <v>6</v>
      </c>
      <c r="G40" s="15">
        <f t="shared" si="2"/>
        <v>1</v>
      </c>
    </row>
    <row r="41" spans="1:11" s="6" customFormat="1" ht="18" customHeight="1" x14ac:dyDescent="0.25">
      <c r="A41" s="7" t="s">
        <v>22</v>
      </c>
      <c r="B41" s="14">
        <v>555</v>
      </c>
      <c r="C41" s="14">
        <v>28</v>
      </c>
      <c r="D41" s="11">
        <f t="shared" si="0"/>
        <v>527</v>
      </c>
      <c r="E41" s="30">
        <v>527</v>
      </c>
      <c r="F41" s="13">
        <f t="shared" si="1"/>
        <v>0</v>
      </c>
      <c r="G41" s="15">
        <f t="shared" si="2"/>
        <v>0</v>
      </c>
    </row>
    <row r="42" spans="1:11" s="6" customFormat="1" ht="18" customHeight="1" x14ac:dyDescent="0.25">
      <c r="A42" s="7" t="s">
        <v>47</v>
      </c>
      <c r="B42" s="14">
        <v>0</v>
      </c>
      <c r="C42" s="14">
        <v>0</v>
      </c>
      <c r="D42" s="11">
        <f t="shared" si="0"/>
        <v>0</v>
      </c>
      <c r="E42" s="30">
        <v>0</v>
      </c>
      <c r="F42" s="13">
        <f t="shared" si="1"/>
        <v>0</v>
      </c>
      <c r="G42" s="15">
        <v>0</v>
      </c>
    </row>
    <row r="43" spans="1:11" s="6" customFormat="1" ht="18" customHeight="1" x14ac:dyDescent="0.25">
      <c r="A43" s="7" t="s">
        <v>24</v>
      </c>
      <c r="B43" s="14">
        <v>2583</v>
      </c>
      <c r="C43" s="14">
        <v>110</v>
      </c>
      <c r="D43" s="11">
        <f t="shared" si="0"/>
        <v>2473</v>
      </c>
      <c r="E43" s="30">
        <v>1182</v>
      </c>
      <c r="F43" s="13">
        <f t="shared" si="1"/>
        <v>1291</v>
      </c>
      <c r="G43" s="15">
        <f t="shared" si="2"/>
        <v>0.52203801051354626</v>
      </c>
    </row>
    <row r="44" spans="1:11" s="4" customFormat="1" ht="15.75" x14ac:dyDescent="0.25">
      <c r="A44" s="7" t="s">
        <v>0</v>
      </c>
      <c r="B44" s="14">
        <v>22</v>
      </c>
      <c r="C44" s="14">
        <v>0</v>
      </c>
      <c r="D44" s="11">
        <f t="shared" si="0"/>
        <v>22</v>
      </c>
      <c r="E44" s="30">
        <v>0</v>
      </c>
      <c r="F44" s="13">
        <f t="shared" si="1"/>
        <v>22</v>
      </c>
      <c r="G44" s="15">
        <f t="shared" si="2"/>
        <v>1</v>
      </c>
      <c r="H44" s="6"/>
      <c r="I44" s="6"/>
      <c r="J44" s="6"/>
      <c r="K44" s="6"/>
    </row>
    <row r="45" spans="1:11" s="4" customFormat="1" ht="15.75" x14ac:dyDescent="0.25">
      <c r="B45" s="5"/>
      <c r="C45" s="5"/>
      <c r="D45" s="5"/>
      <c r="E45" s="5"/>
      <c r="F45" s="5"/>
      <c r="G45" s="5"/>
      <c r="I45" s="6"/>
      <c r="J45" s="6"/>
      <c r="K45" s="6"/>
    </row>
    <row r="46" spans="1:11" s="4" customFormat="1" ht="21" x14ac:dyDescent="0.35">
      <c r="A46" s="8" t="s">
        <v>33</v>
      </c>
      <c r="B46" s="9">
        <f>SUM(B5:B45)</f>
        <v>37461</v>
      </c>
      <c r="C46" s="9">
        <f>SUM(C5:C45)</f>
        <v>1928</v>
      </c>
      <c r="D46" s="9">
        <f>SUM(D5:D45)</f>
        <v>35533</v>
      </c>
      <c r="E46" s="9">
        <f>SUM(E5:E45)</f>
        <v>12511</v>
      </c>
      <c r="F46" s="9">
        <f>SUM(F5:F45)</f>
        <v>23022</v>
      </c>
      <c r="G46" s="10">
        <f>F46/D46</f>
        <v>0.64790476458503365</v>
      </c>
      <c r="I46" s="6"/>
      <c r="J46" s="6"/>
      <c r="K46" s="6"/>
    </row>
    <row r="47" spans="1:11" ht="15.75" x14ac:dyDescent="0.25">
      <c r="A47" s="4"/>
      <c r="B47" s="3"/>
      <c r="C47" s="3"/>
      <c r="D47" s="3"/>
      <c r="E47" s="3"/>
      <c r="F47" s="3"/>
      <c r="G47" s="3"/>
      <c r="H47" s="4"/>
      <c r="I47" s="6"/>
      <c r="J47" s="6"/>
      <c r="K47" s="6"/>
    </row>
    <row r="48" spans="1:11" ht="15.75" x14ac:dyDescent="0.25">
      <c r="I48" s="6"/>
      <c r="J48" s="6"/>
      <c r="K48" s="6"/>
    </row>
    <row r="49" spans="9:11" ht="15.75" x14ac:dyDescent="0.25">
      <c r="I49" s="6"/>
      <c r="J49" s="6"/>
      <c r="K49" s="6"/>
    </row>
    <row r="50" spans="9:11" ht="15.75" x14ac:dyDescent="0.25">
      <c r="I50" s="6"/>
      <c r="J50" s="6"/>
      <c r="K50" s="6"/>
    </row>
    <row r="51" spans="9:11" ht="15.75" x14ac:dyDescent="0.25">
      <c r="I51" s="6"/>
      <c r="J51" s="6"/>
      <c r="K51" s="6"/>
    </row>
    <row r="52" spans="9:11" ht="15.75" x14ac:dyDescent="0.25">
      <c r="I52" s="6"/>
      <c r="J52" s="6"/>
      <c r="K52" s="6"/>
    </row>
    <row r="53" spans="9:11" ht="15.75" x14ac:dyDescent="0.25">
      <c r="I53" s="4"/>
      <c r="J53" s="6"/>
      <c r="K53" s="6"/>
    </row>
    <row r="54" spans="9:11" ht="15.75" x14ac:dyDescent="0.25">
      <c r="I54" s="4"/>
      <c r="J54" s="6"/>
      <c r="K54" s="6"/>
    </row>
    <row r="55" spans="9:11" ht="15.75" x14ac:dyDescent="0.25">
      <c r="I55" s="4"/>
      <c r="J55" s="6"/>
      <c r="K55" s="4"/>
    </row>
    <row r="56" spans="9:11" x14ac:dyDescent="0.25">
      <c r="J56" s="4"/>
      <c r="K56" s="4"/>
    </row>
    <row r="57" spans="9:11" x14ac:dyDescent="0.25">
      <c r="J57" s="4"/>
      <c r="K57" s="4"/>
    </row>
    <row r="58" spans="9:11" x14ac:dyDescent="0.25">
      <c r="J58" s="4"/>
    </row>
  </sheetData>
  <autoFilter ref="A4:G4"/>
  <mergeCells count="1">
    <mergeCell ref="A1:G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zoomScale="80" zoomScaleNormal="80" workbookViewId="0">
      <pane ySplit="4" topLeftCell="A5" activePane="bottomLeft" state="frozen"/>
      <selection pane="bottomLeft" activeCell="A4" sqref="A4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8" width="8.85546875" style="1"/>
    <col min="9" max="9" width="5" style="1" bestFit="1" customWidth="1"/>
    <col min="10" max="10" width="30.140625" style="1" customWidth="1"/>
    <col min="11" max="16384" width="8.85546875" style="1"/>
  </cols>
  <sheetData>
    <row r="1" spans="1:11" ht="16.5" customHeight="1" thickTop="1" x14ac:dyDescent="0.25">
      <c r="A1" s="41" t="s">
        <v>57</v>
      </c>
      <c r="B1" s="41"/>
      <c r="C1" s="41"/>
      <c r="D1" s="41"/>
      <c r="E1" s="41"/>
      <c r="F1" s="41"/>
      <c r="G1" s="42"/>
    </row>
    <row r="2" spans="1:11" ht="15.75" customHeight="1" x14ac:dyDescent="0.25">
      <c r="A2" s="43"/>
      <c r="B2" s="43"/>
      <c r="C2" s="43"/>
      <c r="D2" s="43"/>
      <c r="E2" s="43"/>
      <c r="F2" s="43"/>
      <c r="G2" s="44"/>
    </row>
    <row r="3" spans="1:11" ht="12.75" customHeight="1" thickBot="1" x14ac:dyDescent="0.3">
      <c r="A3" s="45"/>
      <c r="B3" s="45"/>
      <c r="C3" s="45"/>
      <c r="D3" s="45"/>
      <c r="E3" s="45"/>
      <c r="F3" s="45"/>
      <c r="G3" s="46"/>
    </row>
    <row r="4" spans="1:11" ht="48" customHeight="1" thickTop="1" thickBot="1" x14ac:dyDescent="0.3">
      <c r="A4" s="18" t="s">
        <v>40</v>
      </c>
      <c r="B4" s="19" t="s">
        <v>35</v>
      </c>
      <c r="C4" s="19" t="s">
        <v>36</v>
      </c>
      <c r="D4" s="19" t="s">
        <v>34</v>
      </c>
      <c r="E4" s="19" t="s">
        <v>37</v>
      </c>
      <c r="F4" s="19" t="s">
        <v>38</v>
      </c>
      <c r="G4" s="19" t="s">
        <v>39</v>
      </c>
    </row>
    <row r="5" spans="1:11" s="6" customFormat="1" ht="18" customHeight="1" thickTop="1" x14ac:dyDescent="0.25">
      <c r="A5" s="27" t="s">
        <v>41</v>
      </c>
      <c r="B5" s="22">
        <v>0</v>
      </c>
      <c r="C5" s="22">
        <v>0</v>
      </c>
      <c r="D5" s="11">
        <f>B5-C5</f>
        <v>0</v>
      </c>
      <c r="E5" s="30">
        <v>0</v>
      </c>
      <c r="F5" s="13">
        <f>D5-E5</f>
        <v>0</v>
      </c>
      <c r="G5" s="15">
        <v>0</v>
      </c>
      <c r="I5" s="1"/>
      <c r="J5" s="1"/>
      <c r="K5" s="1"/>
    </row>
    <row r="6" spans="1:11" s="6" customFormat="1" ht="18" customHeight="1" x14ac:dyDescent="0.25">
      <c r="A6" s="7" t="s">
        <v>7</v>
      </c>
      <c r="B6" s="22">
        <v>619</v>
      </c>
      <c r="C6" s="22">
        <v>12</v>
      </c>
      <c r="D6" s="11">
        <f t="shared" ref="D6:D44" si="0">B6-C6</f>
        <v>607</v>
      </c>
      <c r="E6" s="30">
        <v>0</v>
      </c>
      <c r="F6" s="13">
        <f t="shared" ref="F6:F44" si="1">D6-E6</f>
        <v>607</v>
      </c>
      <c r="G6" s="15">
        <f>F6/D6</f>
        <v>1</v>
      </c>
      <c r="I6" s="1"/>
      <c r="J6" s="1"/>
      <c r="K6" s="1"/>
    </row>
    <row r="7" spans="1:11" s="6" customFormat="1" ht="18" customHeight="1" x14ac:dyDescent="0.25">
      <c r="A7" s="7" t="s">
        <v>1</v>
      </c>
      <c r="B7" s="22">
        <v>1704</v>
      </c>
      <c r="C7" s="22">
        <v>116</v>
      </c>
      <c r="D7" s="11">
        <f t="shared" si="0"/>
        <v>1588</v>
      </c>
      <c r="E7" s="30">
        <v>4</v>
      </c>
      <c r="F7" s="13">
        <f t="shared" si="1"/>
        <v>1584</v>
      </c>
      <c r="G7" s="15">
        <f t="shared" ref="G7:G44" si="2">F7/D7</f>
        <v>0.9974811083123426</v>
      </c>
    </row>
    <row r="8" spans="1:11" s="6" customFormat="1" ht="18" customHeight="1" x14ac:dyDescent="0.25">
      <c r="A8" s="7" t="s">
        <v>27</v>
      </c>
      <c r="B8" s="22">
        <v>14</v>
      </c>
      <c r="C8" s="22">
        <v>4</v>
      </c>
      <c r="D8" s="11">
        <f t="shared" si="0"/>
        <v>10</v>
      </c>
      <c r="E8" s="30">
        <v>0</v>
      </c>
      <c r="F8" s="13">
        <f t="shared" si="1"/>
        <v>10</v>
      </c>
      <c r="G8" s="15">
        <f t="shared" si="2"/>
        <v>1</v>
      </c>
    </row>
    <row r="9" spans="1:11" s="6" customFormat="1" ht="18" customHeight="1" x14ac:dyDescent="0.25">
      <c r="A9" s="7" t="s">
        <v>2</v>
      </c>
      <c r="B9" s="22">
        <v>1925</v>
      </c>
      <c r="C9" s="22">
        <v>129</v>
      </c>
      <c r="D9" s="11">
        <f t="shared" si="0"/>
        <v>1796</v>
      </c>
      <c r="E9" s="30">
        <v>22</v>
      </c>
      <c r="F9" s="13">
        <f t="shared" si="1"/>
        <v>1774</v>
      </c>
      <c r="G9" s="15">
        <f t="shared" si="2"/>
        <v>0.98775055679287305</v>
      </c>
    </row>
    <row r="10" spans="1:11" s="6" customFormat="1" ht="18" customHeight="1" x14ac:dyDescent="0.25">
      <c r="A10" s="7" t="s">
        <v>13</v>
      </c>
      <c r="B10" s="22">
        <v>3248</v>
      </c>
      <c r="C10" s="22">
        <v>171</v>
      </c>
      <c r="D10" s="11">
        <f t="shared" si="0"/>
        <v>3077</v>
      </c>
      <c r="E10" s="30">
        <v>2046</v>
      </c>
      <c r="F10" s="13">
        <f t="shared" si="1"/>
        <v>1031</v>
      </c>
      <c r="G10" s="15">
        <f t="shared" si="2"/>
        <v>0.33506662333441661</v>
      </c>
    </row>
    <row r="11" spans="1:11" s="6" customFormat="1" ht="18" customHeight="1" x14ac:dyDescent="0.25">
      <c r="A11" s="7" t="s">
        <v>5</v>
      </c>
      <c r="B11" s="22">
        <v>5911</v>
      </c>
      <c r="C11" s="22">
        <v>234</v>
      </c>
      <c r="D11" s="11">
        <f t="shared" si="0"/>
        <v>5677</v>
      </c>
      <c r="E11" s="30">
        <v>1766</v>
      </c>
      <c r="F11" s="13">
        <f t="shared" si="1"/>
        <v>3911</v>
      </c>
      <c r="G11" s="15">
        <f t="shared" si="2"/>
        <v>0.68892020433327461</v>
      </c>
    </row>
    <row r="12" spans="1:11" s="6" customFormat="1" ht="18" customHeight="1" x14ac:dyDescent="0.25">
      <c r="A12" s="7" t="s">
        <v>43</v>
      </c>
      <c r="B12" s="22">
        <v>0</v>
      </c>
      <c r="C12" s="22">
        <v>0</v>
      </c>
      <c r="D12" s="11">
        <f t="shared" si="0"/>
        <v>0</v>
      </c>
      <c r="E12" s="30">
        <v>0</v>
      </c>
      <c r="F12" s="13">
        <f t="shared" si="1"/>
        <v>0</v>
      </c>
      <c r="G12" s="15">
        <v>0</v>
      </c>
    </row>
    <row r="13" spans="1:11" s="6" customFormat="1" ht="18" customHeight="1" x14ac:dyDescent="0.25">
      <c r="A13" s="7" t="s">
        <v>16</v>
      </c>
      <c r="B13" s="22">
        <v>146</v>
      </c>
      <c r="C13" s="22">
        <v>6</v>
      </c>
      <c r="D13" s="11">
        <f t="shared" si="0"/>
        <v>140</v>
      </c>
      <c r="E13" s="30">
        <v>0</v>
      </c>
      <c r="F13" s="13">
        <f t="shared" si="1"/>
        <v>140</v>
      </c>
      <c r="G13" s="15">
        <f t="shared" si="2"/>
        <v>1</v>
      </c>
    </row>
    <row r="14" spans="1:11" s="6" customFormat="1" ht="18" customHeight="1" x14ac:dyDescent="0.25">
      <c r="A14" s="7" t="s">
        <v>4</v>
      </c>
      <c r="B14" s="22">
        <v>943</v>
      </c>
      <c r="C14" s="22">
        <v>83</v>
      </c>
      <c r="D14" s="11">
        <f t="shared" si="0"/>
        <v>860</v>
      </c>
      <c r="E14" s="30">
        <v>116</v>
      </c>
      <c r="F14" s="13">
        <f t="shared" si="1"/>
        <v>744</v>
      </c>
      <c r="G14" s="15">
        <f t="shared" si="2"/>
        <v>0.8651162790697674</v>
      </c>
    </row>
    <row r="15" spans="1:11" s="6" customFormat="1" ht="18" customHeight="1" x14ac:dyDescent="0.25">
      <c r="A15" s="7" t="s">
        <v>44</v>
      </c>
      <c r="B15" s="22">
        <v>0</v>
      </c>
      <c r="C15" s="22">
        <v>0</v>
      </c>
      <c r="D15" s="11">
        <f t="shared" si="0"/>
        <v>0</v>
      </c>
      <c r="E15" s="30">
        <v>0</v>
      </c>
      <c r="F15" s="13">
        <f t="shared" si="1"/>
        <v>0</v>
      </c>
      <c r="G15" s="15">
        <v>0</v>
      </c>
    </row>
    <row r="16" spans="1:11" s="6" customFormat="1" ht="18" customHeight="1" x14ac:dyDescent="0.25">
      <c r="A16" s="7" t="s">
        <v>11</v>
      </c>
      <c r="B16" s="22">
        <v>225</v>
      </c>
      <c r="C16" s="22">
        <v>0</v>
      </c>
      <c r="D16" s="11">
        <f t="shared" si="0"/>
        <v>225</v>
      </c>
      <c r="E16" s="30">
        <v>0</v>
      </c>
      <c r="F16" s="13">
        <f t="shared" si="1"/>
        <v>225</v>
      </c>
      <c r="G16" s="15">
        <f t="shared" si="2"/>
        <v>1</v>
      </c>
    </row>
    <row r="17" spans="1:7" s="6" customFormat="1" ht="18" customHeight="1" x14ac:dyDescent="0.25">
      <c r="A17" s="7" t="s">
        <v>45</v>
      </c>
      <c r="B17" s="22">
        <v>104</v>
      </c>
      <c r="C17" s="22">
        <v>0</v>
      </c>
      <c r="D17" s="11">
        <f t="shared" si="0"/>
        <v>104</v>
      </c>
      <c r="E17" s="30">
        <v>0</v>
      </c>
      <c r="F17" s="13">
        <f t="shared" si="1"/>
        <v>104</v>
      </c>
      <c r="G17" s="15">
        <f t="shared" si="2"/>
        <v>1</v>
      </c>
    </row>
    <row r="18" spans="1:7" s="6" customFormat="1" ht="18" customHeight="1" x14ac:dyDescent="0.25">
      <c r="A18" s="7" t="s">
        <v>42</v>
      </c>
      <c r="B18" s="22">
        <v>1285</v>
      </c>
      <c r="C18" s="22">
        <v>115</v>
      </c>
      <c r="D18" s="11">
        <f t="shared" si="0"/>
        <v>1170</v>
      </c>
      <c r="E18" s="30">
        <v>1170</v>
      </c>
      <c r="F18" s="13">
        <f t="shared" si="1"/>
        <v>0</v>
      </c>
      <c r="G18" s="15">
        <f t="shared" si="2"/>
        <v>0</v>
      </c>
    </row>
    <row r="19" spans="1:7" s="6" customFormat="1" ht="18" customHeight="1" x14ac:dyDescent="0.25">
      <c r="A19" s="7" t="s">
        <v>15</v>
      </c>
      <c r="B19" s="22">
        <v>2518</v>
      </c>
      <c r="C19" s="22">
        <v>113</v>
      </c>
      <c r="D19" s="11">
        <f t="shared" si="0"/>
        <v>2405</v>
      </c>
      <c r="E19" s="30">
        <v>856</v>
      </c>
      <c r="F19" s="13">
        <f t="shared" si="1"/>
        <v>1549</v>
      </c>
      <c r="G19" s="15">
        <f t="shared" si="2"/>
        <v>0.64407484407484406</v>
      </c>
    </row>
    <row r="20" spans="1:7" s="6" customFormat="1" ht="18" customHeight="1" x14ac:dyDescent="0.25">
      <c r="A20" s="7" t="s">
        <v>28</v>
      </c>
      <c r="B20" s="22">
        <v>6</v>
      </c>
      <c r="C20" s="22">
        <v>0</v>
      </c>
      <c r="D20" s="11">
        <f t="shared" si="0"/>
        <v>6</v>
      </c>
      <c r="E20" s="30">
        <v>0</v>
      </c>
      <c r="F20" s="13">
        <f t="shared" si="1"/>
        <v>6</v>
      </c>
      <c r="G20" s="15">
        <f t="shared" si="2"/>
        <v>1</v>
      </c>
    </row>
    <row r="21" spans="1:7" s="6" customFormat="1" ht="18" customHeight="1" x14ac:dyDescent="0.25">
      <c r="A21" s="7" t="s">
        <v>12</v>
      </c>
      <c r="B21" s="22">
        <v>18</v>
      </c>
      <c r="C21" s="22">
        <v>0</v>
      </c>
      <c r="D21" s="11">
        <f t="shared" si="0"/>
        <v>18</v>
      </c>
      <c r="E21" s="30">
        <v>3</v>
      </c>
      <c r="F21" s="13">
        <f t="shared" si="1"/>
        <v>15</v>
      </c>
      <c r="G21" s="15">
        <f t="shared" si="2"/>
        <v>0.83333333333333337</v>
      </c>
    </row>
    <row r="22" spans="1:7" s="6" customFormat="1" ht="18" customHeight="1" x14ac:dyDescent="0.25">
      <c r="A22" s="7" t="s">
        <v>14</v>
      </c>
      <c r="B22" s="22">
        <v>4906</v>
      </c>
      <c r="C22" s="22">
        <v>216</v>
      </c>
      <c r="D22" s="11">
        <f t="shared" si="0"/>
        <v>4690</v>
      </c>
      <c r="E22" s="30">
        <v>2063</v>
      </c>
      <c r="F22" s="13">
        <f t="shared" si="1"/>
        <v>2627</v>
      </c>
      <c r="G22" s="15">
        <f t="shared" si="2"/>
        <v>0.56012793176972286</v>
      </c>
    </row>
    <row r="23" spans="1:7" s="6" customFormat="1" ht="18" customHeight="1" x14ac:dyDescent="0.25">
      <c r="A23" s="7" t="s">
        <v>18</v>
      </c>
      <c r="B23" s="22">
        <v>3702</v>
      </c>
      <c r="C23" s="22">
        <v>129</v>
      </c>
      <c r="D23" s="11">
        <f t="shared" si="0"/>
        <v>3573</v>
      </c>
      <c r="E23" s="30">
        <v>0</v>
      </c>
      <c r="F23" s="13">
        <f t="shared" si="1"/>
        <v>3573</v>
      </c>
      <c r="G23" s="15">
        <f t="shared" si="2"/>
        <v>1</v>
      </c>
    </row>
    <row r="24" spans="1:7" s="6" customFormat="1" ht="18" customHeight="1" x14ac:dyDescent="0.25">
      <c r="A24" s="7" t="s">
        <v>29</v>
      </c>
      <c r="B24" s="22">
        <v>10</v>
      </c>
      <c r="C24" s="22">
        <v>1</v>
      </c>
      <c r="D24" s="11">
        <f t="shared" si="0"/>
        <v>9</v>
      </c>
      <c r="E24" s="30">
        <v>0</v>
      </c>
      <c r="F24" s="13">
        <f t="shared" si="1"/>
        <v>9</v>
      </c>
      <c r="G24" s="15">
        <f t="shared" si="2"/>
        <v>1</v>
      </c>
    </row>
    <row r="25" spans="1:7" s="6" customFormat="1" ht="18" customHeight="1" x14ac:dyDescent="0.25">
      <c r="A25" s="7" t="s">
        <v>25</v>
      </c>
      <c r="B25" s="22">
        <v>152</v>
      </c>
      <c r="C25" s="22">
        <v>3</v>
      </c>
      <c r="D25" s="11">
        <f t="shared" si="0"/>
        <v>149</v>
      </c>
      <c r="E25" s="30">
        <v>0</v>
      </c>
      <c r="F25" s="13">
        <f t="shared" si="1"/>
        <v>149</v>
      </c>
      <c r="G25" s="15">
        <f t="shared" si="2"/>
        <v>1</v>
      </c>
    </row>
    <row r="26" spans="1:7" s="6" customFormat="1" ht="18" customHeight="1" x14ac:dyDescent="0.25">
      <c r="A26" s="7" t="s">
        <v>3</v>
      </c>
      <c r="B26" s="22">
        <v>1866</v>
      </c>
      <c r="C26" s="22">
        <v>188</v>
      </c>
      <c r="D26" s="11">
        <f t="shared" si="0"/>
        <v>1678</v>
      </c>
      <c r="E26" s="30">
        <v>1</v>
      </c>
      <c r="F26" s="13">
        <f t="shared" si="1"/>
        <v>1677</v>
      </c>
      <c r="G26" s="15">
        <f t="shared" si="2"/>
        <v>0.99940405244338493</v>
      </c>
    </row>
    <row r="27" spans="1:7" s="6" customFormat="1" ht="18" customHeight="1" x14ac:dyDescent="0.25">
      <c r="A27" s="7" t="s">
        <v>30</v>
      </c>
      <c r="B27" s="22">
        <v>20</v>
      </c>
      <c r="C27" s="22">
        <v>1</v>
      </c>
      <c r="D27" s="11">
        <f t="shared" si="0"/>
        <v>19</v>
      </c>
      <c r="E27" s="30">
        <v>0</v>
      </c>
      <c r="F27" s="13">
        <f t="shared" si="1"/>
        <v>19</v>
      </c>
      <c r="G27" s="15">
        <f t="shared" si="2"/>
        <v>1</v>
      </c>
    </row>
    <row r="28" spans="1:7" s="6" customFormat="1" ht="18" customHeight="1" x14ac:dyDescent="0.25">
      <c r="A28" s="7" t="s">
        <v>46</v>
      </c>
      <c r="B28" s="22">
        <v>2520</v>
      </c>
      <c r="C28" s="22">
        <v>281</v>
      </c>
      <c r="D28" s="11">
        <f t="shared" si="0"/>
        <v>2239</v>
      </c>
      <c r="E28" s="30">
        <v>2239</v>
      </c>
      <c r="F28" s="13">
        <f t="shared" si="1"/>
        <v>0</v>
      </c>
      <c r="G28" s="15">
        <f t="shared" si="2"/>
        <v>0</v>
      </c>
    </row>
    <row r="29" spans="1:7" s="6" customFormat="1" ht="18" customHeight="1" x14ac:dyDescent="0.25">
      <c r="A29" s="7" t="s">
        <v>17</v>
      </c>
      <c r="B29" s="22">
        <v>348</v>
      </c>
      <c r="C29" s="22">
        <v>11</v>
      </c>
      <c r="D29" s="11">
        <f t="shared" si="0"/>
        <v>337</v>
      </c>
      <c r="E29" s="30">
        <v>0</v>
      </c>
      <c r="F29" s="13">
        <f t="shared" si="1"/>
        <v>337</v>
      </c>
      <c r="G29" s="15">
        <f t="shared" si="2"/>
        <v>1</v>
      </c>
    </row>
    <row r="30" spans="1:7" s="6" customFormat="1" ht="18" customHeight="1" x14ac:dyDescent="0.25">
      <c r="A30" s="7" t="s">
        <v>26</v>
      </c>
      <c r="B30" s="22">
        <v>7102</v>
      </c>
      <c r="C30" s="22">
        <v>279</v>
      </c>
      <c r="D30" s="11">
        <f t="shared" si="0"/>
        <v>6823</v>
      </c>
      <c r="E30" s="30">
        <v>22</v>
      </c>
      <c r="F30" s="13">
        <f t="shared" si="1"/>
        <v>6801</v>
      </c>
      <c r="G30" s="15">
        <f t="shared" si="2"/>
        <v>0.99677561190092334</v>
      </c>
    </row>
    <row r="31" spans="1:7" s="6" customFormat="1" ht="18" customHeight="1" x14ac:dyDescent="0.25">
      <c r="A31" s="7" t="s">
        <v>32</v>
      </c>
      <c r="B31" s="22">
        <v>14</v>
      </c>
      <c r="C31" s="22">
        <v>2</v>
      </c>
      <c r="D31" s="11">
        <f t="shared" si="0"/>
        <v>12</v>
      </c>
      <c r="E31" s="30">
        <v>0</v>
      </c>
      <c r="F31" s="13">
        <f t="shared" si="1"/>
        <v>12</v>
      </c>
      <c r="G31" s="15">
        <f t="shared" si="2"/>
        <v>1</v>
      </c>
    </row>
    <row r="32" spans="1:7" s="6" customFormat="1" ht="18" customHeight="1" x14ac:dyDescent="0.25">
      <c r="A32" s="7" t="s">
        <v>31</v>
      </c>
      <c r="B32" s="22">
        <v>13</v>
      </c>
      <c r="C32" s="22">
        <v>0</v>
      </c>
      <c r="D32" s="11">
        <f t="shared" si="0"/>
        <v>13</v>
      </c>
      <c r="E32" s="30">
        <v>0</v>
      </c>
      <c r="F32" s="13">
        <f t="shared" si="1"/>
        <v>13</v>
      </c>
      <c r="G32" s="15">
        <f t="shared" si="2"/>
        <v>1</v>
      </c>
    </row>
    <row r="33" spans="1:11" s="6" customFormat="1" ht="18" customHeight="1" x14ac:dyDescent="0.25">
      <c r="A33" s="7" t="s">
        <v>20</v>
      </c>
      <c r="B33" s="22">
        <v>9</v>
      </c>
      <c r="C33" s="22">
        <v>4</v>
      </c>
      <c r="D33" s="11">
        <f t="shared" si="0"/>
        <v>5</v>
      </c>
      <c r="E33" s="30">
        <v>0</v>
      </c>
      <c r="F33" s="13">
        <f t="shared" si="1"/>
        <v>5</v>
      </c>
      <c r="G33" s="15">
        <f t="shared" si="2"/>
        <v>1</v>
      </c>
    </row>
    <row r="34" spans="1:11" s="6" customFormat="1" ht="18" customHeight="1" x14ac:dyDescent="0.25">
      <c r="A34" s="7" t="s">
        <v>6</v>
      </c>
      <c r="B34" s="22">
        <v>414</v>
      </c>
      <c r="C34" s="22">
        <v>4</v>
      </c>
      <c r="D34" s="11">
        <f t="shared" si="0"/>
        <v>410</v>
      </c>
      <c r="E34" s="30">
        <v>281</v>
      </c>
      <c r="F34" s="13">
        <f t="shared" si="1"/>
        <v>129</v>
      </c>
      <c r="G34" s="15">
        <f t="shared" si="2"/>
        <v>0.31463414634146342</v>
      </c>
    </row>
    <row r="35" spans="1:11" s="6" customFormat="1" ht="18" customHeight="1" x14ac:dyDescent="0.25">
      <c r="A35" s="7" t="s">
        <v>19</v>
      </c>
      <c r="B35" s="22">
        <v>471</v>
      </c>
      <c r="C35" s="22">
        <v>32</v>
      </c>
      <c r="D35" s="11">
        <f t="shared" si="0"/>
        <v>439</v>
      </c>
      <c r="E35" s="30">
        <v>214</v>
      </c>
      <c r="F35" s="13">
        <f t="shared" si="1"/>
        <v>225</v>
      </c>
      <c r="G35" s="15">
        <f t="shared" si="2"/>
        <v>0.51252847380410027</v>
      </c>
    </row>
    <row r="36" spans="1:11" s="6" customFormat="1" ht="18" customHeight="1" x14ac:dyDescent="0.25">
      <c r="A36" s="7" t="s">
        <v>10</v>
      </c>
      <c r="B36" s="22">
        <v>264</v>
      </c>
      <c r="C36" s="22">
        <v>27</v>
      </c>
      <c r="D36" s="11">
        <f t="shared" si="0"/>
        <v>237</v>
      </c>
      <c r="E36" s="30">
        <v>168</v>
      </c>
      <c r="F36" s="13">
        <f t="shared" si="1"/>
        <v>69</v>
      </c>
      <c r="G36" s="15">
        <f t="shared" si="2"/>
        <v>0.29113924050632911</v>
      </c>
    </row>
    <row r="37" spans="1:11" s="6" customFormat="1" ht="18" customHeight="1" x14ac:dyDescent="0.25">
      <c r="A37" s="7" t="s">
        <v>23</v>
      </c>
      <c r="B37" s="22">
        <v>1469</v>
      </c>
      <c r="C37" s="22">
        <v>57</v>
      </c>
      <c r="D37" s="11">
        <f t="shared" si="0"/>
        <v>1412</v>
      </c>
      <c r="E37" s="30">
        <v>944</v>
      </c>
      <c r="F37" s="13">
        <f t="shared" si="1"/>
        <v>468</v>
      </c>
      <c r="G37" s="15">
        <f t="shared" si="2"/>
        <v>0.33144475920679889</v>
      </c>
    </row>
    <row r="38" spans="1:11" s="6" customFormat="1" ht="18" customHeight="1" x14ac:dyDescent="0.25">
      <c r="A38" s="7" t="s">
        <v>8</v>
      </c>
      <c r="B38" s="22">
        <v>2644</v>
      </c>
      <c r="C38" s="22">
        <v>84</v>
      </c>
      <c r="D38" s="11">
        <f t="shared" si="0"/>
        <v>2560</v>
      </c>
      <c r="E38" s="30">
        <v>4</v>
      </c>
      <c r="F38" s="13">
        <f t="shared" si="1"/>
        <v>2556</v>
      </c>
      <c r="G38" s="15">
        <f t="shared" si="2"/>
        <v>0.99843749999999998</v>
      </c>
    </row>
    <row r="39" spans="1:11" s="6" customFormat="1" ht="18" customHeight="1" x14ac:dyDescent="0.25">
      <c r="A39" s="7" t="s">
        <v>21</v>
      </c>
      <c r="B39" s="22">
        <v>627</v>
      </c>
      <c r="C39" s="22">
        <v>36</v>
      </c>
      <c r="D39" s="11">
        <f t="shared" si="0"/>
        <v>591</v>
      </c>
      <c r="E39" s="30">
        <v>0</v>
      </c>
      <c r="F39" s="13">
        <f t="shared" si="1"/>
        <v>591</v>
      </c>
      <c r="G39" s="15">
        <f t="shared" si="2"/>
        <v>1</v>
      </c>
    </row>
    <row r="40" spans="1:11" s="6" customFormat="1" ht="18" customHeight="1" x14ac:dyDescent="0.25">
      <c r="A40" s="7" t="s">
        <v>9</v>
      </c>
      <c r="B40" s="22">
        <v>13</v>
      </c>
      <c r="C40" s="22">
        <v>2</v>
      </c>
      <c r="D40" s="11">
        <f t="shared" si="0"/>
        <v>11</v>
      </c>
      <c r="E40" s="30">
        <v>0</v>
      </c>
      <c r="F40" s="13">
        <f t="shared" si="1"/>
        <v>11</v>
      </c>
      <c r="G40" s="15">
        <f t="shared" si="2"/>
        <v>1</v>
      </c>
    </row>
    <row r="41" spans="1:11" s="6" customFormat="1" ht="18" customHeight="1" x14ac:dyDescent="0.25">
      <c r="A41" s="7" t="s">
        <v>22</v>
      </c>
      <c r="B41" s="22">
        <v>656</v>
      </c>
      <c r="C41" s="22">
        <v>21</v>
      </c>
      <c r="D41" s="11">
        <f t="shared" si="0"/>
        <v>635</v>
      </c>
      <c r="E41" s="30">
        <v>606</v>
      </c>
      <c r="F41" s="13">
        <f t="shared" si="1"/>
        <v>29</v>
      </c>
      <c r="G41" s="15">
        <f t="shared" si="2"/>
        <v>4.5669291338582677E-2</v>
      </c>
    </row>
    <row r="42" spans="1:11" s="6" customFormat="1" ht="18" customHeight="1" x14ac:dyDescent="0.25">
      <c r="A42" s="7" t="s">
        <v>47</v>
      </c>
      <c r="B42" s="22">
        <v>0</v>
      </c>
      <c r="C42" s="22">
        <v>0</v>
      </c>
      <c r="D42" s="11">
        <f t="shared" si="0"/>
        <v>0</v>
      </c>
      <c r="E42" s="30">
        <v>0</v>
      </c>
      <c r="F42" s="13">
        <f t="shared" si="1"/>
        <v>0</v>
      </c>
      <c r="G42" s="15">
        <v>0</v>
      </c>
    </row>
    <row r="43" spans="1:11" s="6" customFormat="1" ht="18" customHeight="1" x14ac:dyDescent="0.25">
      <c r="A43" s="7" t="s">
        <v>24</v>
      </c>
      <c r="B43" s="22">
        <v>3317</v>
      </c>
      <c r="C43" s="22">
        <v>103</v>
      </c>
      <c r="D43" s="11">
        <f t="shared" si="0"/>
        <v>3214</v>
      </c>
      <c r="E43" s="30">
        <v>1316</v>
      </c>
      <c r="F43" s="13">
        <f t="shared" si="1"/>
        <v>1898</v>
      </c>
      <c r="G43" s="15">
        <f t="shared" si="2"/>
        <v>0.59054138145612944</v>
      </c>
    </row>
    <row r="44" spans="1:11" s="4" customFormat="1" ht="15.75" x14ac:dyDescent="0.25">
      <c r="A44" s="7" t="s">
        <v>0</v>
      </c>
      <c r="B44" s="22">
        <v>39</v>
      </c>
      <c r="C44" s="22">
        <v>0</v>
      </c>
      <c r="D44" s="11">
        <f t="shared" si="0"/>
        <v>39</v>
      </c>
      <c r="E44" s="30">
        <v>1</v>
      </c>
      <c r="F44" s="13">
        <f t="shared" si="1"/>
        <v>38</v>
      </c>
      <c r="G44" s="15">
        <f t="shared" si="2"/>
        <v>0.97435897435897434</v>
      </c>
      <c r="H44" s="6"/>
      <c r="I44" s="6"/>
      <c r="J44" s="6"/>
      <c r="K44" s="6"/>
    </row>
    <row r="45" spans="1:11" s="4" customFormat="1" ht="15.75" x14ac:dyDescent="0.25">
      <c r="B45" s="5"/>
      <c r="C45" s="5"/>
      <c r="D45" s="5"/>
      <c r="E45" s="5"/>
      <c r="F45" s="5"/>
      <c r="G45" s="5"/>
      <c r="I45" s="6"/>
      <c r="J45" s="6"/>
      <c r="K45" s="6"/>
    </row>
    <row r="46" spans="1:11" s="4" customFormat="1" ht="21" x14ac:dyDescent="0.35">
      <c r="A46" s="8" t="s">
        <v>33</v>
      </c>
      <c r="B46" s="9">
        <f>SUM(B5:B45)</f>
        <v>49242</v>
      </c>
      <c r="C46" s="9">
        <f>SUM(C5:C45)</f>
        <v>2464</v>
      </c>
      <c r="D46" s="9">
        <f>SUM(D5:D45)</f>
        <v>46778</v>
      </c>
      <c r="E46" s="9">
        <f>SUM(E5:E45)</f>
        <v>13842</v>
      </c>
      <c r="F46" s="9">
        <f>SUM(F5:F45)</f>
        <v>32936</v>
      </c>
      <c r="G46" s="10">
        <f>F46/D46</f>
        <v>0.70409166702295956</v>
      </c>
      <c r="I46" s="6"/>
      <c r="J46" s="6"/>
      <c r="K46" s="6"/>
    </row>
    <row r="47" spans="1:11" ht="15.75" x14ac:dyDescent="0.25">
      <c r="A47" s="4"/>
      <c r="B47" s="3"/>
      <c r="C47" s="3"/>
      <c r="D47" s="3"/>
      <c r="E47" s="3"/>
      <c r="F47" s="3"/>
      <c r="G47" s="3"/>
      <c r="H47" s="4"/>
      <c r="I47" s="6"/>
      <c r="J47" s="6"/>
      <c r="K47" s="6"/>
    </row>
    <row r="48" spans="1:11" ht="15.75" x14ac:dyDescent="0.25">
      <c r="I48" s="6"/>
      <c r="J48" s="6"/>
      <c r="K48" s="6"/>
    </row>
    <row r="49" spans="9:11" ht="15.75" x14ac:dyDescent="0.25">
      <c r="I49" s="6"/>
      <c r="J49" s="6"/>
      <c r="K49" s="6"/>
    </row>
    <row r="50" spans="9:11" ht="15.75" x14ac:dyDescent="0.25">
      <c r="I50" s="6"/>
      <c r="J50" s="6"/>
      <c r="K50" s="6"/>
    </row>
    <row r="51" spans="9:11" ht="15.75" x14ac:dyDescent="0.25">
      <c r="I51" s="6"/>
      <c r="J51" s="6"/>
      <c r="K51" s="4"/>
    </row>
    <row r="52" spans="9:11" x14ac:dyDescent="0.25">
      <c r="I52" s="4"/>
      <c r="J52" s="4"/>
      <c r="K52" s="4"/>
    </row>
    <row r="53" spans="9:11" x14ac:dyDescent="0.25">
      <c r="I53" s="4"/>
      <c r="J53" s="4"/>
      <c r="K53" s="4"/>
    </row>
    <row r="54" spans="9:11" x14ac:dyDescent="0.25">
      <c r="I54" s="4"/>
      <c r="J54" s="4"/>
    </row>
  </sheetData>
  <autoFilter ref="A4:G4"/>
  <mergeCells count="1">
    <mergeCell ref="A1:G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zoomScale="80" zoomScaleNormal="80" workbookViewId="0">
      <pane ySplit="4" topLeftCell="A5" activePane="bottomLeft" state="frozen"/>
      <selection pane="bottomLeft" activeCell="A4" sqref="A4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9" width="8.85546875" style="1"/>
    <col min="10" max="10" width="23" style="1" customWidth="1"/>
    <col min="11" max="16384" width="8.85546875" style="1"/>
  </cols>
  <sheetData>
    <row r="1" spans="1:11" ht="16.5" customHeight="1" thickTop="1" x14ac:dyDescent="0.25">
      <c r="A1" s="41" t="s">
        <v>58</v>
      </c>
      <c r="B1" s="41"/>
      <c r="C1" s="41"/>
      <c r="D1" s="41"/>
      <c r="E1" s="41"/>
      <c r="F1" s="41"/>
      <c r="G1" s="42"/>
    </row>
    <row r="2" spans="1:11" ht="15.75" customHeight="1" x14ac:dyDescent="0.25">
      <c r="A2" s="43"/>
      <c r="B2" s="43"/>
      <c r="C2" s="43"/>
      <c r="D2" s="43"/>
      <c r="E2" s="43"/>
      <c r="F2" s="43"/>
      <c r="G2" s="44"/>
    </row>
    <row r="3" spans="1:11" ht="12.75" customHeight="1" thickBot="1" x14ac:dyDescent="0.3">
      <c r="A3" s="45"/>
      <c r="B3" s="45"/>
      <c r="C3" s="45"/>
      <c r="D3" s="45"/>
      <c r="E3" s="45"/>
      <c r="F3" s="45"/>
      <c r="G3" s="46"/>
    </row>
    <row r="4" spans="1:11" ht="50.25" customHeight="1" thickTop="1" thickBot="1" x14ac:dyDescent="0.3">
      <c r="A4" s="18" t="s">
        <v>40</v>
      </c>
      <c r="B4" s="19" t="s">
        <v>35</v>
      </c>
      <c r="C4" s="19" t="s">
        <v>36</v>
      </c>
      <c r="D4" s="19" t="s">
        <v>34</v>
      </c>
      <c r="E4" s="19" t="s">
        <v>37</v>
      </c>
      <c r="F4" s="19" t="s">
        <v>38</v>
      </c>
      <c r="G4" s="19" t="s">
        <v>39</v>
      </c>
    </row>
    <row r="5" spans="1:11" s="6" customFormat="1" ht="18" customHeight="1" thickTop="1" x14ac:dyDescent="0.25">
      <c r="A5" s="27" t="s">
        <v>41</v>
      </c>
      <c r="B5" s="17">
        <v>0</v>
      </c>
      <c r="C5" s="17">
        <v>0</v>
      </c>
      <c r="D5" s="11">
        <f>B5-C5</f>
        <v>0</v>
      </c>
      <c r="E5" s="30">
        <v>0</v>
      </c>
      <c r="F5" s="13">
        <f>D5-E5</f>
        <v>0</v>
      </c>
      <c r="G5" s="15">
        <v>0</v>
      </c>
      <c r="I5" s="1"/>
      <c r="J5" s="1"/>
      <c r="K5" s="1"/>
    </row>
    <row r="6" spans="1:11" s="6" customFormat="1" ht="18" customHeight="1" x14ac:dyDescent="0.25">
      <c r="A6" s="7" t="s">
        <v>7</v>
      </c>
      <c r="B6" s="17">
        <v>494</v>
      </c>
      <c r="C6" s="17">
        <v>14</v>
      </c>
      <c r="D6" s="11">
        <f t="shared" ref="D6:D44" si="0">B6-C6</f>
        <v>480</v>
      </c>
      <c r="E6" s="30">
        <v>1</v>
      </c>
      <c r="F6" s="13">
        <f t="shared" ref="F6:F44" si="1">D6-E6</f>
        <v>479</v>
      </c>
      <c r="G6" s="15">
        <f t="shared" ref="G6:G44" si="2">F6/D6</f>
        <v>0.99791666666666667</v>
      </c>
      <c r="I6" s="1"/>
      <c r="J6" s="1"/>
      <c r="K6" s="1"/>
    </row>
    <row r="7" spans="1:11" s="6" customFormat="1" ht="18" customHeight="1" x14ac:dyDescent="0.25">
      <c r="A7" s="7" t="s">
        <v>1</v>
      </c>
      <c r="B7" s="17">
        <v>1520</v>
      </c>
      <c r="C7" s="17">
        <v>204</v>
      </c>
      <c r="D7" s="11">
        <f t="shared" si="0"/>
        <v>1316</v>
      </c>
      <c r="E7" s="30">
        <v>1</v>
      </c>
      <c r="F7" s="13">
        <f t="shared" si="1"/>
        <v>1315</v>
      </c>
      <c r="G7" s="15">
        <f t="shared" si="2"/>
        <v>0.99924012158054709</v>
      </c>
    </row>
    <row r="8" spans="1:11" s="6" customFormat="1" ht="18" customHeight="1" x14ac:dyDescent="0.25">
      <c r="A8" s="7" t="s">
        <v>27</v>
      </c>
      <c r="B8" s="17">
        <v>8</v>
      </c>
      <c r="C8" s="17">
        <v>0</v>
      </c>
      <c r="D8" s="11">
        <f t="shared" si="0"/>
        <v>8</v>
      </c>
      <c r="E8" s="30">
        <v>0</v>
      </c>
      <c r="F8" s="13">
        <f t="shared" si="1"/>
        <v>8</v>
      </c>
      <c r="G8" s="15">
        <f t="shared" si="2"/>
        <v>1</v>
      </c>
    </row>
    <row r="9" spans="1:11" s="6" customFormat="1" ht="18" customHeight="1" x14ac:dyDescent="0.25">
      <c r="A9" s="7" t="s">
        <v>2</v>
      </c>
      <c r="B9" s="17">
        <v>1707</v>
      </c>
      <c r="C9" s="17">
        <v>75</v>
      </c>
      <c r="D9" s="11">
        <f t="shared" si="0"/>
        <v>1632</v>
      </c>
      <c r="E9" s="30">
        <v>2</v>
      </c>
      <c r="F9" s="13">
        <f t="shared" si="1"/>
        <v>1630</v>
      </c>
      <c r="G9" s="15">
        <f t="shared" si="2"/>
        <v>0.99877450980392157</v>
      </c>
    </row>
    <row r="10" spans="1:11" s="6" customFormat="1" ht="18" customHeight="1" x14ac:dyDescent="0.25">
      <c r="A10" s="7" t="s">
        <v>13</v>
      </c>
      <c r="B10" s="17">
        <v>2823</v>
      </c>
      <c r="C10" s="17">
        <v>153</v>
      </c>
      <c r="D10" s="11">
        <f t="shared" si="0"/>
        <v>2670</v>
      </c>
      <c r="E10" s="30">
        <v>1272</v>
      </c>
      <c r="F10" s="13">
        <f t="shared" si="1"/>
        <v>1398</v>
      </c>
      <c r="G10" s="15">
        <f t="shared" si="2"/>
        <v>0.52359550561797752</v>
      </c>
    </row>
    <row r="11" spans="1:11" s="6" customFormat="1" ht="18" customHeight="1" x14ac:dyDescent="0.25">
      <c r="A11" s="7" t="s">
        <v>5</v>
      </c>
      <c r="B11" s="17">
        <v>5015</v>
      </c>
      <c r="C11" s="17">
        <v>200</v>
      </c>
      <c r="D11" s="11">
        <f t="shared" si="0"/>
        <v>4815</v>
      </c>
      <c r="E11" s="30">
        <v>1424</v>
      </c>
      <c r="F11" s="13">
        <f t="shared" si="1"/>
        <v>3391</v>
      </c>
      <c r="G11" s="15">
        <f t="shared" si="2"/>
        <v>0.70425752855659396</v>
      </c>
    </row>
    <row r="12" spans="1:11" s="6" customFormat="1" ht="18" customHeight="1" x14ac:dyDescent="0.25">
      <c r="A12" s="7" t="s">
        <v>43</v>
      </c>
      <c r="B12" s="17">
        <v>0</v>
      </c>
      <c r="C12" s="17">
        <v>0</v>
      </c>
      <c r="D12" s="11">
        <f t="shared" si="0"/>
        <v>0</v>
      </c>
      <c r="E12" s="30">
        <v>0</v>
      </c>
      <c r="F12" s="13">
        <f t="shared" si="1"/>
        <v>0</v>
      </c>
      <c r="G12" s="15">
        <v>0</v>
      </c>
    </row>
    <row r="13" spans="1:11" s="6" customFormat="1" ht="18" customHeight="1" x14ac:dyDescent="0.25">
      <c r="A13" s="7" t="s">
        <v>16</v>
      </c>
      <c r="B13" s="17">
        <v>110</v>
      </c>
      <c r="C13" s="17">
        <v>4</v>
      </c>
      <c r="D13" s="11">
        <f t="shared" si="0"/>
        <v>106</v>
      </c>
      <c r="E13" s="30">
        <v>0</v>
      </c>
      <c r="F13" s="13">
        <f t="shared" si="1"/>
        <v>106</v>
      </c>
      <c r="G13" s="15">
        <f t="shared" si="2"/>
        <v>1</v>
      </c>
    </row>
    <row r="14" spans="1:11" s="6" customFormat="1" ht="18" customHeight="1" x14ac:dyDescent="0.25">
      <c r="A14" s="7" t="s">
        <v>4</v>
      </c>
      <c r="B14" s="17">
        <v>742</v>
      </c>
      <c r="C14" s="17">
        <v>73</v>
      </c>
      <c r="D14" s="11">
        <f t="shared" si="0"/>
        <v>669</v>
      </c>
      <c r="E14" s="30">
        <v>0</v>
      </c>
      <c r="F14" s="13">
        <f t="shared" si="1"/>
        <v>669</v>
      </c>
      <c r="G14" s="15">
        <f t="shared" si="2"/>
        <v>1</v>
      </c>
    </row>
    <row r="15" spans="1:11" s="6" customFormat="1" ht="18" customHeight="1" x14ac:dyDescent="0.25">
      <c r="A15" s="7" t="s">
        <v>44</v>
      </c>
      <c r="B15" s="17">
        <v>0</v>
      </c>
      <c r="C15" s="17">
        <v>0</v>
      </c>
      <c r="D15" s="11">
        <f t="shared" si="0"/>
        <v>0</v>
      </c>
      <c r="E15" s="30">
        <v>0</v>
      </c>
      <c r="F15" s="13">
        <f t="shared" si="1"/>
        <v>0</v>
      </c>
      <c r="G15" s="15">
        <v>0</v>
      </c>
    </row>
    <row r="16" spans="1:11" s="6" customFormat="1" ht="18" customHeight="1" x14ac:dyDescent="0.25">
      <c r="A16" s="7" t="s">
        <v>11</v>
      </c>
      <c r="B16" s="17">
        <v>324</v>
      </c>
      <c r="C16" s="17">
        <v>0</v>
      </c>
      <c r="D16" s="11">
        <f t="shared" si="0"/>
        <v>324</v>
      </c>
      <c r="E16" s="30">
        <v>0</v>
      </c>
      <c r="F16" s="13">
        <f t="shared" si="1"/>
        <v>324</v>
      </c>
      <c r="G16" s="15">
        <f t="shared" si="2"/>
        <v>1</v>
      </c>
    </row>
    <row r="17" spans="1:7" s="6" customFormat="1" ht="18" customHeight="1" x14ac:dyDescent="0.25">
      <c r="A17" s="7" t="s">
        <v>45</v>
      </c>
      <c r="B17" s="17">
        <v>76</v>
      </c>
      <c r="C17" s="17">
        <v>0</v>
      </c>
      <c r="D17" s="11">
        <f t="shared" si="0"/>
        <v>76</v>
      </c>
      <c r="E17" s="30">
        <v>0</v>
      </c>
      <c r="F17" s="13">
        <f t="shared" si="1"/>
        <v>76</v>
      </c>
      <c r="G17" s="15">
        <f t="shared" si="2"/>
        <v>1</v>
      </c>
    </row>
    <row r="18" spans="1:7" s="6" customFormat="1" ht="18" customHeight="1" x14ac:dyDescent="0.25">
      <c r="A18" s="7" t="s">
        <v>42</v>
      </c>
      <c r="B18" s="17">
        <v>1094</v>
      </c>
      <c r="C18" s="17">
        <v>79</v>
      </c>
      <c r="D18" s="11">
        <f t="shared" si="0"/>
        <v>1015</v>
      </c>
      <c r="E18" s="30">
        <v>1015</v>
      </c>
      <c r="F18" s="13">
        <f t="shared" si="1"/>
        <v>0</v>
      </c>
      <c r="G18" s="15">
        <f t="shared" si="2"/>
        <v>0</v>
      </c>
    </row>
    <row r="19" spans="1:7" s="6" customFormat="1" ht="18" customHeight="1" x14ac:dyDescent="0.25">
      <c r="A19" s="7" t="s">
        <v>15</v>
      </c>
      <c r="B19" s="17">
        <v>2159</v>
      </c>
      <c r="C19" s="17">
        <v>115</v>
      </c>
      <c r="D19" s="11">
        <f t="shared" si="0"/>
        <v>2044</v>
      </c>
      <c r="E19" s="30">
        <v>0</v>
      </c>
      <c r="F19" s="13">
        <f t="shared" si="1"/>
        <v>2044</v>
      </c>
      <c r="G19" s="15">
        <f t="shared" si="2"/>
        <v>1</v>
      </c>
    </row>
    <row r="20" spans="1:7" s="6" customFormat="1" ht="18" customHeight="1" x14ac:dyDescent="0.25">
      <c r="A20" s="7" t="s">
        <v>28</v>
      </c>
      <c r="B20" s="17">
        <v>14</v>
      </c>
      <c r="C20" s="17">
        <v>1</v>
      </c>
      <c r="D20" s="11">
        <f t="shared" si="0"/>
        <v>13</v>
      </c>
      <c r="E20" s="30">
        <v>0</v>
      </c>
      <c r="F20" s="13">
        <f t="shared" si="1"/>
        <v>13</v>
      </c>
      <c r="G20" s="15">
        <f t="shared" si="2"/>
        <v>1</v>
      </c>
    </row>
    <row r="21" spans="1:7" s="6" customFormat="1" ht="18" customHeight="1" x14ac:dyDescent="0.25">
      <c r="A21" s="7" t="s">
        <v>12</v>
      </c>
      <c r="B21" s="17">
        <v>16</v>
      </c>
      <c r="C21" s="17">
        <v>1</v>
      </c>
      <c r="D21" s="11">
        <f t="shared" si="0"/>
        <v>15</v>
      </c>
      <c r="E21" s="30">
        <v>0</v>
      </c>
      <c r="F21" s="13">
        <f t="shared" si="1"/>
        <v>15</v>
      </c>
      <c r="G21" s="15">
        <f t="shared" si="2"/>
        <v>1</v>
      </c>
    </row>
    <row r="22" spans="1:7" s="6" customFormat="1" ht="18" customHeight="1" x14ac:dyDescent="0.25">
      <c r="A22" s="7" t="s">
        <v>14</v>
      </c>
      <c r="B22" s="17">
        <v>4025</v>
      </c>
      <c r="C22" s="17">
        <v>170</v>
      </c>
      <c r="D22" s="11">
        <f t="shared" si="0"/>
        <v>3855</v>
      </c>
      <c r="E22" s="30">
        <v>1277</v>
      </c>
      <c r="F22" s="13">
        <f t="shared" si="1"/>
        <v>2578</v>
      </c>
      <c r="G22" s="15">
        <f t="shared" si="2"/>
        <v>0.66874189364461734</v>
      </c>
    </row>
    <row r="23" spans="1:7" s="6" customFormat="1" ht="18" customHeight="1" x14ac:dyDescent="0.25">
      <c r="A23" s="7" t="s">
        <v>18</v>
      </c>
      <c r="B23" s="17">
        <v>3294</v>
      </c>
      <c r="C23" s="17">
        <v>137</v>
      </c>
      <c r="D23" s="11">
        <f t="shared" si="0"/>
        <v>3157</v>
      </c>
      <c r="E23" s="30">
        <v>1</v>
      </c>
      <c r="F23" s="13">
        <f t="shared" si="1"/>
        <v>3156</v>
      </c>
      <c r="G23" s="15">
        <f t="shared" si="2"/>
        <v>0.99968324358568261</v>
      </c>
    </row>
    <row r="24" spans="1:7" s="6" customFormat="1" ht="18" customHeight="1" x14ac:dyDescent="0.25">
      <c r="A24" s="7" t="s">
        <v>29</v>
      </c>
      <c r="B24" s="17">
        <v>2</v>
      </c>
      <c r="C24" s="17">
        <v>0</v>
      </c>
      <c r="D24" s="11">
        <f t="shared" si="0"/>
        <v>2</v>
      </c>
      <c r="E24" s="30">
        <v>0</v>
      </c>
      <c r="F24" s="13">
        <f t="shared" si="1"/>
        <v>2</v>
      </c>
      <c r="G24" s="15">
        <f t="shared" si="2"/>
        <v>1</v>
      </c>
    </row>
    <row r="25" spans="1:7" s="6" customFormat="1" ht="18" customHeight="1" x14ac:dyDescent="0.25">
      <c r="A25" s="7" t="s">
        <v>25</v>
      </c>
      <c r="B25" s="17">
        <v>100</v>
      </c>
      <c r="C25" s="17">
        <v>11</v>
      </c>
      <c r="D25" s="11">
        <f t="shared" si="0"/>
        <v>89</v>
      </c>
      <c r="E25" s="30">
        <v>0</v>
      </c>
      <c r="F25" s="13">
        <f t="shared" si="1"/>
        <v>89</v>
      </c>
      <c r="G25" s="15">
        <f t="shared" si="2"/>
        <v>1</v>
      </c>
    </row>
    <row r="26" spans="1:7" s="6" customFormat="1" ht="18" customHeight="1" x14ac:dyDescent="0.25">
      <c r="A26" s="7" t="s">
        <v>3</v>
      </c>
      <c r="B26" s="17">
        <v>1322</v>
      </c>
      <c r="C26" s="17">
        <v>86</v>
      </c>
      <c r="D26" s="11">
        <f t="shared" si="0"/>
        <v>1236</v>
      </c>
      <c r="E26" s="30">
        <v>0</v>
      </c>
      <c r="F26" s="13">
        <f t="shared" si="1"/>
        <v>1236</v>
      </c>
      <c r="G26" s="15">
        <f t="shared" si="2"/>
        <v>1</v>
      </c>
    </row>
    <row r="27" spans="1:7" s="6" customFormat="1" ht="18" customHeight="1" x14ac:dyDescent="0.25">
      <c r="A27" s="7" t="s">
        <v>30</v>
      </c>
      <c r="B27" s="17">
        <v>11</v>
      </c>
      <c r="C27" s="17">
        <v>0</v>
      </c>
      <c r="D27" s="11">
        <f t="shared" si="0"/>
        <v>11</v>
      </c>
      <c r="E27" s="30">
        <v>0</v>
      </c>
      <c r="F27" s="13">
        <f t="shared" si="1"/>
        <v>11</v>
      </c>
      <c r="G27" s="15">
        <f t="shared" si="2"/>
        <v>1</v>
      </c>
    </row>
    <row r="28" spans="1:7" s="6" customFormat="1" ht="18" customHeight="1" x14ac:dyDescent="0.25">
      <c r="A28" s="7" t="s">
        <v>46</v>
      </c>
      <c r="B28" s="17">
        <v>2307</v>
      </c>
      <c r="C28" s="17">
        <v>234</v>
      </c>
      <c r="D28" s="11">
        <f t="shared" si="0"/>
        <v>2073</v>
      </c>
      <c r="E28" s="30">
        <v>2073</v>
      </c>
      <c r="F28" s="13">
        <f t="shared" si="1"/>
        <v>0</v>
      </c>
      <c r="G28" s="15">
        <f t="shared" si="2"/>
        <v>0</v>
      </c>
    </row>
    <row r="29" spans="1:7" s="6" customFormat="1" ht="18" customHeight="1" x14ac:dyDescent="0.25">
      <c r="A29" s="7" t="s">
        <v>17</v>
      </c>
      <c r="B29" s="17">
        <v>279</v>
      </c>
      <c r="C29" s="17">
        <v>15</v>
      </c>
      <c r="D29" s="11">
        <f t="shared" si="0"/>
        <v>264</v>
      </c>
      <c r="E29" s="30">
        <v>0</v>
      </c>
      <c r="F29" s="13">
        <f t="shared" si="1"/>
        <v>264</v>
      </c>
      <c r="G29" s="15">
        <f t="shared" si="2"/>
        <v>1</v>
      </c>
    </row>
    <row r="30" spans="1:7" s="6" customFormat="1" ht="18" customHeight="1" x14ac:dyDescent="0.25">
      <c r="A30" s="7" t="s">
        <v>26</v>
      </c>
      <c r="B30" s="17">
        <v>6148</v>
      </c>
      <c r="C30" s="17">
        <v>288</v>
      </c>
      <c r="D30" s="11">
        <f t="shared" si="0"/>
        <v>5860</v>
      </c>
      <c r="E30" s="30">
        <v>0</v>
      </c>
      <c r="F30" s="13">
        <f t="shared" si="1"/>
        <v>5860</v>
      </c>
      <c r="G30" s="15">
        <f t="shared" si="2"/>
        <v>1</v>
      </c>
    </row>
    <row r="31" spans="1:7" s="6" customFormat="1" ht="18" customHeight="1" x14ac:dyDescent="0.25">
      <c r="A31" s="7" t="s">
        <v>32</v>
      </c>
      <c r="B31" s="17">
        <v>26</v>
      </c>
      <c r="C31" s="17">
        <v>6</v>
      </c>
      <c r="D31" s="11">
        <f t="shared" si="0"/>
        <v>20</v>
      </c>
      <c r="E31" s="30">
        <v>0</v>
      </c>
      <c r="F31" s="13">
        <f t="shared" si="1"/>
        <v>20</v>
      </c>
      <c r="G31" s="15">
        <f t="shared" si="2"/>
        <v>1</v>
      </c>
    </row>
    <row r="32" spans="1:7" s="6" customFormat="1" ht="18" customHeight="1" x14ac:dyDescent="0.25">
      <c r="A32" s="7" t="s">
        <v>31</v>
      </c>
      <c r="B32" s="17">
        <v>12</v>
      </c>
      <c r="C32" s="17">
        <v>0</v>
      </c>
      <c r="D32" s="11">
        <f t="shared" si="0"/>
        <v>12</v>
      </c>
      <c r="E32" s="30">
        <v>0</v>
      </c>
      <c r="F32" s="13">
        <f t="shared" si="1"/>
        <v>12</v>
      </c>
      <c r="G32" s="15">
        <f t="shared" si="2"/>
        <v>1</v>
      </c>
    </row>
    <row r="33" spans="1:11" s="6" customFormat="1" ht="18" customHeight="1" x14ac:dyDescent="0.25">
      <c r="A33" s="7" t="s">
        <v>20</v>
      </c>
      <c r="B33" s="17">
        <v>18</v>
      </c>
      <c r="C33" s="17">
        <v>4</v>
      </c>
      <c r="D33" s="11">
        <f t="shared" si="0"/>
        <v>14</v>
      </c>
      <c r="E33" s="30">
        <v>0</v>
      </c>
      <c r="F33" s="13">
        <f t="shared" si="1"/>
        <v>14</v>
      </c>
      <c r="G33" s="15">
        <f t="shared" si="2"/>
        <v>1</v>
      </c>
    </row>
    <row r="34" spans="1:11" s="6" customFormat="1" ht="18" customHeight="1" x14ac:dyDescent="0.25">
      <c r="A34" s="7" t="s">
        <v>6</v>
      </c>
      <c r="B34" s="17">
        <v>382</v>
      </c>
      <c r="C34" s="17">
        <v>14</v>
      </c>
      <c r="D34" s="11">
        <f t="shared" si="0"/>
        <v>368</v>
      </c>
      <c r="E34" s="30">
        <v>191</v>
      </c>
      <c r="F34" s="13">
        <f t="shared" si="1"/>
        <v>177</v>
      </c>
      <c r="G34" s="15">
        <f t="shared" si="2"/>
        <v>0.48097826086956524</v>
      </c>
    </row>
    <row r="35" spans="1:11" s="6" customFormat="1" ht="18" customHeight="1" x14ac:dyDescent="0.25">
      <c r="A35" s="7" t="s">
        <v>19</v>
      </c>
      <c r="B35" s="17">
        <v>363</v>
      </c>
      <c r="C35" s="17">
        <v>29</v>
      </c>
      <c r="D35" s="11">
        <f t="shared" si="0"/>
        <v>334</v>
      </c>
      <c r="E35" s="30">
        <v>79</v>
      </c>
      <c r="F35" s="13">
        <f t="shared" si="1"/>
        <v>255</v>
      </c>
      <c r="G35" s="15">
        <f t="shared" si="2"/>
        <v>0.76347305389221554</v>
      </c>
    </row>
    <row r="36" spans="1:11" s="6" customFormat="1" ht="18" customHeight="1" x14ac:dyDescent="0.25">
      <c r="A36" s="7" t="s">
        <v>10</v>
      </c>
      <c r="B36" s="17">
        <v>269</v>
      </c>
      <c r="C36" s="17">
        <v>22</v>
      </c>
      <c r="D36" s="11">
        <f t="shared" si="0"/>
        <v>247</v>
      </c>
      <c r="E36" s="30">
        <v>121</v>
      </c>
      <c r="F36" s="13">
        <f t="shared" si="1"/>
        <v>126</v>
      </c>
      <c r="G36" s="15">
        <f t="shared" si="2"/>
        <v>0.51012145748987858</v>
      </c>
    </row>
    <row r="37" spans="1:11" s="6" customFormat="1" ht="18" customHeight="1" x14ac:dyDescent="0.25">
      <c r="A37" s="7" t="s">
        <v>23</v>
      </c>
      <c r="B37" s="17">
        <v>1212</v>
      </c>
      <c r="C37" s="17">
        <v>41</v>
      </c>
      <c r="D37" s="11">
        <f t="shared" si="0"/>
        <v>1171</v>
      </c>
      <c r="E37" s="30">
        <v>617</v>
      </c>
      <c r="F37" s="13">
        <f t="shared" si="1"/>
        <v>554</v>
      </c>
      <c r="G37" s="15">
        <f t="shared" si="2"/>
        <v>0.47309991460290352</v>
      </c>
    </row>
    <row r="38" spans="1:11" s="6" customFormat="1" ht="18" customHeight="1" x14ac:dyDescent="0.25">
      <c r="A38" s="7" t="s">
        <v>8</v>
      </c>
      <c r="B38" s="17">
        <v>2307</v>
      </c>
      <c r="C38" s="17">
        <v>39</v>
      </c>
      <c r="D38" s="11">
        <f t="shared" si="0"/>
        <v>2268</v>
      </c>
      <c r="E38" s="30">
        <v>4</v>
      </c>
      <c r="F38" s="13">
        <f t="shared" si="1"/>
        <v>2264</v>
      </c>
      <c r="G38" s="15">
        <f t="shared" si="2"/>
        <v>0.99823633156966485</v>
      </c>
    </row>
    <row r="39" spans="1:11" s="6" customFormat="1" ht="18" customHeight="1" x14ac:dyDescent="0.25">
      <c r="A39" s="7" t="s">
        <v>21</v>
      </c>
      <c r="B39" s="17">
        <v>517</v>
      </c>
      <c r="C39" s="17">
        <v>38</v>
      </c>
      <c r="D39" s="11">
        <f t="shared" si="0"/>
        <v>479</v>
      </c>
      <c r="E39" s="30">
        <v>0</v>
      </c>
      <c r="F39" s="13">
        <f t="shared" si="1"/>
        <v>479</v>
      </c>
      <c r="G39" s="15">
        <f t="shared" si="2"/>
        <v>1</v>
      </c>
    </row>
    <row r="40" spans="1:11" s="6" customFormat="1" ht="18" customHeight="1" x14ac:dyDescent="0.25">
      <c r="A40" s="7" t="s">
        <v>9</v>
      </c>
      <c r="B40" s="17">
        <v>25</v>
      </c>
      <c r="C40" s="17">
        <v>1</v>
      </c>
      <c r="D40" s="11">
        <f t="shared" si="0"/>
        <v>24</v>
      </c>
      <c r="E40" s="30">
        <v>0</v>
      </c>
      <c r="F40" s="13">
        <f t="shared" si="1"/>
        <v>24</v>
      </c>
      <c r="G40" s="15">
        <f t="shared" si="2"/>
        <v>1</v>
      </c>
    </row>
    <row r="41" spans="1:11" s="6" customFormat="1" ht="18" customHeight="1" x14ac:dyDescent="0.25">
      <c r="A41" s="7" t="s">
        <v>22</v>
      </c>
      <c r="B41" s="17">
        <v>488</v>
      </c>
      <c r="C41" s="17">
        <v>15</v>
      </c>
      <c r="D41" s="11">
        <f t="shared" si="0"/>
        <v>473</v>
      </c>
      <c r="E41" s="30">
        <v>190</v>
      </c>
      <c r="F41" s="13">
        <f t="shared" si="1"/>
        <v>283</v>
      </c>
      <c r="G41" s="15">
        <f t="shared" si="2"/>
        <v>0.59830866807610994</v>
      </c>
    </row>
    <row r="42" spans="1:11" s="6" customFormat="1" ht="18" customHeight="1" x14ac:dyDescent="0.25">
      <c r="A42" s="7" t="s">
        <v>47</v>
      </c>
      <c r="B42" s="17">
        <v>0</v>
      </c>
      <c r="C42" s="17">
        <v>0</v>
      </c>
      <c r="D42" s="11">
        <f t="shared" si="0"/>
        <v>0</v>
      </c>
      <c r="E42" s="30">
        <v>0</v>
      </c>
      <c r="F42" s="13">
        <f t="shared" si="1"/>
        <v>0</v>
      </c>
      <c r="G42" s="15">
        <v>0</v>
      </c>
    </row>
    <row r="43" spans="1:11" s="6" customFormat="1" ht="18" customHeight="1" x14ac:dyDescent="0.25">
      <c r="A43" s="7" t="s">
        <v>24</v>
      </c>
      <c r="B43" s="17">
        <v>2833</v>
      </c>
      <c r="C43" s="17">
        <v>111</v>
      </c>
      <c r="D43" s="11">
        <f t="shared" si="0"/>
        <v>2722</v>
      </c>
      <c r="E43" s="30">
        <v>17</v>
      </c>
      <c r="F43" s="13">
        <f t="shared" si="1"/>
        <v>2705</v>
      </c>
      <c r="G43" s="15">
        <f t="shared" si="2"/>
        <v>0.99375459221160911</v>
      </c>
    </row>
    <row r="44" spans="1:11" s="4" customFormat="1" ht="15.75" x14ac:dyDescent="0.25">
      <c r="A44" s="7" t="s">
        <v>0</v>
      </c>
      <c r="B44" s="17">
        <v>39</v>
      </c>
      <c r="C44" s="17">
        <v>1</v>
      </c>
      <c r="D44" s="11">
        <f t="shared" si="0"/>
        <v>38</v>
      </c>
      <c r="E44" s="30">
        <v>0</v>
      </c>
      <c r="F44" s="13">
        <f t="shared" si="1"/>
        <v>38</v>
      </c>
      <c r="G44" s="15">
        <f t="shared" si="2"/>
        <v>1</v>
      </c>
      <c r="I44" s="6"/>
      <c r="J44" s="6"/>
      <c r="K44" s="6"/>
    </row>
    <row r="45" spans="1:11" s="4" customFormat="1" ht="15.75" x14ac:dyDescent="0.25">
      <c r="B45" s="5"/>
      <c r="C45" s="5"/>
      <c r="D45" s="5"/>
      <c r="E45" s="5"/>
      <c r="F45" s="5"/>
      <c r="G45" s="5"/>
      <c r="I45" s="6"/>
      <c r="J45" s="6"/>
      <c r="K45" s="6"/>
    </row>
    <row r="46" spans="1:11" s="4" customFormat="1" ht="21" x14ac:dyDescent="0.35">
      <c r="A46" s="8" t="s">
        <v>33</v>
      </c>
      <c r="B46" s="9">
        <f>SUM(B5:B45)</f>
        <v>42081</v>
      </c>
      <c r="C46" s="9">
        <f>SUM(C5:C45)</f>
        <v>2181</v>
      </c>
      <c r="D46" s="9">
        <f>SUM(D5:D45)</f>
        <v>39900</v>
      </c>
      <c r="E46" s="9">
        <f>SUM(E5:E45)</f>
        <v>8285</v>
      </c>
      <c r="F46" s="9">
        <f>SUM(F5:F45)</f>
        <v>31615</v>
      </c>
      <c r="G46" s="10">
        <f>F46/D46</f>
        <v>0.79235588972431081</v>
      </c>
      <c r="I46" s="6"/>
      <c r="J46" s="6"/>
      <c r="K46" s="6"/>
    </row>
    <row r="47" spans="1:11" ht="15.75" x14ac:dyDescent="0.25">
      <c r="A47" s="4"/>
      <c r="B47" s="3"/>
      <c r="C47" s="3"/>
      <c r="D47" s="3"/>
      <c r="E47" s="3"/>
      <c r="F47" s="3"/>
      <c r="G47" s="3"/>
      <c r="I47" s="6"/>
      <c r="J47" s="6"/>
      <c r="K47" s="6"/>
    </row>
    <row r="48" spans="1:11" ht="15.75" x14ac:dyDescent="0.25">
      <c r="I48" s="6"/>
      <c r="J48" s="6"/>
      <c r="K48" s="6"/>
    </row>
    <row r="49" spans="9:11" ht="15.75" x14ac:dyDescent="0.25">
      <c r="I49" s="6"/>
      <c r="J49" s="6"/>
      <c r="K49" s="6"/>
    </row>
    <row r="50" spans="9:11" ht="15.75" x14ac:dyDescent="0.25">
      <c r="I50" s="6"/>
      <c r="J50" s="6"/>
      <c r="K50" s="6"/>
    </row>
    <row r="51" spans="9:11" x14ac:dyDescent="0.25">
      <c r="I51" s="4"/>
      <c r="J51" s="4"/>
      <c r="K51" s="4"/>
    </row>
    <row r="52" spans="9:11" x14ac:dyDescent="0.25">
      <c r="I52" s="4"/>
      <c r="J52" s="4"/>
      <c r="K52" s="4"/>
    </row>
    <row r="53" spans="9:11" x14ac:dyDescent="0.25">
      <c r="I53" s="4"/>
      <c r="J53" s="4"/>
      <c r="K53" s="4"/>
    </row>
  </sheetData>
  <autoFilter ref="A4:G44">
    <sortState ref="A5:G38">
      <sortCondition ref="A4:A38"/>
    </sortState>
  </autoFilter>
  <mergeCells count="1">
    <mergeCell ref="A1:G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zoomScale="80" zoomScaleNormal="80" workbookViewId="0">
      <pane ySplit="4" topLeftCell="A5" activePane="bottomLeft" state="frozen"/>
      <selection pane="bottomLeft" activeCell="A4" sqref="A4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9" width="8.85546875" style="1"/>
    <col min="10" max="10" width="35.28515625" style="1" customWidth="1"/>
    <col min="11" max="16384" width="8.85546875" style="1"/>
  </cols>
  <sheetData>
    <row r="1" spans="1:11" ht="16.5" customHeight="1" thickTop="1" x14ac:dyDescent="0.25">
      <c r="A1" s="41" t="s">
        <v>59</v>
      </c>
      <c r="B1" s="41"/>
      <c r="C1" s="41"/>
      <c r="D1" s="41"/>
      <c r="E1" s="41"/>
      <c r="F1" s="41"/>
      <c r="G1" s="42"/>
    </row>
    <row r="2" spans="1:11" ht="15.75" customHeight="1" x14ac:dyDescent="0.25">
      <c r="A2" s="43"/>
      <c r="B2" s="43"/>
      <c r="C2" s="43"/>
      <c r="D2" s="43"/>
      <c r="E2" s="43"/>
      <c r="F2" s="43"/>
      <c r="G2" s="44"/>
    </row>
    <row r="3" spans="1:11" ht="12.75" customHeight="1" x14ac:dyDescent="0.25">
      <c r="A3" s="43"/>
      <c r="B3" s="43"/>
      <c r="C3" s="43"/>
      <c r="D3" s="43"/>
      <c r="E3" s="43"/>
      <c r="F3" s="43"/>
      <c r="G3" s="44"/>
    </row>
    <row r="4" spans="1:11" ht="50.25" customHeight="1" x14ac:dyDescent="0.25">
      <c r="A4" s="29" t="s">
        <v>40</v>
      </c>
      <c r="B4" s="24" t="s">
        <v>35</v>
      </c>
      <c r="C4" s="24" t="s">
        <v>36</v>
      </c>
      <c r="D4" s="24" t="s">
        <v>34</v>
      </c>
      <c r="E4" s="24" t="s">
        <v>37</v>
      </c>
      <c r="F4" s="24" t="s">
        <v>38</v>
      </c>
      <c r="G4" s="24" t="s">
        <v>39</v>
      </c>
    </row>
    <row r="5" spans="1:11" s="6" customFormat="1" ht="18" customHeight="1" x14ac:dyDescent="0.25">
      <c r="A5" s="27" t="s">
        <v>41</v>
      </c>
      <c r="B5" s="11">
        <v>0</v>
      </c>
      <c r="C5" s="11">
        <v>0</v>
      </c>
      <c r="D5" s="11">
        <f>B5-C5</f>
        <v>0</v>
      </c>
      <c r="E5" s="30">
        <v>0</v>
      </c>
      <c r="F5" s="28">
        <f>D5-E5</f>
        <v>0</v>
      </c>
      <c r="G5" s="15">
        <v>0</v>
      </c>
      <c r="I5" s="1"/>
      <c r="J5" s="1"/>
      <c r="K5" s="1"/>
    </row>
    <row r="6" spans="1:11" s="6" customFormat="1" ht="18" customHeight="1" x14ac:dyDescent="0.25">
      <c r="A6" s="7" t="s">
        <v>7</v>
      </c>
      <c r="B6" s="11">
        <v>512</v>
      </c>
      <c r="C6" s="11">
        <v>19</v>
      </c>
      <c r="D6" s="11">
        <f t="shared" ref="D6:D44" si="0">B6-C6</f>
        <v>493</v>
      </c>
      <c r="E6" s="30">
        <v>0</v>
      </c>
      <c r="F6" s="28">
        <f t="shared" ref="F6:F44" si="1">D6-E6</f>
        <v>493</v>
      </c>
      <c r="G6" s="15">
        <f t="shared" ref="G6:G44" si="2">F6/D6</f>
        <v>1</v>
      </c>
    </row>
    <row r="7" spans="1:11" s="6" customFormat="1" ht="18" customHeight="1" x14ac:dyDescent="0.25">
      <c r="A7" s="7" t="s">
        <v>1</v>
      </c>
      <c r="B7" s="11">
        <v>1557</v>
      </c>
      <c r="C7" s="11">
        <v>193</v>
      </c>
      <c r="D7" s="11">
        <f t="shared" si="0"/>
        <v>1364</v>
      </c>
      <c r="E7" s="30">
        <v>1</v>
      </c>
      <c r="F7" s="28">
        <f t="shared" si="1"/>
        <v>1363</v>
      </c>
      <c r="G7" s="15">
        <f t="shared" si="2"/>
        <v>0.99926686217008798</v>
      </c>
      <c r="H7" s="20"/>
    </row>
    <row r="8" spans="1:11" s="6" customFormat="1" ht="18" customHeight="1" x14ac:dyDescent="0.25">
      <c r="A8" s="7" t="s">
        <v>27</v>
      </c>
      <c r="B8" s="11">
        <v>22</v>
      </c>
      <c r="C8" s="11">
        <v>8</v>
      </c>
      <c r="D8" s="11">
        <f t="shared" si="0"/>
        <v>14</v>
      </c>
      <c r="E8" s="30">
        <v>0</v>
      </c>
      <c r="F8" s="28">
        <f t="shared" si="1"/>
        <v>14</v>
      </c>
      <c r="G8" s="15">
        <f t="shared" si="2"/>
        <v>1</v>
      </c>
    </row>
    <row r="9" spans="1:11" s="6" customFormat="1" ht="18" customHeight="1" x14ac:dyDescent="0.25">
      <c r="A9" s="7" t="s">
        <v>2</v>
      </c>
      <c r="B9" s="11">
        <v>1764</v>
      </c>
      <c r="C9" s="11">
        <v>110</v>
      </c>
      <c r="D9" s="11">
        <f t="shared" si="0"/>
        <v>1654</v>
      </c>
      <c r="E9" s="30">
        <v>1</v>
      </c>
      <c r="F9" s="28">
        <f t="shared" si="1"/>
        <v>1653</v>
      </c>
      <c r="G9" s="15">
        <f t="shared" si="2"/>
        <v>0.99939540507859737</v>
      </c>
    </row>
    <row r="10" spans="1:11" s="6" customFormat="1" ht="18" customHeight="1" x14ac:dyDescent="0.25">
      <c r="A10" s="7" t="s">
        <v>13</v>
      </c>
      <c r="B10" s="11">
        <v>2943</v>
      </c>
      <c r="C10" s="11">
        <v>116</v>
      </c>
      <c r="D10" s="11">
        <f t="shared" si="0"/>
        <v>2827</v>
      </c>
      <c r="E10" s="30">
        <v>1056</v>
      </c>
      <c r="F10" s="28">
        <f t="shared" si="1"/>
        <v>1771</v>
      </c>
      <c r="G10" s="15">
        <f t="shared" si="2"/>
        <v>0.62645914396887159</v>
      </c>
    </row>
    <row r="11" spans="1:11" s="6" customFormat="1" ht="18" customHeight="1" x14ac:dyDescent="0.25">
      <c r="A11" s="7" t="s">
        <v>5</v>
      </c>
      <c r="B11" s="11">
        <v>5293</v>
      </c>
      <c r="C11" s="11">
        <v>215</v>
      </c>
      <c r="D11" s="11">
        <f t="shared" si="0"/>
        <v>5078</v>
      </c>
      <c r="E11" s="30">
        <v>1061</v>
      </c>
      <c r="F11" s="28">
        <f t="shared" si="1"/>
        <v>4017</v>
      </c>
      <c r="G11" s="15">
        <f t="shared" si="2"/>
        <v>0.79105947223316264</v>
      </c>
    </row>
    <row r="12" spans="1:11" s="6" customFormat="1" ht="18" customHeight="1" x14ac:dyDescent="0.25">
      <c r="A12" s="7" t="s">
        <v>43</v>
      </c>
      <c r="B12" s="11">
        <v>0</v>
      </c>
      <c r="C12" s="11">
        <v>0</v>
      </c>
      <c r="D12" s="11">
        <f t="shared" si="0"/>
        <v>0</v>
      </c>
      <c r="E12" s="30">
        <v>0</v>
      </c>
      <c r="F12" s="28">
        <f t="shared" si="1"/>
        <v>0</v>
      </c>
      <c r="G12" s="15">
        <v>0</v>
      </c>
    </row>
    <row r="13" spans="1:11" s="6" customFormat="1" ht="18" customHeight="1" x14ac:dyDescent="0.25">
      <c r="A13" s="7" t="s">
        <v>16</v>
      </c>
      <c r="B13" s="11">
        <v>134</v>
      </c>
      <c r="C13" s="11">
        <v>7</v>
      </c>
      <c r="D13" s="11">
        <f t="shared" si="0"/>
        <v>127</v>
      </c>
      <c r="E13" s="30">
        <v>0</v>
      </c>
      <c r="F13" s="28">
        <f t="shared" si="1"/>
        <v>127</v>
      </c>
      <c r="G13" s="15">
        <f t="shared" si="2"/>
        <v>1</v>
      </c>
    </row>
    <row r="14" spans="1:11" s="6" customFormat="1" ht="18" customHeight="1" x14ac:dyDescent="0.25">
      <c r="A14" s="7" t="s">
        <v>4</v>
      </c>
      <c r="B14" s="11">
        <v>843</v>
      </c>
      <c r="C14" s="11">
        <v>86</v>
      </c>
      <c r="D14" s="11">
        <f t="shared" si="0"/>
        <v>757</v>
      </c>
      <c r="E14" s="30">
        <v>0</v>
      </c>
      <c r="F14" s="28">
        <f t="shared" si="1"/>
        <v>757</v>
      </c>
      <c r="G14" s="15">
        <f t="shared" si="2"/>
        <v>1</v>
      </c>
    </row>
    <row r="15" spans="1:11" s="6" customFormat="1" ht="18" customHeight="1" x14ac:dyDescent="0.25">
      <c r="A15" s="7" t="s">
        <v>44</v>
      </c>
      <c r="B15" s="11">
        <v>0</v>
      </c>
      <c r="C15" s="11">
        <v>0</v>
      </c>
      <c r="D15" s="11">
        <f t="shared" si="0"/>
        <v>0</v>
      </c>
      <c r="E15" s="30">
        <v>0</v>
      </c>
      <c r="F15" s="28">
        <f t="shared" si="1"/>
        <v>0</v>
      </c>
      <c r="G15" s="15">
        <v>0</v>
      </c>
    </row>
    <row r="16" spans="1:11" s="6" customFormat="1" ht="18" customHeight="1" x14ac:dyDescent="0.25">
      <c r="A16" s="7" t="s">
        <v>11</v>
      </c>
      <c r="B16" s="11">
        <v>396</v>
      </c>
      <c r="C16" s="11">
        <v>7</v>
      </c>
      <c r="D16" s="11">
        <f t="shared" si="0"/>
        <v>389</v>
      </c>
      <c r="E16" s="30">
        <v>0</v>
      </c>
      <c r="F16" s="28">
        <f t="shared" si="1"/>
        <v>389</v>
      </c>
      <c r="G16" s="15">
        <f t="shared" si="2"/>
        <v>1</v>
      </c>
    </row>
    <row r="17" spans="1:7" s="6" customFormat="1" ht="18" customHeight="1" x14ac:dyDescent="0.25">
      <c r="A17" s="7" t="s">
        <v>45</v>
      </c>
      <c r="B17" s="11">
        <v>86</v>
      </c>
      <c r="C17" s="11">
        <v>0</v>
      </c>
      <c r="D17" s="11">
        <f t="shared" si="0"/>
        <v>86</v>
      </c>
      <c r="E17" s="30">
        <v>0</v>
      </c>
      <c r="F17" s="28">
        <f t="shared" si="1"/>
        <v>86</v>
      </c>
      <c r="G17" s="15">
        <f t="shared" si="2"/>
        <v>1</v>
      </c>
    </row>
    <row r="18" spans="1:7" s="6" customFormat="1" ht="18" customHeight="1" x14ac:dyDescent="0.25">
      <c r="A18" s="7" t="s">
        <v>42</v>
      </c>
      <c r="B18" s="11">
        <v>1182</v>
      </c>
      <c r="C18" s="11">
        <v>113</v>
      </c>
      <c r="D18" s="11">
        <f t="shared" si="0"/>
        <v>1069</v>
      </c>
      <c r="E18" s="30">
        <v>1069</v>
      </c>
      <c r="F18" s="28">
        <f t="shared" si="1"/>
        <v>0</v>
      </c>
      <c r="G18" s="15">
        <f t="shared" si="2"/>
        <v>0</v>
      </c>
    </row>
    <row r="19" spans="1:7" s="6" customFormat="1" ht="18" customHeight="1" x14ac:dyDescent="0.25">
      <c r="A19" s="7" t="s">
        <v>15</v>
      </c>
      <c r="B19" s="11">
        <v>2275</v>
      </c>
      <c r="C19" s="11">
        <v>143</v>
      </c>
      <c r="D19" s="11">
        <f t="shared" si="0"/>
        <v>2132</v>
      </c>
      <c r="E19" s="30">
        <v>0</v>
      </c>
      <c r="F19" s="28">
        <f t="shared" si="1"/>
        <v>2132</v>
      </c>
      <c r="G19" s="15">
        <f t="shared" si="2"/>
        <v>1</v>
      </c>
    </row>
    <row r="20" spans="1:7" s="6" customFormat="1" ht="18" customHeight="1" x14ac:dyDescent="0.25">
      <c r="A20" s="7" t="s">
        <v>28</v>
      </c>
      <c r="B20" s="11">
        <v>5</v>
      </c>
      <c r="C20" s="11">
        <v>0</v>
      </c>
      <c r="D20" s="11">
        <f t="shared" si="0"/>
        <v>5</v>
      </c>
      <c r="E20" s="30">
        <v>0</v>
      </c>
      <c r="F20" s="28">
        <f t="shared" si="1"/>
        <v>5</v>
      </c>
      <c r="G20" s="15">
        <f t="shared" si="2"/>
        <v>1</v>
      </c>
    </row>
    <row r="21" spans="1:7" s="6" customFormat="1" ht="18" customHeight="1" x14ac:dyDescent="0.25">
      <c r="A21" s="7" t="s">
        <v>12</v>
      </c>
      <c r="B21" s="11">
        <v>10</v>
      </c>
      <c r="C21" s="11">
        <v>0</v>
      </c>
      <c r="D21" s="11">
        <f t="shared" si="0"/>
        <v>10</v>
      </c>
      <c r="E21" s="30">
        <v>0</v>
      </c>
      <c r="F21" s="28">
        <f t="shared" si="1"/>
        <v>10</v>
      </c>
      <c r="G21" s="15">
        <f t="shared" si="2"/>
        <v>1</v>
      </c>
    </row>
    <row r="22" spans="1:7" s="6" customFormat="1" ht="18" customHeight="1" x14ac:dyDescent="0.25">
      <c r="A22" s="7" t="s">
        <v>14</v>
      </c>
      <c r="B22" s="11">
        <v>4453</v>
      </c>
      <c r="C22" s="11">
        <v>167</v>
      </c>
      <c r="D22" s="11">
        <f t="shared" si="0"/>
        <v>4286</v>
      </c>
      <c r="E22" s="30">
        <v>1291</v>
      </c>
      <c r="F22" s="28">
        <f t="shared" si="1"/>
        <v>2995</v>
      </c>
      <c r="G22" s="15">
        <f t="shared" si="2"/>
        <v>0.69878674755016335</v>
      </c>
    </row>
    <row r="23" spans="1:7" s="6" customFormat="1" ht="18" customHeight="1" x14ac:dyDescent="0.25">
      <c r="A23" s="7" t="s">
        <v>18</v>
      </c>
      <c r="B23" s="11">
        <v>3414</v>
      </c>
      <c r="C23" s="11">
        <v>118</v>
      </c>
      <c r="D23" s="11">
        <f t="shared" si="0"/>
        <v>3296</v>
      </c>
      <c r="E23" s="30">
        <v>0</v>
      </c>
      <c r="F23" s="28">
        <f t="shared" si="1"/>
        <v>3296</v>
      </c>
      <c r="G23" s="15">
        <f t="shared" si="2"/>
        <v>1</v>
      </c>
    </row>
    <row r="24" spans="1:7" s="6" customFormat="1" ht="18" customHeight="1" x14ac:dyDescent="0.25">
      <c r="A24" s="7" t="s">
        <v>29</v>
      </c>
      <c r="B24" s="11">
        <v>5</v>
      </c>
      <c r="C24" s="11">
        <v>0</v>
      </c>
      <c r="D24" s="11">
        <f t="shared" si="0"/>
        <v>5</v>
      </c>
      <c r="E24" s="30">
        <v>0</v>
      </c>
      <c r="F24" s="28">
        <f t="shared" si="1"/>
        <v>5</v>
      </c>
      <c r="G24" s="15">
        <f t="shared" si="2"/>
        <v>1</v>
      </c>
    </row>
    <row r="25" spans="1:7" s="6" customFormat="1" ht="18" customHeight="1" x14ac:dyDescent="0.25">
      <c r="A25" s="7" t="s">
        <v>25</v>
      </c>
      <c r="B25" s="11">
        <v>100</v>
      </c>
      <c r="C25" s="11">
        <v>5</v>
      </c>
      <c r="D25" s="11">
        <f t="shared" si="0"/>
        <v>95</v>
      </c>
      <c r="E25" s="30">
        <v>0</v>
      </c>
      <c r="F25" s="28">
        <f t="shared" si="1"/>
        <v>95</v>
      </c>
      <c r="G25" s="15">
        <f t="shared" si="2"/>
        <v>1</v>
      </c>
    </row>
    <row r="26" spans="1:7" s="6" customFormat="1" ht="18" customHeight="1" x14ac:dyDescent="0.25">
      <c r="A26" s="7" t="s">
        <v>3</v>
      </c>
      <c r="B26" s="11">
        <v>1462</v>
      </c>
      <c r="C26" s="11">
        <v>113</v>
      </c>
      <c r="D26" s="11">
        <f t="shared" si="0"/>
        <v>1349</v>
      </c>
      <c r="E26" s="30">
        <v>0</v>
      </c>
      <c r="F26" s="28">
        <f t="shared" si="1"/>
        <v>1349</v>
      </c>
      <c r="G26" s="15">
        <f t="shared" si="2"/>
        <v>1</v>
      </c>
    </row>
    <row r="27" spans="1:7" s="6" customFormat="1" ht="18" customHeight="1" x14ac:dyDescent="0.25">
      <c r="A27" s="7" t="s">
        <v>30</v>
      </c>
      <c r="B27" s="11">
        <v>15</v>
      </c>
      <c r="C27" s="11">
        <v>0</v>
      </c>
      <c r="D27" s="11">
        <f t="shared" si="0"/>
        <v>15</v>
      </c>
      <c r="E27" s="30">
        <v>0</v>
      </c>
      <c r="F27" s="28">
        <f t="shared" si="1"/>
        <v>15</v>
      </c>
      <c r="G27" s="15">
        <f t="shared" si="2"/>
        <v>1</v>
      </c>
    </row>
    <row r="28" spans="1:7" s="6" customFormat="1" ht="18" customHeight="1" x14ac:dyDescent="0.25">
      <c r="A28" s="7" t="s">
        <v>46</v>
      </c>
      <c r="B28" s="11">
        <v>2217</v>
      </c>
      <c r="C28" s="11">
        <v>221</v>
      </c>
      <c r="D28" s="11">
        <f t="shared" si="0"/>
        <v>1996</v>
      </c>
      <c r="E28" s="30">
        <v>1996</v>
      </c>
      <c r="F28" s="28">
        <f t="shared" si="1"/>
        <v>0</v>
      </c>
      <c r="G28" s="15">
        <f t="shared" si="2"/>
        <v>0</v>
      </c>
    </row>
    <row r="29" spans="1:7" s="6" customFormat="1" ht="18" customHeight="1" x14ac:dyDescent="0.25">
      <c r="A29" s="7" t="s">
        <v>17</v>
      </c>
      <c r="B29" s="11">
        <v>261</v>
      </c>
      <c r="C29" s="11">
        <v>17</v>
      </c>
      <c r="D29" s="11">
        <f t="shared" si="0"/>
        <v>244</v>
      </c>
      <c r="E29" s="30">
        <v>0</v>
      </c>
      <c r="F29" s="28">
        <f t="shared" si="1"/>
        <v>244</v>
      </c>
      <c r="G29" s="15">
        <f t="shared" si="2"/>
        <v>1</v>
      </c>
    </row>
    <row r="30" spans="1:7" s="6" customFormat="1" ht="18" customHeight="1" x14ac:dyDescent="0.25">
      <c r="A30" s="7" t="s">
        <v>26</v>
      </c>
      <c r="B30" s="11">
        <v>5953</v>
      </c>
      <c r="C30" s="11">
        <v>269</v>
      </c>
      <c r="D30" s="11">
        <f t="shared" si="0"/>
        <v>5684</v>
      </c>
      <c r="E30" s="30">
        <v>0</v>
      </c>
      <c r="F30" s="28">
        <f t="shared" si="1"/>
        <v>5684</v>
      </c>
      <c r="G30" s="15">
        <f t="shared" si="2"/>
        <v>1</v>
      </c>
    </row>
    <row r="31" spans="1:7" s="6" customFormat="1" ht="18" customHeight="1" x14ac:dyDescent="0.25">
      <c r="A31" s="7" t="s">
        <v>32</v>
      </c>
      <c r="B31" s="11">
        <v>25</v>
      </c>
      <c r="C31" s="11">
        <v>1</v>
      </c>
      <c r="D31" s="11">
        <f t="shared" si="0"/>
        <v>24</v>
      </c>
      <c r="E31" s="30">
        <v>0</v>
      </c>
      <c r="F31" s="28">
        <f t="shared" si="1"/>
        <v>24</v>
      </c>
      <c r="G31" s="15">
        <f t="shared" si="2"/>
        <v>1</v>
      </c>
    </row>
    <row r="32" spans="1:7" s="6" customFormat="1" ht="18" customHeight="1" x14ac:dyDescent="0.25">
      <c r="A32" s="7" t="s">
        <v>31</v>
      </c>
      <c r="B32" s="11">
        <v>6</v>
      </c>
      <c r="C32" s="11">
        <v>0</v>
      </c>
      <c r="D32" s="11">
        <f t="shared" si="0"/>
        <v>6</v>
      </c>
      <c r="E32" s="30">
        <v>0</v>
      </c>
      <c r="F32" s="28">
        <f t="shared" si="1"/>
        <v>6</v>
      </c>
      <c r="G32" s="15">
        <f t="shared" si="2"/>
        <v>1</v>
      </c>
    </row>
    <row r="33" spans="1:11" s="6" customFormat="1" ht="18" customHeight="1" x14ac:dyDescent="0.25">
      <c r="A33" s="7" t="s">
        <v>20</v>
      </c>
      <c r="B33" s="11">
        <v>14</v>
      </c>
      <c r="C33" s="11">
        <v>4</v>
      </c>
      <c r="D33" s="11">
        <f t="shared" si="0"/>
        <v>10</v>
      </c>
      <c r="E33" s="30">
        <v>0</v>
      </c>
      <c r="F33" s="28">
        <f t="shared" si="1"/>
        <v>10</v>
      </c>
      <c r="G33" s="15">
        <f t="shared" si="2"/>
        <v>1</v>
      </c>
    </row>
    <row r="34" spans="1:11" s="6" customFormat="1" ht="18" customHeight="1" x14ac:dyDescent="0.25">
      <c r="A34" s="7" t="s">
        <v>6</v>
      </c>
      <c r="B34" s="11">
        <v>373</v>
      </c>
      <c r="C34" s="11">
        <v>15</v>
      </c>
      <c r="D34" s="11">
        <f t="shared" si="0"/>
        <v>358</v>
      </c>
      <c r="E34" s="30">
        <v>25</v>
      </c>
      <c r="F34" s="28">
        <f t="shared" si="1"/>
        <v>333</v>
      </c>
      <c r="G34" s="15">
        <f t="shared" si="2"/>
        <v>0.93016759776536317</v>
      </c>
    </row>
    <row r="35" spans="1:11" s="6" customFormat="1" ht="18" customHeight="1" x14ac:dyDescent="0.25">
      <c r="A35" s="7" t="s">
        <v>19</v>
      </c>
      <c r="B35" s="11">
        <v>398</v>
      </c>
      <c r="C35" s="11">
        <v>39</v>
      </c>
      <c r="D35" s="11">
        <f t="shared" si="0"/>
        <v>359</v>
      </c>
      <c r="E35" s="30">
        <v>18</v>
      </c>
      <c r="F35" s="28">
        <f t="shared" si="1"/>
        <v>341</v>
      </c>
      <c r="G35" s="15">
        <f t="shared" si="2"/>
        <v>0.94986072423398327</v>
      </c>
    </row>
    <row r="36" spans="1:11" s="6" customFormat="1" ht="18" customHeight="1" x14ac:dyDescent="0.25">
      <c r="A36" s="7" t="s">
        <v>10</v>
      </c>
      <c r="B36" s="11">
        <v>217</v>
      </c>
      <c r="C36" s="11">
        <v>17</v>
      </c>
      <c r="D36" s="11">
        <f t="shared" si="0"/>
        <v>200</v>
      </c>
      <c r="E36" s="30">
        <v>40</v>
      </c>
      <c r="F36" s="28">
        <f t="shared" si="1"/>
        <v>160</v>
      </c>
      <c r="G36" s="15">
        <f t="shared" si="2"/>
        <v>0.8</v>
      </c>
    </row>
    <row r="37" spans="1:11" s="6" customFormat="1" ht="18" customHeight="1" x14ac:dyDescent="0.25">
      <c r="A37" s="7" t="s">
        <v>23</v>
      </c>
      <c r="B37" s="11">
        <v>1339</v>
      </c>
      <c r="C37" s="11">
        <v>39</v>
      </c>
      <c r="D37" s="11">
        <f t="shared" si="0"/>
        <v>1300</v>
      </c>
      <c r="E37" s="30">
        <v>7</v>
      </c>
      <c r="F37" s="28">
        <f t="shared" si="1"/>
        <v>1293</v>
      </c>
      <c r="G37" s="15">
        <f t="shared" si="2"/>
        <v>0.99461538461538457</v>
      </c>
    </row>
    <row r="38" spans="1:11" s="6" customFormat="1" ht="18" customHeight="1" x14ac:dyDescent="0.25">
      <c r="A38" s="7" t="s">
        <v>8</v>
      </c>
      <c r="B38" s="11">
        <v>2448</v>
      </c>
      <c r="C38" s="11">
        <v>59</v>
      </c>
      <c r="D38" s="11">
        <f t="shared" si="0"/>
        <v>2389</v>
      </c>
      <c r="E38" s="30">
        <v>0</v>
      </c>
      <c r="F38" s="28">
        <f t="shared" si="1"/>
        <v>2389</v>
      </c>
      <c r="G38" s="15">
        <f t="shared" si="2"/>
        <v>1</v>
      </c>
    </row>
    <row r="39" spans="1:11" s="6" customFormat="1" ht="18" customHeight="1" x14ac:dyDescent="0.25">
      <c r="A39" s="7" t="s">
        <v>21</v>
      </c>
      <c r="B39" s="11">
        <v>566</v>
      </c>
      <c r="C39" s="11">
        <v>42</v>
      </c>
      <c r="D39" s="11">
        <f t="shared" si="0"/>
        <v>524</v>
      </c>
      <c r="E39" s="30">
        <v>3</v>
      </c>
      <c r="F39" s="28">
        <f t="shared" si="1"/>
        <v>521</v>
      </c>
      <c r="G39" s="15">
        <f t="shared" si="2"/>
        <v>0.99427480916030531</v>
      </c>
    </row>
    <row r="40" spans="1:11" s="6" customFormat="1" ht="18" customHeight="1" x14ac:dyDescent="0.25">
      <c r="A40" s="7" t="s">
        <v>9</v>
      </c>
      <c r="B40" s="11">
        <v>22</v>
      </c>
      <c r="C40" s="11">
        <v>0</v>
      </c>
      <c r="D40" s="11">
        <f t="shared" si="0"/>
        <v>22</v>
      </c>
      <c r="E40" s="30">
        <v>0</v>
      </c>
      <c r="F40" s="28">
        <f t="shared" si="1"/>
        <v>22</v>
      </c>
      <c r="G40" s="15">
        <f t="shared" si="2"/>
        <v>1</v>
      </c>
    </row>
    <row r="41" spans="1:11" s="6" customFormat="1" ht="18" customHeight="1" x14ac:dyDescent="0.25">
      <c r="A41" s="7" t="s">
        <v>22</v>
      </c>
      <c r="B41" s="11">
        <v>619</v>
      </c>
      <c r="C41" s="11">
        <v>24</v>
      </c>
      <c r="D41" s="11">
        <f t="shared" si="0"/>
        <v>595</v>
      </c>
      <c r="E41" s="30">
        <v>47</v>
      </c>
      <c r="F41" s="28">
        <f t="shared" si="1"/>
        <v>548</v>
      </c>
      <c r="G41" s="15">
        <f t="shared" si="2"/>
        <v>0.92100840336134449</v>
      </c>
    </row>
    <row r="42" spans="1:11" s="6" customFormat="1" ht="18" customHeight="1" x14ac:dyDescent="0.25">
      <c r="A42" s="7" t="s">
        <v>47</v>
      </c>
      <c r="B42" s="11">
        <v>0</v>
      </c>
      <c r="C42" s="11">
        <v>0</v>
      </c>
      <c r="D42" s="11">
        <f t="shared" si="0"/>
        <v>0</v>
      </c>
      <c r="E42" s="30">
        <v>0</v>
      </c>
      <c r="F42" s="28">
        <f t="shared" si="1"/>
        <v>0</v>
      </c>
      <c r="G42" s="15">
        <v>0</v>
      </c>
    </row>
    <row r="43" spans="1:11" s="6" customFormat="1" ht="18" customHeight="1" x14ac:dyDescent="0.25">
      <c r="A43" s="7" t="s">
        <v>24</v>
      </c>
      <c r="B43" s="11">
        <v>2826</v>
      </c>
      <c r="C43" s="11">
        <v>112</v>
      </c>
      <c r="D43" s="11">
        <f t="shared" si="0"/>
        <v>2714</v>
      </c>
      <c r="E43" s="30">
        <v>0</v>
      </c>
      <c r="F43" s="28">
        <f t="shared" si="1"/>
        <v>2714</v>
      </c>
      <c r="G43" s="15">
        <f t="shared" si="2"/>
        <v>1</v>
      </c>
    </row>
    <row r="44" spans="1:11" s="6" customFormat="1" ht="18" customHeight="1" x14ac:dyDescent="0.25">
      <c r="A44" s="7" t="s">
        <v>0</v>
      </c>
      <c r="B44" s="11">
        <v>31</v>
      </c>
      <c r="C44" s="11">
        <v>3</v>
      </c>
      <c r="D44" s="11">
        <f t="shared" si="0"/>
        <v>28</v>
      </c>
      <c r="E44" s="30">
        <v>0</v>
      </c>
      <c r="F44" s="28">
        <f t="shared" si="1"/>
        <v>28</v>
      </c>
      <c r="G44" s="15">
        <f t="shared" si="2"/>
        <v>1</v>
      </c>
    </row>
    <row r="45" spans="1:11" s="4" customFormat="1" ht="15.75" x14ac:dyDescent="0.25">
      <c r="B45" s="5"/>
      <c r="C45" s="5"/>
      <c r="D45" s="5"/>
      <c r="E45" s="5"/>
      <c r="F45" s="5"/>
      <c r="G45" s="5"/>
      <c r="I45" s="6"/>
      <c r="J45" s="6"/>
      <c r="K45" s="6"/>
    </row>
    <row r="46" spans="1:11" s="4" customFormat="1" ht="21" x14ac:dyDescent="0.35">
      <c r="A46" s="8" t="s">
        <v>33</v>
      </c>
      <c r="B46" s="9">
        <f>SUM(B5:B45)</f>
        <v>43786</v>
      </c>
      <c r="C46" s="9">
        <f>SUM(C5:C45)</f>
        <v>2282</v>
      </c>
      <c r="D46" s="9">
        <f>SUM(D5:D45)</f>
        <v>41504</v>
      </c>
      <c r="E46" s="9">
        <f>SUM(E5:E45)</f>
        <v>6615</v>
      </c>
      <c r="F46" s="9">
        <f>SUM(F5:F45)</f>
        <v>34889</v>
      </c>
      <c r="G46" s="10">
        <f>F46/D46</f>
        <v>0.84061777178103314</v>
      </c>
      <c r="I46" s="6"/>
      <c r="J46" s="6"/>
      <c r="K46" s="6"/>
    </row>
    <row r="47" spans="1:11" s="4" customFormat="1" ht="15.75" x14ac:dyDescent="0.25">
      <c r="B47" s="3"/>
      <c r="C47" s="3"/>
      <c r="D47" s="3"/>
      <c r="E47" s="3"/>
      <c r="F47" s="3"/>
      <c r="G47" s="3"/>
      <c r="I47" s="6"/>
      <c r="J47" s="6"/>
      <c r="K47" s="6"/>
    </row>
    <row r="48" spans="1:11" ht="15.75" x14ac:dyDescent="0.25">
      <c r="I48" s="6"/>
      <c r="J48" s="6"/>
      <c r="K48" s="6"/>
    </row>
    <row r="49" spans="9:11" x14ac:dyDescent="0.25">
      <c r="I49" s="4"/>
      <c r="J49" s="4"/>
      <c r="K49" s="4"/>
    </row>
    <row r="50" spans="9:11" x14ac:dyDescent="0.25">
      <c r="I50" s="4"/>
      <c r="J50" s="4"/>
      <c r="K50" s="4"/>
    </row>
    <row r="51" spans="9:11" x14ac:dyDescent="0.25">
      <c r="I51" s="4"/>
      <c r="J51" s="4"/>
      <c r="K51" s="4"/>
    </row>
  </sheetData>
  <autoFilter ref="A4:G44">
    <sortState ref="A5:G38">
      <sortCondition ref="A4:A38"/>
    </sortState>
  </autoFilter>
  <mergeCells count="1">
    <mergeCell ref="A1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workbookViewId="0">
      <selection activeCell="F5" sqref="F5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8" width="8.85546875" style="1"/>
    <col min="9" max="9" width="4.42578125" style="1" bestFit="1" customWidth="1"/>
    <col min="10" max="10" width="42.28515625" style="1" bestFit="1" customWidth="1"/>
    <col min="11" max="16384" width="8.85546875" style="1"/>
  </cols>
  <sheetData>
    <row r="1" spans="1:10" s="31" customFormat="1" ht="16.5" customHeight="1" x14ac:dyDescent="0.25">
      <c r="A1" s="39" t="s">
        <v>63</v>
      </c>
      <c r="B1" s="39"/>
      <c r="C1" s="39"/>
      <c r="D1" s="39"/>
      <c r="E1" s="39"/>
      <c r="F1" s="39"/>
      <c r="G1" s="39"/>
    </row>
    <row r="2" spans="1:10" s="31" customFormat="1" ht="15.75" customHeight="1" x14ac:dyDescent="0.25">
      <c r="A2" s="39"/>
      <c r="B2" s="39"/>
      <c r="C2" s="39"/>
      <c r="D2" s="39"/>
      <c r="E2" s="39"/>
      <c r="F2" s="39"/>
      <c r="G2" s="39"/>
    </row>
    <row r="3" spans="1:10" s="31" customFormat="1" x14ac:dyDescent="0.25">
      <c r="A3" s="39"/>
      <c r="B3" s="39"/>
      <c r="C3" s="39"/>
      <c r="D3" s="39"/>
      <c r="E3" s="39"/>
      <c r="F3" s="39"/>
      <c r="G3" s="39"/>
    </row>
    <row r="4" spans="1:10" ht="45" x14ac:dyDescent="0.25">
      <c r="A4" s="29" t="s">
        <v>40</v>
      </c>
      <c r="B4" s="24" t="s">
        <v>35</v>
      </c>
      <c r="C4" s="24" t="s">
        <v>36</v>
      </c>
      <c r="D4" s="24" t="s">
        <v>34</v>
      </c>
      <c r="E4" s="24" t="s">
        <v>37</v>
      </c>
      <c r="F4" s="24" t="s">
        <v>38</v>
      </c>
      <c r="G4" s="24" t="s">
        <v>39</v>
      </c>
    </row>
    <row r="5" spans="1:10" s="6" customFormat="1" ht="18" customHeight="1" x14ac:dyDescent="0.25">
      <c r="A5" s="27" t="s">
        <v>41</v>
      </c>
      <c r="B5" s="7">
        <v>2</v>
      </c>
      <c r="C5" s="11">
        <v>0</v>
      </c>
      <c r="D5" s="11">
        <f>B5-C5</f>
        <v>2</v>
      </c>
      <c r="E5" s="30">
        <v>0</v>
      </c>
      <c r="F5" s="28">
        <f>D5-E5</f>
        <v>2</v>
      </c>
      <c r="G5" s="15">
        <v>0</v>
      </c>
      <c r="I5" s="1"/>
      <c r="J5" s="1"/>
    </row>
    <row r="6" spans="1:10" s="6" customFormat="1" ht="18" customHeight="1" x14ac:dyDescent="0.25">
      <c r="A6" s="7" t="s">
        <v>7</v>
      </c>
      <c r="B6" s="7">
        <v>462</v>
      </c>
      <c r="C6" s="11">
        <v>15</v>
      </c>
      <c r="D6" s="11">
        <f t="shared" ref="D6:D44" si="0">B6-C6</f>
        <v>447</v>
      </c>
      <c r="E6" s="30">
        <v>0</v>
      </c>
      <c r="F6" s="13">
        <f t="shared" ref="F6:F44" si="1">D6-E6</f>
        <v>447</v>
      </c>
      <c r="G6" s="15">
        <f>F6/D6</f>
        <v>1</v>
      </c>
      <c r="I6" s="1"/>
      <c r="J6" s="1"/>
    </row>
    <row r="7" spans="1:10" s="6" customFormat="1" ht="18" customHeight="1" x14ac:dyDescent="0.25">
      <c r="A7" s="7" t="s">
        <v>1</v>
      </c>
      <c r="B7" s="7">
        <v>1715</v>
      </c>
      <c r="C7" s="11">
        <v>119</v>
      </c>
      <c r="D7" s="11">
        <f t="shared" si="0"/>
        <v>1596</v>
      </c>
      <c r="E7" s="30">
        <v>0</v>
      </c>
      <c r="F7" s="13">
        <f t="shared" si="1"/>
        <v>1596</v>
      </c>
      <c r="G7" s="15">
        <f t="shared" ref="G7:G44" si="2">F7/D7</f>
        <v>1</v>
      </c>
      <c r="I7" s="1"/>
      <c r="J7" s="1"/>
    </row>
    <row r="8" spans="1:10" s="6" customFormat="1" ht="18" customHeight="1" x14ac:dyDescent="0.25">
      <c r="A8" s="7" t="s">
        <v>27</v>
      </c>
      <c r="B8" s="7">
        <v>18</v>
      </c>
      <c r="C8" s="11">
        <v>7</v>
      </c>
      <c r="D8" s="11">
        <f t="shared" si="0"/>
        <v>11</v>
      </c>
      <c r="E8" s="30">
        <v>0</v>
      </c>
      <c r="F8" s="13">
        <f t="shared" si="1"/>
        <v>11</v>
      </c>
      <c r="G8" s="15">
        <f t="shared" si="2"/>
        <v>1</v>
      </c>
      <c r="I8" s="1"/>
      <c r="J8" s="1"/>
    </row>
    <row r="9" spans="1:10" s="6" customFormat="1" ht="18" customHeight="1" x14ac:dyDescent="0.25">
      <c r="A9" s="7" t="s">
        <v>2</v>
      </c>
      <c r="B9" s="7">
        <v>1873</v>
      </c>
      <c r="C9" s="11">
        <v>94</v>
      </c>
      <c r="D9" s="11">
        <f t="shared" si="0"/>
        <v>1779</v>
      </c>
      <c r="E9" s="30">
        <v>29</v>
      </c>
      <c r="F9" s="13">
        <f t="shared" si="1"/>
        <v>1750</v>
      </c>
      <c r="G9" s="15">
        <f t="shared" si="2"/>
        <v>0.983698707138842</v>
      </c>
      <c r="J9" s="1"/>
    </row>
    <row r="10" spans="1:10" s="6" customFormat="1" ht="18" customHeight="1" x14ac:dyDescent="0.25">
      <c r="A10" s="7" t="s">
        <v>13</v>
      </c>
      <c r="B10" s="7">
        <v>2699</v>
      </c>
      <c r="C10" s="11">
        <v>205</v>
      </c>
      <c r="D10" s="11">
        <f t="shared" si="0"/>
        <v>2494</v>
      </c>
      <c r="E10" s="30">
        <v>828</v>
      </c>
      <c r="F10" s="13">
        <f t="shared" si="1"/>
        <v>1666</v>
      </c>
      <c r="G10" s="15">
        <f t="shared" si="2"/>
        <v>0.66800320769847632</v>
      </c>
      <c r="J10" s="1"/>
    </row>
    <row r="11" spans="1:10" s="6" customFormat="1" ht="18" customHeight="1" x14ac:dyDescent="0.25">
      <c r="A11" s="7" t="s">
        <v>5</v>
      </c>
      <c r="B11" s="7">
        <v>4646</v>
      </c>
      <c r="C11" s="11">
        <v>214</v>
      </c>
      <c r="D11" s="11">
        <f t="shared" si="0"/>
        <v>4432</v>
      </c>
      <c r="E11" s="30">
        <v>794</v>
      </c>
      <c r="F11" s="13">
        <f t="shared" si="1"/>
        <v>3638</v>
      </c>
      <c r="G11" s="15">
        <f t="shared" si="2"/>
        <v>0.82084837545126355</v>
      </c>
      <c r="J11" s="1"/>
    </row>
    <row r="12" spans="1:10" s="6" customFormat="1" ht="18" customHeight="1" x14ac:dyDescent="0.25">
      <c r="A12" s="7" t="s">
        <v>43</v>
      </c>
      <c r="B12" s="7">
        <v>2</v>
      </c>
      <c r="C12" s="11">
        <v>0</v>
      </c>
      <c r="D12" s="11">
        <f t="shared" si="0"/>
        <v>2</v>
      </c>
      <c r="E12" s="30">
        <v>0</v>
      </c>
      <c r="F12" s="13">
        <f t="shared" si="1"/>
        <v>2</v>
      </c>
      <c r="G12" s="15">
        <v>0</v>
      </c>
    </row>
    <row r="13" spans="1:10" s="6" customFormat="1" ht="18" customHeight="1" x14ac:dyDescent="0.25">
      <c r="A13" s="7" t="s">
        <v>16</v>
      </c>
      <c r="B13" s="7">
        <v>187</v>
      </c>
      <c r="C13" s="11">
        <v>10</v>
      </c>
      <c r="D13" s="11">
        <f t="shared" si="0"/>
        <v>177</v>
      </c>
      <c r="E13" s="30">
        <v>0</v>
      </c>
      <c r="F13" s="13">
        <f t="shared" si="1"/>
        <v>177</v>
      </c>
      <c r="G13" s="15">
        <f t="shared" si="2"/>
        <v>1</v>
      </c>
    </row>
    <row r="14" spans="1:10" s="6" customFormat="1" ht="18" customHeight="1" x14ac:dyDescent="0.25">
      <c r="A14" s="7" t="s">
        <v>4</v>
      </c>
      <c r="B14" s="7">
        <v>751</v>
      </c>
      <c r="C14" s="11">
        <v>69</v>
      </c>
      <c r="D14" s="11">
        <f t="shared" si="0"/>
        <v>682</v>
      </c>
      <c r="E14" s="30">
        <v>615</v>
      </c>
      <c r="F14" s="13">
        <f t="shared" si="1"/>
        <v>67</v>
      </c>
      <c r="G14" s="15">
        <f t="shared" si="2"/>
        <v>9.824046920821114E-2</v>
      </c>
    </row>
    <row r="15" spans="1:10" s="6" customFormat="1" ht="18" customHeight="1" x14ac:dyDescent="0.25">
      <c r="A15" s="7" t="s">
        <v>44</v>
      </c>
      <c r="B15" s="7">
        <v>0</v>
      </c>
      <c r="C15" s="11">
        <v>0</v>
      </c>
      <c r="D15" s="11">
        <f t="shared" si="0"/>
        <v>0</v>
      </c>
      <c r="E15" s="30">
        <v>0</v>
      </c>
      <c r="F15" s="13">
        <f t="shared" si="1"/>
        <v>0</v>
      </c>
      <c r="G15" s="15">
        <v>0</v>
      </c>
    </row>
    <row r="16" spans="1:10" s="6" customFormat="1" ht="18" customHeight="1" x14ac:dyDescent="0.25">
      <c r="A16" s="7" t="s">
        <v>11</v>
      </c>
      <c r="B16" s="7">
        <v>125</v>
      </c>
      <c r="C16" s="11">
        <v>2</v>
      </c>
      <c r="D16" s="11">
        <f t="shared" si="0"/>
        <v>123</v>
      </c>
      <c r="E16" s="30">
        <v>0</v>
      </c>
      <c r="F16" s="13">
        <f t="shared" si="1"/>
        <v>123</v>
      </c>
      <c r="G16" s="15">
        <f t="shared" si="2"/>
        <v>1</v>
      </c>
    </row>
    <row r="17" spans="1:7" s="6" customFormat="1" ht="15.75" x14ac:dyDescent="0.25">
      <c r="A17" s="7" t="s">
        <v>45</v>
      </c>
      <c r="B17" s="7">
        <v>115</v>
      </c>
      <c r="C17" s="11">
        <v>0</v>
      </c>
      <c r="D17" s="11">
        <f t="shared" si="0"/>
        <v>115</v>
      </c>
      <c r="E17" s="30">
        <v>0</v>
      </c>
      <c r="F17" s="13">
        <f t="shared" si="1"/>
        <v>115</v>
      </c>
      <c r="G17" s="15">
        <f t="shared" si="2"/>
        <v>1</v>
      </c>
    </row>
    <row r="18" spans="1:7" s="6" customFormat="1" ht="15.75" x14ac:dyDescent="0.25">
      <c r="A18" s="7" t="s">
        <v>42</v>
      </c>
      <c r="B18" s="7">
        <v>909</v>
      </c>
      <c r="C18" s="11">
        <v>71</v>
      </c>
      <c r="D18" s="11">
        <f t="shared" si="0"/>
        <v>838</v>
      </c>
      <c r="E18" s="30">
        <v>357</v>
      </c>
      <c r="F18" s="13">
        <f t="shared" si="1"/>
        <v>481</v>
      </c>
      <c r="G18" s="15">
        <f t="shared" si="2"/>
        <v>0.57398568019093077</v>
      </c>
    </row>
    <row r="19" spans="1:7" s="6" customFormat="1" ht="15.75" x14ac:dyDescent="0.25">
      <c r="A19" s="7" t="s">
        <v>15</v>
      </c>
      <c r="B19" s="7">
        <v>1910</v>
      </c>
      <c r="C19" s="11">
        <v>112</v>
      </c>
      <c r="D19" s="11">
        <f t="shared" si="0"/>
        <v>1798</v>
      </c>
      <c r="E19" s="30">
        <v>1550</v>
      </c>
      <c r="F19" s="13">
        <f t="shared" si="1"/>
        <v>248</v>
      </c>
      <c r="G19" s="15">
        <f t="shared" si="2"/>
        <v>0.13793103448275862</v>
      </c>
    </row>
    <row r="20" spans="1:7" s="6" customFormat="1" ht="15.75" x14ac:dyDescent="0.25">
      <c r="A20" s="7" t="s">
        <v>28</v>
      </c>
      <c r="B20" s="7">
        <v>16</v>
      </c>
      <c r="C20" s="11">
        <v>0</v>
      </c>
      <c r="D20" s="11">
        <f t="shared" si="0"/>
        <v>16</v>
      </c>
      <c r="E20" s="30">
        <v>0</v>
      </c>
      <c r="F20" s="13">
        <f t="shared" si="1"/>
        <v>16</v>
      </c>
      <c r="G20" s="15">
        <f t="shared" si="2"/>
        <v>1</v>
      </c>
    </row>
    <row r="21" spans="1:7" s="6" customFormat="1" ht="15.75" x14ac:dyDescent="0.25">
      <c r="A21" s="7" t="s">
        <v>12</v>
      </c>
      <c r="B21" s="7">
        <v>21</v>
      </c>
      <c r="C21" s="11">
        <v>0</v>
      </c>
      <c r="D21" s="11">
        <f t="shared" si="0"/>
        <v>21</v>
      </c>
      <c r="E21" s="30">
        <v>0</v>
      </c>
      <c r="F21" s="13">
        <f t="shared" si="1"/>
        <v>21</v>
      </c>
      <c r="G21" s="15">
        <f t="shared" si="2"/>
        <v>1</v>
      </c>
    </row>
    <row r="22" spans="1:7" s="6" customFormat="1" ht="15.75" x14ac:dyDescent="0.25">
      <c r="A22" s="7" t="s">
        <v>14</v>
      </c>
      <c r="B22" s="7">
        <v>4301</v>
      </c>
      <c r="C22" s="11">
        <v>233</v>
      </c>
      <c r="D22" s="11">
        <f t="shared" si="0"/>
        <v>4068</v>
      </c>
      <c r="E22" s="30">
        <v>1903</v>
      </c>
      <c r="F22" s="13">
        <f>D22-E22</f>
        <v>2165</v>
      </c>
      <c r="G22" s="15">
        <f t="shared" si="2"/>
        <v>0.53220255653883974</v>
      </c>
    </row>
    <row r="23" spans="1:7" s="6" customFormat="1" ht="15.75" x14ac:dyDescent="0.25">
      <c r="A23" s="7" t="s">
        <v>18</v>
      </c>
      <c r="B23" s="7">
        <v>3139</v>
      </c>
      <c r="C23" s="11">
        <v>91</v>
      </c>
      <c r="D23" s="11">
        <f t="shared" si="0"/>
        <v>3048</v>
      </c>
      <c r="E23" s="30">
        <v>0</v>
      </c>
      <c r="F23" s="13">
        <f t="shared" si="1"/>
        <v>3048</v>
      </c>
      <c r="G23" s="15">
        <f t="shared" si="2"/>
        <v>1</v>
      </c>
    </row>
    <row r="24" spans="1:7" s="6" customFormat="1" ht="15.75" x14ac:dyDescent="0.25">
      <c r="A24" s="7" t="s">
        <v>29</v>
      </c>
      <c r="B24" s="7">
        <v>19</v>
      </c>
      <c r="C24" s="11">
        <v>0</v>
      </c>
      <c r="D24" s="11">
        <f t="shared" si="0"/>
        <v>19</v>
      </c>
      <c r="E24" s="30">
        <v>0</v>
      </c>
      <c r="F24" s="13">
        <f t="shared" si="1"/>
        <v>19</v>
      </c>
      <c r="G24" s="15">
        <f t="shared" si="2"/>
        <v>1</v>
      </c>
    </row>
    <row r="25" spans="1:7" s="6" customFormat="1" ht="15.75" x14ac:dyDescent="0.25">
      <c r="A25" s="7" t="s">
        <v>25</v>
      </c>
      <c r="B25" s="7">
        <v>49</v>
      </c>
      <c r="C25" s="11">
        <v>3</v>
      </c>
      <c r="D25" s="11">
        <f t="shared" si="0"/>
        <v>46</v>
      </c>
      <c r="E25" s="30">
        <v>0</v>
      </c>
      <c r="F25" s="13">
        <f t="shared" si="1"/>
        <v>46</v>
      </c>
      <c r="G25" s="15">
        <f t="shared" si="2"/>
        <v>1</v>
      </c>
    </row>
    <row r="26" spans="1:7" s="6" customFormat="1" ht="15.75" x14ac:dyDescent="0.25">
      <c r="A26" s="7" t="s">
        <v>3</v>
      </c>
      <c r="B26" s="7">
        <v>1183</v>
      </c>
      <c r="C26" s="11">
        <v>85</v>
      </c>
      <c r="D26" s="11">
        <f t="shared" si="0"/>
        <v>1098</v>
      </c>
      <c r="E26" s="30">
        <v>0</v>
      </c>
      <c r="F26" s="13">
        <f t="shared" si="1"/>
        <v>1098</v>
      </c>
      <c r="G26" s="15">
        <f t="shared" si="2"/>
        <v>1</v>
      </c>
    </row>
    <row r="27" spans="1:7" s="6" customFormat="1" ht="15.75" x14ac:dyDescent="0.25">
      <c r="A27" s="7" t="s">
        <v>30</v>
      </c>
      <c r="B27" s="7">
        <v>14</v>
      </c>
      <c r="C27" s="11">
        <v>1</v>
      </c>
      <c r="D27" s="11">
        <f t="shared" si="0"/>
        <v>13</v>
      </c>
      <c r="E27" s="30">
        <v>0</v>
      </c>
      <c r="F27" s="13">
        <f t="shared" si="1"/>
        <v>13</v>
      </c>
      <c r="G27" s="15">
        <f t="shared" si="2"/>
        <v>1</v>
      </c>
    </row>
    <row r="28" spans="1:7" s="6" customFormat="1" ht="15.75" x14ac:dyDescent="0.25">
      <c r="A28" s="7" t="s">
        <v>46</v>
      </c>
      <c r="B28" s="7">
        <v>2312</v>
      </c>
      <c r="C28" s="11">
        <v>133</v>
      </c>
      <c r="D28" s="11">
        <f t="shared" si="0"/>
        <v>2179</v>
      </c>
      <c r="E28" s="30">
        <v>0</v>
      </c>
      <c r="F28" s="13">
        <f t="shared" si="1"/>
        <v>2179</v>
      </c>
      <c r="G28" s="15">
        <f t="shared" si="2"/>
        <v>1</v>
      </c>
    </row>
    <row r="29" spans="1:7" s="6" customFormat="1" ht="15.75" x14ac:dyDescent="0.25">
      <c r="A29" s="7" t="s">
        <v>17</v>
      </c>
      <c r="B29" s="7">
        <v>457</v>
      </c>
      <c r="C29" s="11">
        <v>30</v>
      </c>
      <c r="D29" s="11">
        <f t="shared" si="0"/>
        <v>427</v>
      </c>
      <c r="E29" s="30">
        <v>0</v>
      </c>
      <c r="F29" s="13">
        <f t="shared" si="1"/>
        <v>427</v>
      </c>
      <c r="G29" s="15">
        <f t="shared" si="2"/>
        <v>1</v>
      </c>
    </row>
    <row r="30" spans="1:7" s="6" customFormat="1" ht="15.75" x14ac:dyDescent="0.25">
      <c r="A30" s="7" t="s">
        <v>26</v>
      </c>
      <c r="B30" s="7">
        <v>4932</v>
      </c>
      <c r="C30" s="11">
        <v>244</v>
      </c>
      <c r="D30" s="11">
        <f t="shared" si="0"/>
        <v>4688</v>
      </c>
      <c r="E30" s="30">
        <v>1</v>
      </c>
      <c r="F30" s="13">
        <f t="shared" si="1"/>
        <v>4687</v>
      </c>
      <c r="G30" s="15">
        <f t="shared" si="2"/>
        <v>0.9997866894197952</v>
      </c>
    </row>
    <row r="31" spans="1:7" s="6" customFormat="1" ht="15.75" x14ac:dyDescent="0.25">
      <c r="A31" s="7" t="s">
        <v>32</v>
      </c>
      <c r="B31" s="7">
        <v>13</v>
      </c>
      <c r="C31" s="11">
        <v>1</v>
      </c>
      <c r="D31" s="11">
        <f t="shared" si="0"/>
        <v>12</v>
      </c>
      <c r="E31" s="30">
        <v>0</v>
      </c>
      <c r="F31" s="13">
        <f t="shared" si="1"/>
        <v>12</v>
      </c>
      <c r="G31" s="15">
        <f t="shared" si="2"/>
        <v>1</v>
      </c>
    </row>
    <row r="32" spans="1:7" s="6" customFormat="1" ht="15.75" x14ac:dyDescent="0.25">
      <c r="A32" s="7" t="s">
        <v>31</v>
      </c>
      <c r="B32" s="7">
        <v>7</v>
      </c>
      <c r="C32" s="11">
        <v>1</v>
      </c>
      <c r="D32" s="11">
        <f t="shared" si="0"/>
        <v>6</v>
      </c>
      <c r="E32" s="30">
        <v>0</v>
      </c>
      <c r="F32" s="13">
        <f t="shared" si="1"/>
        <v>6</v>
      </c>
      <c r="G32" s="15">
        <f t="shared" si="2"/>
        <v>1</v>
      </c>
    </row>
    <row r="33" spans="1:11" s="6" customFormat="1" ht="18" customHeight="1" x14ac:dyDescent="0.25">
      <c r="A33" s="7" t="s">
        <v>20</v>
      </c>
      <c r="B33" s="7">
        <v>0</v>
      </c>
      <c r="C33" s="11">
        <v>0</v>
      </c>
      <c r="D33" s="11">
        <f t="shared" si="0"/>
        <v>0</v>
      </c>
      <c r="E33" s="30">
        <v>0</v>
      </c>
      <c r="F33" s="13">
        <f t="shared" si="1"/>
        <v>0</v>
      </c>
      <c r="G33" s="15">
        <v>0</v>
      </c>
    </row>
    <row r="34" spans="1:11" s="6" customFormat="1" ht="18" customHeight="1" x14ac:dyDescent="0.25">
      <c r="A34" s="7" t="s">
        <v>6</v>
      </c>
      <c r="B34" s="7">
        <v>372</v>
      </c>
      <c r="C34" s="11">
        <v>14</v>
      </c>
      <c r="D34" s="11">
        <f t="shared" si="0"/>
        <v>358</v>
      </c>
      <c r="E34" s="30">
        <v>206</v>
      </c>
      <c r="F34" s="13">
        <f t="shared" si="1"/>
        <v>152</v>
      </c>
      <c r="G34" s="15">
        <f>F34/D34</f>
        <v>0.42458100558659218</v>
      </c>
    </row>
    <row r="35" spans="1:11" s="6" customFormat="1" ht="18" customHeight="1" x14ac:dyDescent="0.25">
      <c r="A35" s="7" t="s">
        <v>19</v>
      </c>
      <c r="B35" s="7">
        <v>359</v>
      </c>
      <c r="C35" s="11">
        <v>27</v>
      </c>
      <c r="D35" s="11">
        <f t="shared" si="0"/>
        <v>332</v>
      </c>
      <c r="E35" s="30">
        <v>90</v>
      </c>
      <c r="F35" s="13">
        <f t="shared" si="1"/>
        <v>242</v>
      </c>
      <c r="G35" s="15">
        <f t="shared" si="2"/>
        <v>0.72891566265060237</v>
      </c>
    </row>
    <row r="36" spans="1:11" s="6" customFormat="1" ht="18" customHeight="1" x14ac:dyDescent="0.25">
      <c r="A36" s="7" t="s">
        <v>10</v>
      </c>
      <c r="B36" s="7">
        <v>382</v>
      </c>
      <c r="C36" s="11">
        <v>45</v>
      </c>
      <c r="D36" s="11">
        <f t="shared" si="0"/>
        <v>337</v>
      </c>
      <c r="E36" s="30">
        <v>229</v>
      </c>
      <c r="F36" s="13">
        <f t="shared" si="1"/>
        <v>108</v>
      </c>
      <c r="G36" s="15">
        <f t="shared" si="2"/>
        <v>0.32047477744807124</v>
      </c>
    </row>
    <row r="37" spans="1:11" s="6" customFormat="1" ht="18" customHeight="1" x14ac:dyDescent="0.25">
      <c r="A37" s="7" t="s">
        <v>23</v>
      </c>
      <c r="B37" s="7">
        <v>1126</v>
      </c>
      <c r="C37" s="11">
        <v>45</v>
      </c>
      <c r="D37" s="11">
        <f t="shared" si="0"/>
        <v>1081</v>
      </c>
      <c r="E37" s="30">
        <v>1092</v>
      </c>
      <c r="F37" s="13">
        <v>0</v>
      </c>
      <c r="G37" s="15">
        <f>F37/D37</f>
        <v>0</v>
      </c>
    </row>
    <row r="38" spans="1:11" s="6" customFormat="1" ht="18" customHeight="1" x14ac:dyDescent="0.25">
      <c r="A38" s="7" t="s">
        <v>8</v>
      </c>
      <c r="B38" s="7">
        <v>2047</v>
      </c>
      <c r="C38" s="11">
        <v>38</v>
      </c>
      <c r="D38" s="11">
        <f t="shared" si="0"/>
        <v>2009</v>
      </c>
      <c r="E38" s="30">
        <v>1</v>
      </c>
      <c r="F38" s="13">
        <f t="shared" si="1"/>
        <v>2008</v>
      </c>
      <c r="G38" s="15">
        <f t="shared" si="2"/>
        <v>0.99950223992035836</v>
      </c>
    </row>
    <row r="39" spans="1:11" s="6" customFormat="1" ht="18" customHeight="1" x14ac:dyDescent="0.25">
      <c r="A39" s="7" t="s">
        <v>21</v>
      </c>
      <c r="B39" s="7">
        <v>569</v>
      </c>
      <c r="C39" s="11">
        <v>18</v>
      </c>
      <c r="D39" s="11">
        <f t="shared" si="0"/>
        <v>551</v>
      </c>
      <c r="E39" s="30">
        <v>0</v>
      </c>
      <c r="F39" s="13">
        <f t="shared" si="1"/>
        <v>551</v>
      </c>
      <c r="G39" s="15">
        <f t="shared" si="2"/>
        <v>1</v>
      </c>
    </row>
    <row r="40" spans="1:11" s="6" customFormat="1" ht="18" customHeight="1" x14ac:dyDescent="0.25">
      <c r="A40" s="7" t="s">
        <v>9</v>
      </c>
      <c r="B40" s="7">
        <v>3</v>
      </c>
      <c r="C40" s="11">
        <v>1</v>
      </c>
      <c r="D40" s="11">
        <f t="shared" si="0"/>
        <v>2</v>
      </c>
      <c r="E40" s="30">
        <v>0</v>
      </c>
      <c r="F40" s="13">
        <f t="shared" si="1"/>
        <v>2</v>
      </c>
      <c r="G40" s="15">
        <v>0</v>
      </c>
    </row>
    <row r="41" spans="1:11" s="6" customFormat="1" ht="18" customHeight="1" x14ac:dyDescent="0.25">
      <c r="A41" s="7" t="s">
        <v>22</v>
      </c>
      <c r="B41" s="7">
        <v>836</v>
      </c>
      <c r="C41" s="11">
        <v>57</v>
      </c>
      <c r="D41" s="11">
        <f t="shared" si="0"/>
        <v>779</v>
      </c>
      <c r="E41" s="30">
        <v>775</v>
      </c>
      <c r="F41" s="13">
        <v>0</v>
      </c>
      <c r="G41" s="15">
        <f t="shared" si="2"/>
        <v>0</v>
      </c>
    </row>
    <row r="42" spans="1:11" s="6" customFormat="1" ht="18" customHeight="1" x14ac:dyDescent="0.25">
      <c r="A42" s="7" t="s">
        <v>47</v>
      </c>
      <c r="B42" s="7">
        <v>32</v>
      </c>
      <c r="C42" s="11">
        <v>2</v>
      </c>
      <c r="D42" s="11">
        <f t="shared" si="0"/>
        <v>30</v>
      </c>
      <c r="E42" s="30">
        <v>20</v>
      </c>
      <c r="F42" s="13">
        <f>D42-E42</f>
        <v>10</v>
      </c>
      <c r="G42" s="15">
        <f t="shared" si="2"/>
        <v>0.33333333333333331</v>
      </c>
      <c r="K42" s="4"/>
    </row>
    <row r="43" spans="1:11" s="6" customFormat="1" ht="18" customHeight="1" x14ac:dyDescent="0.25">
      <c r="A43" s="7" t="s">
        <v>24</v>
      </c>
      <c r="B43" s="7">
        <v>2702</v>
      </c>
      <c r="C43" s="11">
        <v>178</v>
      </c>
      <c r="D43" s="11">
        <f t="shared" si="0"/>
        <v>2524</v>
      </c>
      <c r="E43" s="30">
        <v>382</v>
      </c>
      <c r="F43" s="13">
        <f t="shared" si="1"/>
        <v>2142</v>
      </c>
      <c r="G43" s="15">
        <f t="shared" si="2"/>
        <v>0.84865293185419965</v>
      </c>
      <c r="K43" s="4"/>
    </row>
    <row r="44" spans="1:11" s="4" customFormat="1" ht="15.75" x14ac:dyDescent="0.25">
      <c r="A44" s="7" t="s">
        <v>0</v>
      </c>
      <c r="B44" s="32">
        <v>20</v>
      </c>
      <c r="C44" s="11">
        <v>0</v>
      </c>
      <c r="D44" s="11">
        <f t="shared" si="0"/>
        <v>20</v>
      </c>
      <c r="E44" s="30">
        <v>0</v>
      </c>
      <c r="F44" s="13">
        <f t="shared" si="1"/>
        <v>20</v>
      </c>
      <c r="G44" s="15">
        <f t="shared" si="2"/>
        <v>1</v>
      </c>
      <c r="I44" s="6"/>
      <c r="J44" s="6"/>
    </row>
    <row r="45" spans="1:11" s="4" customFormat="1" ht="15.75" x14ac:dyDescent="0.25">
      <c r="B45" s="5"/>
      <c r="C45" s="11"/>
      <c r="D45" s="5"/>
      <c r="E45" s="5"/>
      <c r="F45" s="5"/>
      <c r="G45" s="5"/>
      <c r="I45" s="6"/>
      <c r="J45" s="6"/>
      <c r="K45" s="1"/>
    </row>
    <row r="46" spans="1:11" s="4" customFormat="1" ht="21" x14ac:dyDescent="0.35">
      <c r="A46" s="8" t="s">
        <v>33</v>
      </c>
      <c r="B46" s="9">
        <f>SUM(B5:B45)</f>
        <v>40325</v>
      </c>
      <c r="C46" s="9">
        <f>SUM(C5:C45)</f>
        <v>2165</v>
      </c>
      <c r="D46" s="9">
        <f>SUM(D5:D45)</f>
        <v>38160</v>
      </c>
      <c r="E46" s="9">
        <f>SUM(E5:E45)</f>
        <v>8872</v>
      </c>
      <c r="F46" s="9">
        <f>SUM(F5:F45)</f>
        <v>29295</v>
      </c>
      <c r="G46" s="10">
        <f>F46/D46</f>
        <v>0.76768867924528306</v>
      </c>
      <c r="I46" s="6"/>
      <c r="J46" s="6"/>
      <c r="K46" s="1"/>
    </row>
    <row r="47" spans="1:11" ht="15.75" x14ac:dyDescent="0.25">
      <c r="A47" s="4"/>
      <c r="B47" s="3"/>
      <c r="C47" s="3"/>
      <c r="D47" s="3"/>
      <c r="E47" s="3"/>
      <c r="F47" s="3"/>
      <c r="G47" s="3"/>
      <c r="I47" s="6"/>
      <c r="J47" s="6"/>
    </row>
    <row r="48" spans="1:11" ht="15.75" x14ac:dyDescent="0.25">
      <c r="I48" s="6"/>
      <c r="J48" s="6"/>
    </row>
    <row r="49" spans="2:10" ht="15.75" x14ac:dyDescent="0.25">
      <c r="I49" s="6"/>
      <c r="J49" s="6"/>
    </row>
    <row r="50" spans="2:10" ht="15.75" x14ac:dyDescent="0.25">
      <c r="I50" s="6"/>
      <c r="J50" s="6"/>
    </row>
    <row r="51" spans="2:10" ht="15.75" x14ac:dyDescent="0.25">
      <c r="I51" s="6"/>
      <c r="J51" s="6"/>
    </row>
    <row r="52" spans="2:10" ht="15.75" x14ac:dyDescent="0.25">
      <c r="I52" s="6"/>
      <c r="J52" s="6"/>
    </row>
    <row r="53" spans="2:10" ht="15.75" x14ac:dyDescent="0.25">
      <c r="I53" s="6"/>
      <c r="J53" s="6"/>
    </row>
    <row r="54" spans="2:10" ht="15.75" x14ac:dyDescent="0.25">
      <c r="I54" s="6"/>
      <c r="J54" s="6"/>
    </row>
    <row r="55" spans="2:10" ht="15.75" x14ac:dyDescent="0.25">
      <c r="B55" s="1"/>
      <c r="C55" s="1"/>
      <c r="D55" s="1"/>
      <c r="E55" s="1"/>
      <c r="F55" s="1"/>
      <c r="I55" s="6"/>
      <c r="J55" s="6"/>
    </row>
    <row r="56" spans="2:10" ht="15.75" x14ac:dyDescent="0.25">
      <c r="B56" s="1"/>
      <c r="C56" s="1"/>
      <c r="D56" s="1"/>
      <c r="E56" s="1"/>
      <c r="F56" s="1"/>
      <c r="I56" s="6"/>
      <c r="J56" s="6"/>
    </row>
    <row r="57" spans="2:10" ht="15.75" x14ac:dyDescent="0.25">
      <c r="B57" s="1"/>
      <c r="C57" s="1"/>
      <c r="D57" s="1"/>
      <c r="E57" s="1"/>
      <c r="F57" s="1"/>
      <c r="I57" s="6"/>
      <c r="J57" s="6"/>
    </row>
    <row r="58" spans="2:10" ht="15.75" x14ac:dyDescent="0.25">
      <c r="B58" s="1"/>
      <c r="C58" s="1"/>
      <c r="D58" s="1"/>
      <c r="E58" s="1"/>
      <c r="F58" s="1"/>
      <c r="I58" s="6"/>
      <c r="J58" s="6"/>
    </row>
    <row r="59" spans="2:10" ht="15.75" x14ac:dyDescent="0.25">
      <c r="B59" s="1"/>
      <c r="C59" s="1"/>
      <c r="D59" s="1"/>
      <c r="E59" s="1"/>
      <c r="F59" s="1"/>
      <c r="I59" s="6"/>
      <c r="J59" s="6"/>
    </row>
    <row r="60" spans="2:10" ht="15.75" x14ac:dyDescent="0.25">
      <c r="B60" s="1"/>
      <c r="C60" s="1"/>
      <c r="D60" s="1"/>
      <c r="E60" s="1"/>
      <c r="F60" s="1"/>
      <c r="I60" s="6"/>
      <c r="J60" s="6"/>
    </row>
    <row r="61" spans="2:10" ht="15.75" x14ac:dyDescent="0.25">
      <c r="B61" s="1"/>
      <c r="C61" s="1"/>
      <c r="D61" s="1"/>
      <c r="E61" s="1"/>
      <c r="F61" s="1"/>
      <c r="I61" s="6"/>
      <c r="J61" s="6"/>
    </row>
    <row r="62" spans="2:10" ht="15.75" x14ac:dyDescent="0.25">
      <c r="B62" s="1"/>
      <c r="C62" s="1"/>
      <c r="D62" s="1"/>
      <c r="E62" s="1"/>
      <c r="F62" s="1"/>
      <c r="I62" s="6"/>
      <c r="J62" s="6"/>
    </row>
    <row r="63" spans="2:10" ht="15.75" x14ac:dyDescent="0.25">
      <c r="B63" s="1"/>
      <c r="C63" s="1"/>
      <c r="D63" s="1"/>
      <c r="E63" s="1"/>
      <c r="F63" s="1"/>
      <c r="I63" s="6"/>
      <c r="J63" s="6"/>
    </row>
    <row r="64" spans="2:10" ht="15.75" x14ac:dyDescent="0.25">
      <c r="B64" s="1"/>
      <c r="C64" s="1"/>
      <c r="D64" s="1"/>
      <c r="E64" s="1"/>
      <c r="F64" s="1"/>
      <c r="I64" s="6"/>
      <c r="J64" s="6"/>
    </row>
    <row r="65" spans="2:10" ht="15.75" x14ac:dyDescent="0.25">
      <c r="B65" s="1"/>
      <c r="C65" s="1"/>
      <c r="D65" s="1"/>
      <c r="E65" s="1"/>
      <c r="F65" s="1"/>
      <c r="I65" s="6"/>
      <c r="J65" s="6"/>
    </row>
    <row r="66" spans="2:10" ht="15.75" x14ac:dyDescent="0.25">
      <c r="B66" s="1"/>
      <c r="C66" s="1"/>
      <c r="D66" s="1"/>
      <c r="E66" s="1"/>
      <c r="F66" s="1"/>
      <c r="I66" s="6"/>
      <c r="J66" s="6"/>
    </row>
    <row r="67" spans="2:10" ht="15.75" x14ac:dyDescent="0.25">
      <c r="I67" s="6"/>
      <c r="J67" s="6"/>
    </row>
    <row r="68" spans="2:10" ht="15.75" x14ac:dyDescent="0.25">
      <c r="I68" s="6"/>
      <c r="J68" s="6"/>
    </row>
    <row r="69" spans="2:10" ht="15.75" x14ac:dyDescent="0.25">
      <c r="B69" s="1"/>
      <c r="C69" s="1"/>
      <c r="D69" s="1"/>
      <c r="E69" s="1"/>
      <c r="F69" s="1"/>
      <c r="I69" s="6"/>
      <c r="J69" s="6"/>
    </row>
    <row r="70" spans="2:10" ht="15.75" x14ac:dyDescent="0.25">
      <c r="B70" s="1"/>
      <c r="C70" s="1"/>
      <c r="D70" s="1"/>
      <c r="E70" s="1"/>
      <c r="F70" s="1"/>
      <c r="I70" s="6"/>
      <c r="J70" s="6"/>
    </row>
    <row r="71" spans="2:10" ht="15.75" x14ac:dyDescent="0.25">
      <c r="B71" s="1"/>
      <c r="C71" s="1"/>
      <c r="D71" s="1"/>
      <c r="E71" s="1"/>
      <c r="F71" s="1"/>
      <c r="I71" s="6"/>
      <c r="J71" s="6"/>
    </row>
    <row r="72" spans="2:10" ht="15.75" x14ac:dyDescent="0.25">
      <c r="B72" s="1"/>
      <c r="C72" s="1"/>
      <c r="D72" s="1"/>
      <c r="E72" s="1"/>
      <c r="F72" s="1"/>
      <c r="I72" s="6"/>
      <c r="J72" s="6"/>
    </row>
    <row r="73" spans="2:10" ht="15.75" x14ac:dyDescent="0.25">
      <c r="B73" s="1"/>
      <c r="C73" s="1"/>
      <c r="D73" s="1"/>
      <c r="E73" s="1"/>
      <c r="F73" s="1"/>
      <c r="I73" s="6"/>
      <c r="J73" s="6"/>
    </row>
    <row r="74" spans="2:10" ht="15.75" x14ac:dyDescent="0.25">
      <c r="B74" s="1"/>
      <c r="C74" s="1"/>
      <c r="D74" s="1"/>
      <c r="E74" s="1"/>
      <c r="F74" s="1"/>
      <c r="I74" s="6"/>
      <c r="J74" s="6"/>
    </row>
    <row r="75" spans="2:10" ht="15.75" x14ac:dyDescent="0.25">
      <c r="B75" s="1"/>
      <c r="C75" s="1"/>
      <c r="D75" s="1"/>
      <c r="E75" s="1"/>
      <c r="F75" s="1"/>
      <c r="I75" s="6"/>
      <c r="J75" s="6"/>
    </row>
    <row r="76" spans="2:10" ht="15.75" x14ac:dyDescent="0.25">
      <c r="B76" s="1"/>
      <c r="C76" s="1"/>
      <c r="D76" s="1"/>
      <c r="E76" s="1"/>
      <c r="F76" s="1"/>
      <c r="I76" s="6"/>
      <c r="J76" s="6"/>
    </row>
    <row r="77" spans="2:10" ht="15.75" x14ac:dyDescent="0.25">
      <c r="B77" s="1"/>
      <c r="C77" s="1"/>
      <c r="D77" s="1"/>
      <c r="E77" s="1"/>
      <c r="F77" s="1"/>
      <c r="I77" s="6"/>
      <c r="J77" s="6"/>
    </row>
    <row r="78" spans="2:10" ht="15.75" x14ac:dyDescent="0.25">
      <c r="B78" s="1"/>
      <c r="C78" s="1"/>
      <c r="D78" s="1"/>
      <c r="E78" s="1"/>
      <c r="F78" s="1"/>
      <c r="I78" s="6"/>
      <c r="J78" s="6"/>
    </row>
    <row r="79" spans="2:10" ht="15.75" x14ac:dyDescent="0.25">
      <c r="B79" s="1"/>
      <c r="C79" s="1"/>
      <c r="D79" s="1"/>
      <c r="E79" s="1"/>
      <c r="F79" s="1"/>
      <c r="I79" s="6"/>
      <c r="J79" s="6"/>
    </row>
    <row r="80" spans="2:10" ht="15.75" x14ac:dyDescent="0.25">
      <c r="B80" s="1"/>
      <c r="C80" s="1"/>
      <c r="D80" s="1"/>
      <c r="E80" s="1"/>
      <c r="F80" s="1"/>
      <c r="I80" s="6"/>
      <c r="J80" s="6"/>
    </row>
    <row r="81" spans="2:10" ht="15.75" x14ac:dyDescent="0.25">
      <c r="B81" s="1"/>
      <c r="C81" s="1"/>
      <c r="D81" s="1"/>
      <c r="E81" s="1"/>
      <c r="F81" s="1"/>
      <c r="I81" s="6"/>
      <c r="J81" s="6"/>
    </row>
    <row r="82" spans="2:10" ht="15.75" x14ac:dyDescent="0.25">
      <c r="B82" s="1"/>
      <c r="C82" s="1"/>
      <c r="D82" s="1"/>
      <c r="E82" s="1"/>
      <c r="F82" s="1"/>
      <c r="I82" s="6"/>
      <c r="J82" s="6"/>
    </row>
    <row r="83" spans="2:10" ht="15.75" x14ac:dyDescent="0.25">
      <c r="B83" s="1"/>
      <c r="C83" s="1"/>
      <c r="D83" s="1"/>
      <c r="E83" s="1"/>
      <c r="F83" s="1"/>
      <c r="I83" s="6"/>
      <c r="J83" s="6"/>
    </row>
    <row r="84" spans="2:10" ht="15.75" x14ac:dyDescent="0.25">
      <c r="I84" s="6"/>
      <c r="J84" s="6"/>
    </row>
    <row r="85" spans="2:10" ht="15.75" x14ac:dyDescent="0.25">
      <c r="I85" s="6"/>
      <c r="J85" s="6"/>
    </row>
    <row r="86" spans="2:10" ht="15.75" x14ac:dyDescent="0.25">
      <c r="I86" s="6"/>
      <c r="J86" s="6"/>
    </row>
    <row r="87" spans="2:10" ht="15.75" x14ac:dyDescent="0.25">
      <c r="I87" s="6"/>
      <c r="J87" s="6"/>
    </row>
    <row r="88" spans="2:10" x14ac:dyDescent="0.25">
      <c r="I88" s="4"/>
      <c r="J88" s="4"/>
    </row>
    <row r="89" spans="2:10" x14ac:dyDescent="0.25">
      <c r="I89" s="4"/>
      <c r="J89" s="4"/>
    </row>
    <row r="90" spans="2:10" x14ac:dyDescent="0.25">
      <c r="I90" s="4"/>
      <c r="J90" s="4"/>
    </row>
  </sheetData>
  <mergeCells count="1">
    <mergeCell ref="A1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workbookViewId="0">
      <selection activeCell="E36" sqref="E36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8" width="8.85546875" style="1"/>
    <col min="9" max="9" width="4.42578125" style="1" bestFit="1" customWidth="1"/>
    <col min="10" max="10" width="42.28515625" style="1" bestFit="1" customWidth="1"/>
    <col min="11" max="16384" width="8.85546875" style="1"/>
  </cols>
  <sheetData>
    <row r="1" spans="1:10" s="31" customFormat="1" ht="16.5" customHeight="1" x14ac:dyDescent="0.25">
      <c r="A1" s="39" t="s">
        <v>62</v>
      </c>
      <c r="B1" s="39"/>
      <c r="C1" s="39"/>
      <c r="D1" s="39"/>
      <c r="E1" s="39"/>
      <c r="F1" s="39"/>
      <c r="G1" s="39"/>
    </row>
    <row r="2" spans="1:10" s="31" customFormat="1" ht="15.75" customHeight="1" x14ac:dyDescent="0.25">
      <c r="A2" s="39"/>
      <c r="B2" s="39"/>
      <c r="C2" s="39"/>
      <c r="D2" s="39"/>
      <c r="E2" s="39"/>
      <c r="F2" s="39"/>
      <c r="G2" s="39"/>
    </row>
    <row r="3" spans="1:10" s="31" customFormat="1" x14ac:dyDescent="0.25">
      <c r="A3" s="39"/>
      <c r="B3" s="39"/>
      <c r="C3" s="39"/>
      <c r="D3" s="39"/>
      <c r="E3" s="39"/>
      <c r="F3" s="39"/>
      <c r="G3" s="39"/>
    </row>
    <row r="4" spans="1:10" ht="45" x14ac:dyDescent="0.25">
      <c r="A4" s="29" t="s">
        <v>40</v>
      </c>
      <c r="B4" s="24" t="s">
        <v>35</v>
      </c>
      <c r="C4" s="24" t="s">
        <v>36</v>
      </c>
      <c r="D4" s="24" t="s">
        <v>34</v>
      </c>
      <c r="E4" s="24" t="s">
        <v>37</v>
      </c>
      <c r="F4" s="24" t="s">
        <v>38</v>
      </c>
      <c r="G4" s="24" t="s">
        <v>39</v>
      </c>
    </row>
    <row r="5" spans="1:10" s="6" customFormat="1" ht="18" customHeight="1" x14ac:dyDescent="0.25">
      <c r="A5" s="27" t="s">
        <v>41</v>
      </c>
      <c r="B5" s="7">
        <v>4</v>
      </c>
      <c r="C5" s="11">
        <v>0</v>
      </c>
      <c r="D5" s="11">
        <f>B5-C5</f>
        <v>4</v>
      </c>
      <c r="E5" s="30">
        <v>0</v>
      </c>
      <c r="F5" s="28">
        <f>D5-E5</f>
        <v>4</v>
      </c>
      <c r="G5" s="15">
        <v>0</v>
      </c>
      <c r="I5" s="1"/>
      <c r="J5" s="1"/>
    </row>
    <row r="6" spans="1:10" s="6" customFormat="1" ht="18" customHeight="1" x14ac:dyDescent="0.25">
      <c r="A6" s="7" t="s">
        <v>7</v>
      </c>
      <c r="B6" s="7">
        <v>559</v>
      </c>
      <c r="C6" s="11">
        <v>19</v>
      </c>
      <c r="D6" s="11">
        <f t="shared" ref="D6:D44" si="0">B6-C6</f>
        <v>540</v>
      </c>
      <c r="E6" s="30">
        <v>0</v>
      </c>
      <c r="F6" s="13">
        <f t="shared" ref="F6:F44" si="1">D6-E6</f>
        <v>540</v>
      </c>
      <c r="G6" s="15">
        <f t="shared" ref="G6:G44" si="2">F6/D6</f>
        <v>1</v>
      </c>
      <c r="I6" s="1"/>
      <c r="J6" s="1"/>
    </row>
    <row r="7" spans="1:10" s="6" customFormat="1" ht="18" customHeight="1" x14ac:dyDescent="0.25">
      <c r="A7" s="7" t="s">
        <v>1</v>
      </c>
      <c r="B7" s="7">
        <v>2313</v>
      </c>
      <c r="C7" s="11">
        <v>137</v>
      </c>
      <c r="D7" s="11">
        <f t="shared" si="0"/>
        <v>2176</v>
      </c>
      <c r="E7" s="30">
        <v>2</v>
      </c>
      <c r="F7" s="13">
        <f t="shared" si="1"/>
        <v>2174</v>
      </c>
      <c r="G7" s="15">
        <f t="shared" si="2"/>
        <v>0.99908088235294112</v>
      </c>
      <c r="I7" s="1"/>
      <c r="J7" s="1"/>
    </row>
    <row r="8" spans="1:10" s="6" customFormat="1" ht="18" customHeight="1" x14ac:dyDescent="0.25">
      <c r="A8" s="7" t="s">
        <v>27</v>
      </c>
      <c r="B8" s="7">
        <v>29</v>
      </c>
      <c r="C8" s="11">
        <v>10</v>
      </c>
      <c r="D8" s="11">
        <f t="shared" si="0"/>
        <v>19</v>
      </c>
      <c r="E8" s="30">
        <v>0</v>
      </c>
      <c r="F8" s="13">
        <f t="shared" si="1"/>
        <v>19</v>
      </c>
      <c r="G8" s="15">
        <f t="shared" si="2"/>
        <v>1</v>
      </c>
      <c r="I8" s="1"/>
      <c r="J8" s="1"/>
    </row>
    <row r="9" spans="1:10" s="6" customFormat="1" ht="18" customHeight="1" x14ac:dyDescent="0.25">
      <c r="A9" s="7" t="s">
        <v>2</v>
      </c>
      <c r="B9" s="7">
        <v>2151</v>
      </c>
      <c r="C9" s="11">
        <v>124</v>
      </c>
      <c r="D9" s="11">
        <f t="shared" si="0"/>
        <v>2027</v>
      </c>
      <c r="E9" s="30">
        <v>38</v>
      </c>
      <c r="F9" s="13">
        <f t="shared" si="1"/>
        <v>1989</v>
      </c>
      <c r="G9" s="15">
        <f t="shared" si="2"/>
        <v>0.98125308337444495</v>
      </c>
      <c r="J9" s="1"/>
    </row>
    <row r="10" spans="1:10" s="6" customFormat="1" ht="18" customHeight="1" x14ac:dyDescent="0.25">
      <c r="A10" s="7" t="s">
        <v>13</v>
      </c>
      <c r="B10" s="7">
        <v>3619</v>
      </c>
      <c r="C10" s="11">
        <v>211</v>
      </c>
      <c r="D10" s="11">
        <f t="shared" si="0"/>
        <v>3408</v>
      </c>
      <c r="E10" s="30">
        <v>1197</v>
      </c>
      <c r="F10" s="13">
        <f t="shared" si="1"/>
        <v>2211</v>
      </c>
      <c r="G10" s="15">
        <f t="shared" si="2"/>
        <v>0.64876760563380287</v>
      </c>
      <c r="J10" s="1"/>
    </row>
    <row r="11" spans="1:10" s="6" customFormat="1" ht="18" customHeight="1" x14ac:dyDescent="0.25">
      <c r="A11" s="7" t="s">
        <v>5</v>
      </c>
      <c r="B11" s="7">
        <v>5811</v>
      </c>
      <c r="C11" s="11">
        <v>294</v>
      </c>
      <c r="D11" s="11">
        <f t="shared" si="0"/>
        <v>5517</v>
      </c>
      <c r="E11" s="30">
        <v>830</v>
      </c>
      <c r="F11" s="13">
        <f t="shared" si="1"/>
        <v>4687</v>
      </c>
      <c r="G11" s="15">
        <f t="shared" si="2"/>
        <v>0.84955591807141562</v>
      </c>
      <c r="J11" s="1"/>
    </row>
    <row r="12" spans="1:10" s="6" customFormat="1" ht="18" customHeight="1" x14ac:dyDescent="0.25">
      <c r="A12" s="7" t="s">
        <v>43</v>
      </c>
      <c r="B12" s="7">
        <v>0</v>
      </c>
      <c r="C12" s="11">
        <v>0</v>
      </c>
      <c r="D12" s="11">
        <f t="shared" si="0"/>
        <v>0</v>
      </c>
      <c r="E12" s="30">
        <v>0</v>
      </c>
      <c r="F12" s="13">
        <f t="shared" si="1"/>
        <v>0</v>
      </c>
      <c r="G12" s="15">
        <v>0</v>
      </c>
    </row>
    <row r="13" spans="1:10" s="6" customFormat="1" ht="18" customHeight="1" x14ac:dyDescent="0.25">
      <c r="A13" s="7" t="s">
        <v>16</v>
      </c>
      <c r="B13" s="7">
        <v>204</v>
      </c>
      <c r="C13" s="11">
        <v>20</v>
      </c>
      <c r="D13" s="11">
        <f t="shared" si="0"/>
        <v>184</v>
      </c>
      <c r="E13" s="30">
        <v>0</v>
      </c>
      <c r="F13" s="13">
        <f t="shared" si="1"/>
        <v>184</v>
      </c>
      <c r="G13" s="15">
        <f t="shared" si="2"/>
        <v>1</v>
      </c>
    </row>
    <row r="14" spans="1:10" s="6" customFormat="1" ht="18" customHeight="1" x14ac:dyDescent="0.25">
      <c r="A14" s="7" t="s">
        <v>4</v>
      </c>
      <c r="B14" s="7">
        <v>953</v>
      </c>
      <c r="C14" s="11">
        <v>76</v>
      </c>
      <c r="D14" s="11">
        <f t="shared" si="0"/>
        <v>877</v>
      </c>
      <c r="E14" s="30">
        <v>865</v>
      </c>
      <c r="F14" s="13">
        <f t="shared" si="1"/>
        <v>12</v>
      </c>
      <c r="G14" s="15">
        <f t="shared" si="2"/>
        <v>1.3683010262257697E-2</v>
      </c>
    </row>
    <row r="15" spans="1:10" s="6" customFormat="1" ht="18" customHeight="1" x14ac:dyDescent="0.25">
      <c r="A15" s="7" t="s">
        <v>44</v>
      </c>
      <c r="B15" s="7">
        <v>0</v>
      </c>
      <c r="C15" s="11">
        <v>0</v>
      </c>
      <c r="D15" s="11">
        <f t="shared" si="0"/>
        <v>0</v>
      </c>
      <c r="E15" s="30">
        <v>0</v>
      </c>
      <c r="F15" s="13">
        <f t="shared" si="1"/>
        <v>0</v>
      </c>
      <c r="G15" s="15">
        <v>0</v>
      </c>
    </row>
    <row r="16" spans="1:10" s="6" customFormat="1" ht="18" customHeight="1" x14ac:dyDescent="0.25">
      <c r="A16" s="7" t="s">
        <v>11</v>
      </c>
      <c r="B16" s="7">
        <v>162</v>
      </c>
      <c r="C16" s="11">
        <v>2</v>
      </c>
      <c r="D16" s="11">
        <f t="shared" si="0"/>
        <v>160</v>
      </c>
      <c r="E16" s="30">
        <v>0</v>
      </c>
      <c r="F16" s="13">
        <f t="shared" si="1"/>
        <v>160</v>
      </c>
      <c r="G16" s="15">
        <f t="shared" si="2"/>
        <v>1</v>
      </c>
    </row>
    <row r="17" spans="1:7" s="6" customFormat="1" ht="15.75" x14ac:dyDescent="0.25">
      <c r="A17" s="7" t="s">
        <v>45</v>
      </c>
      <c r="B17" s="7">
        <v>126</v>
      </c>
      <c r="C17" s="11">
        <v>0</v>
      </c>
      <c r="D17" s="11">
        <f t="shared" si="0"/>
        <v>126</v>
      </c>
      <c r="E17" s="30">
        <v>0</v>
      </c>
      <c r="F17" s="13">
        <f t="shared" si="1"/>
        <v>126</v>
      </c>
      <c r="G17" s="15">
        <f t="shared" si="2"/>
        <v>1</v>
      </c>
    </row>
    <row r="18" spans="1:7" s="6" customFormat="1" ht="15.75" x14ac:dyDescent="0.25">
      <c r="A18" s="7" t="s">
        <v>42</v>
      </c>
      <c r="B18" s="7">
        <v>1268</v>
      </c>
      <c r="C18" s="11">
        <v>123</v>
      </c>
      <c r="D18" s="11">
        <f t="shared" si="0"/>
        <v>1145</v>
      </c>
      <c r="E18" s="30">
        <v>483</v>
      </c>
      <c r="F18" s="13">
        <f t="shared" si="1"/>
        <v>662</v>
      </c>
      <c r="G18" s="15">
        <f t="shared" si="2"/>
        <v>0.57816593886462886</v>
      </c>
    </row>
    <row r="19" spans="1:7" s="6" customFormat="1" ht="15.75" x14ac:dyDescent="0.25">
      <c r="A19" s="7" t="s">
        <v>15</v>
      </c>
      <c r="B19" s="7">
        <v>2510</v>
      </c>
      <c r="C19" s="11">
        <v>178</v>
      </c>
      <c r="D19" s="11">
        <f t="shared" si="0"/>
        <v>2332</v>
      </c>
      <c r="E19" s="30">
        <v>1956</v>
      </c>
      <c r="F19" s="13">
        <f t="shared" si="1"/>
        <v>376</v>
      </c>
      <c r="G19" s="15">
        <f t="shared" si="2"/>
        <v>0.16123499142367068</v>
      </c>
    </row>
    <row r="20" spans="1:7" s="6" customFormat="1" ht="15.75" x14ac:dyDescent="0.25">
      <c r="A20" s="7" t="s">
        <v>28</v>
      </c>
      <c r="B20" s="7">
        <v>12</v>
      </c>
      <c r="C20" s="11">
        <v>1</v>
      </c>
      <c r="D20" s="11">
        <f t="shared" si="0"/>
        <v>11</v>
      </c>
      <c r="E20" s="30">
        <v>0</v>
      </c>
      <c r="F20" s="13">
        <f t="shared" si="1"/>
        <v>11</v>
      </c>
      <c r="G20" s="15">
        <f t="shared" si="2"/>
        <v>1</v>
      </c>
    </row>
    <row r="21" spans="1:7" s="6" customFormat="1" ht="15.75" x14ac:dyDescent="0.25">
      <c r="A21" s="7" t="s">
        <v>12</v>
      </c>
      <c r="B21" s="7">
        <v>45</v>
      </c>
      <c r="C21" s="11">
        <v>1</v>
      </c>
      <c r="D21" s="11">
        <f t="shared" si="0"/>
        <v>44</v>
      </c>
      <c r="E21" s="30">
        <v>0</v>
      </c>
      <c r="F21" s="13">
        <f t="shared" si="1"/>
        <v>44</v>
      </c>
      <c r="G21" s="15">
        <f t="shared" si="2"/>
        <v>1</v>
      </c>
    </row>
    <row r="22" spans="1:7" s="6" customFormat="1" ht="15.75" x14ac:dyDescent="0.25">
      <c r="A22" s="7" t="s">
        <v>14</v>
      </c>
      <c r="B22" s="7">
        <v>5529</v>
      </c>
      <c r="C22" s="11">
        <v>261</v>
      </c>
      <c r="D22" s="11">
        <f t="shared" si="0"/>
        <v>5268</v>
      </c>
      <c r="E22" s="30">
        <v>2371</v>
      </c>
      <c r="F22" s="13">
        <f t="shared" si="1"/>
        <v>2897</v>
      </c>
      <c r="G22" s="15">
        <f t="shared" si="2"/>
        <v>0.54992406985573272</v>
      </c>
    </row>
    <row r="23" spans="1:7" s="6" customFormat="1" ht="15.75" x14ac:dyDescent="0.25">
      <c r="A23" s="7" t="s">
        <v>18</v>
      </c>
      <c r="B23" s="7">
        <v>4248</v>
      </c>
      <c r="C23" s="11">
        <v>487</v>
      </c>
      <c r="D23" s="11">
        <f t="shared" si="0"/>
        <v>3761</v>
      </c>
      <c r="E23" s="30">
        <v>0</v>
      </c>
      <c r="F23" s="13">
        <f t="shared" si="1"/>
        <v>3761</v>
      </c>
      <c r="G23" s="15">
        <f t="shared" si="2"/>
        <v>1</v>
      </c>
    </row>
    <row r="24" spans="1:7" s="6" customFormat="1" ht="15.75" x14ac:dyDescent="0.25">
      <c r="A24" s="7" t="s">
        <v>29</v>
      </c>
      <c r="B24" s="7">
        <v>22</v>
      </c>
      <c r="C24" s="11">
        <v>1</v>
      </c>
      <c r="D24" s="11">
        <f t="shared" si="0"/>
        <v>21</v>
      </c>
      <c r="E24" s="30">
        <v>0</v>
      </c>
      <c r="F24" s="13">
        <f t="shared" si="1"/>
        <v>21</v>
      </c>
      <c r="G24" s="15">
        <f t="shared" si="2"/>
        <v>1</v>
      </c>
    </row>
    <row r="25" spans="1:7" s="6" customFormat="1" ht="15.75" x14ac:dyDescent="0.25">
      <c r="A25" s="7" t="s">
        <v>25</v>
      </c>
      <c r="B25" s="7">
        <v>70</v>
      </c>
      <c r="C25" s="11">
        <v>5</v>
      </c>
      <c r="D25" s="11">
        <f t="shared" si="0"/>
        <v>65</v>
      </c>
      <c r="E25" s="30">
        <v>0</v>
      </c>
      <c r="F25" s="13">
        <f t="shared" si="1"/>
        <v>65</v>
      </c>
      <c r="G25" s="15">
        <f t="shared" si="2"/>
        <v>1</v>
      </c>
    </row>
    <row r="26" spans="1:7" s="6" customFormat="1" ht="15.75" x14ac:dyDescent="0.25">
      <c r="A26" s="7" t="s">
        <v>3</v>
      </c>
      <c r="B26" s="7">
        <v>1480</v>
      </c>
      <c r="C26" s="11">
        <v>103</v>
      </c>
      <c r="D26" s="11">
        <f t="shared" si="0"/>
        <v>1377</v>
      </c>
      <c r="E26" s="30">
        <v>1</v>
      </c>
      <c r="F26" s="13">
        <f t="shared" si="1"/>
        <v>1376</v>
      </c>
      <c r="G26" s="15">
        <f t="shared" si="2"/>
        <v>0.99927378358750907</v>
      </c>
    </row>
    <row r="27" spans="1:7" s="6" customFormat="1" ht="15.75" x14ac:dyDescent="0.25">
      <c r="A27" s="7" t="s">
        <v>30</v>
      </c>
      <c r="B27" s="7">
        <v>16</v>
      </c>
      <c r="C27" s="11">
        <v>3</v>
      </c>
      <c r="D27" s="11">
        <f t="shared" si="0"/>
        <v>13</v>
      </c>
      <c r="E27" s="30">
        <v>0</v>
      </c>
      <c r="F27" s="13">
        <f t="shared" si="1"/>
        <v>13</v>
      </c>
      <c r="G27" s="15">
        <f t="shared" si="2"/>
        <v>1</v>
      </c>
    </row>
    <row r="28" spans="1:7" s="6" customFormat="1" ht="15.75" x14ac:dyDescent="0.25">
      <c r="A28" s="7" t="s">
        <v>46</v>
      </c>
      <c r="B28" s="7">
        <v>2825</v>
      </c>
      <c r="C28" s="11">
        <v>149</v>
      </c>
      <c r="D28" s="11">
        <f t="shared" si="0"/>
        <v>2676</v>
      </c>
      <c r="E28" s="30">
        <v>0</v>
      </c>
      <c r="F28" s="13">
        <f t="shared" si="1"/>
        <v>2676</v>
      </c>
      <c r="G28" s="15">
        <f t="shared" si="2"/>
        <v>1</v>
      </c>
    </row>
    <row r="29" spans="1:7" s="6" customFormat="1" ht="15.75" x14ac:dyDescent="0.25">
      <c r="A29" s="7" t="s">
        <v>17</v>
      </c>
      <c r="B29" s="7">
        <v>605</v>
      </c>
      <c r="C29" s="11">
        <v>37</v>
      </c>
      <c r="D29" s="11">
        <f t="shared" si="0"/>
        <v>568</v>
      </c>
      <c r="E29" s="30">
        <v>0</v>
      </c>
      <c r="F29" s="13">
        <f t="shared" si="1"/>
        <v>568</v>
      </c>
      <c r="G29" s="15">
        <f t="shared" si="2"/>
        <v>1</v>
      </c>
    </row>
    <row r="30" spans="1:7" s="6" customFormat="1" ht="15.75" x14ac:dyDescent="0.25">
      <c r="A30" s="7" t="s">
        <v>26</v>
      </c>
      <c r="B30" s="7">
        <v>7092</v>
      </c>
      <c r="C30" s="11">
        <v>328</v>
      </c>
      <c r="D30" s="11">
        <f t="shared" si="0"/>
        <v>6764</v>
      </c>
      <c r="E30" s="30">
        <v>1</v>
      </c>
      <c r="F30" s="13">
        <f t="shared" si="1"/>
        <v>6763</v>
      </c>
      <c r="G30" s="15">
        <f t="shared" si="2"/>
        <v>0.99985215848610287</v>
      </c>
    </row>
    <row r="31" spans="1:7" s="6" customFormat="1" ht="15.75" x14ac:dyDescent="0.25">
      <c r="A31" s="7" t="s">
        <v>32</v>
      </c>
      <c r="B31" s="7">
        <v>14</v>
      </c>
      <c r="C31" s="11">
        <v>0</v>
      </c>
      <c r="D31" s="11">
        <f t="shared" si="0"/>
        <v>14</v>
      </c>
      <c r="E31" s="30">
        <v>0</v>
      </c>
      <c r="F31" s="13">
        <f t="shared" si="1"/>
        <v>14</v>
      </c>
      <c r="G31" s="15">
        <f t="shared" si="2"/>
        <v>1</v>
      </c>
    </row>
    <row r="32" spans="1:7" s="6" customFormat="1" ht="15.75" x14ac:dyDescent="0.25">
      <c r="A32" s="7" t="s">
        <v>31</v>
      </c>
      <c r="B32" s="7">
        <v>12</v>
      </c>
      <c r="C32" s="11">
        <v>0</v>
      </c>
      <c r="D32" s="11">
        <f t="shared" si="0"/>
        <v>12</v>
      </c>
      <c r="E32" s="30">
        <v>0</v>
      </c>
      <c r="F32" s="13">
        <f t="shared" si="1"/>
        <v>12</v>
      </c>
      <c r="G32" s="15">
        <f t="shared" si="2"/>
        <v>1</v>
      </c>
    </row>
    <row r="33" spans="1:11" s="6" customFormat="1" ht="18" customHeight="1" x14ac:dyDescent="0.25">
      <c r="A33" s="7" t="s">
        <v>20</v>
      </c>
      <c r="B33" s="7">
        <v>32</v>
      </c>
      <c r="C33" s="11">
        <v>26</v>
      </c>
      <c r="D33" s="11">
        <f t="shared" si="0"/>
        <v>6</v>
      </c>
      <c r="E33" s="30">
        <v>0</v>
      </c>
      <c r="F33" s="13">
        <f t="shared" si="1"/>
        <v>6</v>
      </c>
      <c r="G33" s="15">
        <f t="shared" si="2"/>
        <v>1</v>
      </c>
    </row>
    <row r="34" spans="1:11" s="6" customFormat="1" ht="18" customHeight="1" x14ac:dyDescent="0.25">
      <c r="A34" s="7" t="s">
        <v>6</v>
      </c>
      <c r="B34" s="7">
        <v>403</v>
      </c>
      <c r="C34" s="11">
        <v>4</v>
      </c>
      <c r="D34" s="11">
        <f t="shared" si="0"/>
        <v>399</v>
      </c>
      <c r="E34" s="30">
        <v>97</v>
      </c>
      <c r="F34" s="13">
        <f t="shared" si="1"/>
        <v>302</v>
      </c>
      <c r="G34" s="15">
        <f t="shared" si="2"/>
        <v>0.75689223057644106</v>
      </c>
    </row>
    <row r="35" spans="1:11" s="6" customFormat="1" ht="18" customHeight="1" x14ac:dyDescent="0.25">
      <c r="A35" s="7" t="s">
        <v>19</v>
      </c>
      <c r="B35" s="7">
        <v>475</v>
      </c>
      <c r="C35" s="11">
        <v>34</v>
      </c>
      <c r="D35" s="11">
        <f t="shared" si="0"/>
        <v>441</v>
      </c>
      <c r="E35" s="30">
        <v>123</v>
      </c>
      <c r="F35" s="13">
        <f t="shared" si="1"/>
        <v>318</v>
      </c>
      <c r="G35" s="15">
        <f t="shared" si="2"/>
        <v>0.72108843537414968</v>
      </c>
    </row>
    <row r="36" spans="1:11" s="6" customFormat="1" ht="18" customHeight="1" x14ac:dyDescent="0.25">
      <c r="A36" s="7" t="s">
        <v>10</v>
      </c>
      <c r="B36" s="7">
        <v>397</v>
      </c>
      <c r="C36" s="11">
        <v>32</v>
      </c>
      <c r="D36" s="11">
        <f t="shared" si="0"/>
        <v>365</v>
      </c>
      <c r="E36" s="30">
        <v>234</v>
      </c>
      <c r="F36" s="13">
        <f t="shared" si="1"/>
        <v>131</v>
      </c>
      <c r="G36" s="15">
        <f t="shared" si="2"/>
        <v>0.35890410958904112</v>
      </c>
    </row>
    <row r="37" spans="1:11" s="6" customFormat="1" ht="18" customHeight="1" x14ac:dyDescent="0.25">
      <c r="A37" s="7" t="s">
        <v>23</v>
      </c>
      <c r="B37" s="7">
        <v>1516</v>
      </c>
      <c r="C37" s="11">
        <v>66</v>
      </c>
      <c r="D37" s="11">
        <f t="shared" si="0"/>
        <v>1450</v>
      </c>
      <c r="E37" s="30">
        <v>1465</v>
      </c>
      <c r="F37" s="13">
        <v>0</v>
      </c>
      <c r="G37" s="15">
        <f>F37/D37</f>
        <v>0</v>
      </c>
    </row>
    <row r="38" spans="1:11" s="6" customFormat="1" ht="18" customHeight="1" x14ac:dyDescent="0.25">
      <c r="A38" s="7" t="s">
        <v>8</v>
      </c>
      <c r="B38" s="7">
        <v>2556</v>
      </c>
      <c r="C38" s="11">
        <v>71</v>
      </c>
      <c r="D38" s="11">
        <f t="shared" si="0"/>
        <v>2485</v>
      </c>
      <c r="E38" s="30">
        <v>0</v>
      </c>
      <c r="F38" s="13">
        <f t="shared" si="1"/>
        <v>2485</v>
      </c>
      <c r="G38" s="15">
        <f t="shared" si="2"/>
        <v>1</v>
      </c>
    </row>
    <row r="39" spans="1:11" s="6" customFormat="1" ht="18" customHeight="1" x14ac:dyDescent="0.25">
      <c r="A39" s="7" t="s">
        <v>21</v>
      </c>
      <c r="B39" s="7">
        <v>620</v>
      </c>
      <c r="C39" s="11">
        <v>25</v>
      </c>
      <c r="D39" s="11">
        <f t="shared" si="0"/>
        <v>595</v>
      </c>
      <c r="E39" s="30">
        <v>13</v>
      </c>
      <c r="F39" s="13">
        <f t="shared" si="1"/>
        <v>582</v>
      </c>
      <c r="G39" s="15">
        <f t="shared" si="2"/>
        <v>0.97815126050420165</v>
      </c>
    </row>
    <row r="40" spans="1:11" s="6" customFormat="1" ht="18" customHeight="1" x14ac:dyDescent="0.25">
      <c r="A40" s="7" t="s">
        <v>9</v>
      </c>
      <c r="B40" s="7">
        <v>4</v>
      </c>
      <c r="C40" s="11">
        <v>0</v>
      </c>
      <c r="D40" s="11">
        <f t="shared" si="0"/>
        <v>4</v>
      </c>
      <c r="E40" s="30">
        <v>0</v>
      </c>
      <c r="F40" s="13">
        <f t="shared" si="1"/>
        <v>4</v>
      </c>
      <c r="G40" s="15">
        <v>0</v>
      </c>
    </row>
    <row r="41" spans="1:11" s="6" customFormat="1" ht="18" customHeight="1" x14ac:dyDescent="0.25">
      <c r="A41" s="7" t="s">
        <v>22</v>
      </c>
      <c r="B41" s="7">
        <v>992</v>
      </c>
      <c r="C41" s="11">
        <v>87</v>
      </c>
      <c r="D41" s="11">
        <f t="shared" si="0"/>
        <v>905</v>
      </c>
      <c r="E41" s="30">
        <v>904</v>
      </c>
      <c r="F41" s="13">
        <f t="shared" si="1"/>
        <v>1</v>
      </c>
      <c r="G41" s="15">
        <f t="shared" si="2"/>
        <v>1.1049723756906078E-3</v>
      </c>
    </row>
    <row r="42" spans="1:11" s="6" customFormat="1" ht="18" customHeight="1" x14ac:dyDescent="0.25">
      <c r="A42" s="7" t="s">
        <v>47</v>
      </c>
      <c r="B42" s="7">
        <v>20</v>
      </c>
      <c r="C42" s="11">
        <v>2</v>
      </c>
      <c r="D42" s="11">
        <f t="shared" si="0"/>
        <v>18</v>
      </c>
      <c r="E42" s="30">
        <v>18</v>
      </c>
      <c r="F42" s="13">
        <f t="shared" si="1"/>
        <v>0</v>
      </c>
      <c r="G42" s="15">
        <f t="shared" si="2"/>
        <v>0</v>
      </c>
      <c r="K42" s="4"/>
    </row>
    <row r="43" spans="1:11" s="6" customFormat="1" ht="18" customHeight="1" x14ac:dyDescent="0.25">
      <c r="A43" s="7" t="s">
        <v>24</v>
      </c>
      <c r="B43" s="7">
        <v>3550</v>
      </c>
      <c r="C43" s="11">
        <v>187</v>
      </c>
      <c r="D43" s="11">
        <f t="shared" si="0"/>
        <v>3363</v>
      </c>
      <c r="E43" s="30">
        <v>446</v>
      </c>
      <c r="F43" s="13">
        <f t="shared" si="1"/>
        <v>2917</v>
      </c>
      <c r="G43" s="15">
        <f t="shared" si="2"/>
        <v>0.86738031519476655</v>
      </c>
      <c r="K43" s="4"/>
    </row>
    <row r="44" spans="1:11" s="4" customFormat="1" ht="15.75" x14ac:dyDescent="0.25">
      <c r="A44" s="7" t="s">
        <v>0</v>
      </c>
      <c r="B44" s="32">
        <v>30</v>
      </c>
      <c r="C44" s="11">
        <v>0</v>
      </c>
      <c r="D44" s="11">
        <f t="shared" si="0"/>
        <v>30</v>
      </c>
      <c r="E44" s="30">
        <v>0</v>
      </c>
      <c r="F44" s="13">
        <f t="shared" si="1"/>
        <v>30</v>
      </c>
      <c r="G44" s="15">
        <f t="shared" si="2"/>
        <v>1</v>
      </c>
      <c r="I44" s="6"/>
      <c r="J44" s="6"/>
    </row>
    <row r="45" spans="1:11" s="4" customFormat="1" ht="15.75" x14ac:dyDescent="0.25">
      <c r="B45" s="5"/>
      <c r="C45" s="11"/>
      <c r="D45" s="5"/>
      <c r="E45" s="5"/>
      <c r="F45" s="5"/>
      <c r="G45" s="5"/>
      <c r="I45" s="6"/>
      <c r="J45" s="6"/>
      <c r="K45" s="1"/>
    </row>
    <row r="46" spans="1:11" s="4" customFormat="1" ht="21" x14ac:dyDescent="0.35">
      <c r="A46" s="8" t="s">
        <v>33</v>
      </c>
      <c r="B46" s="9">
        <f>SUM(B5:B45)</f>
        <v>52274</v>
      </c>
      <c r="C46" s="9">
        <f>SUM(C5:C45)</f>
        <v>3104</v>
      </c>
      <c r="D46" s="9">
        <f>SUM(D5:D45)</f>
        <v>49170</v>
      </c>
      <c r="E46" s="9">
        <f>SUM(E5:E45)</f>
        <v>11044</v>
      </c>
      <c r="F46" s="9">
        <f>SUM(F5:F45)</f>
        <v>38141</v>
      </c>
      <c r="G46" s="10">
        <f>F46/D46</f>
        <v>0.77569656294488509</v>
      </c>
      <c r="I46" s="6"/>
      <c r="J46" s="6"/>
      <c r="K46" s="1"/>
    </row>
    <row r="47" spans="1:11" ht="15.75" x14ac:dyDescent="0.25">
      <c r="A47" s="4"/>
      <c r="B47" s="3"/>
      <c r="C47" s="3"/>
      <c r="D47" s="3"/>
      <c r="E47" s="3"/>
      <c r="F47" s="3"/>
      <c r="G47" s="3"/>
      <c r="I47" s="6"/>
      <c r="J47" s="6"/>
    </row>
    <row r="48" spans="1:11" ht="15.75" x14ac:dyDescent="0.25">
      <c r="I48" s="6"/>
      <c r="J48" s="6"/>
    </row>
    <row r="49" spans="2:10" ht="15.75" x14ac:dyDescent="0.25">
      <c r="I49" s="6"/>
      <c r="J49" s="6"/>
    </row>
    <row r="50" spans="2:10" ht="15.75" x14ac:dyDescent="0.25">
      <c r="I50" s="6"/>
      <c r="J50" s="6"/>
    </row>
    <row r="51" spans="2:10" ht="15.75" x14ac:dyDescent="0.25">
      <c r="I51" s="6"/>
      <c r="J51" s="6"/>
    </row>
    <row r="52" spans="2:10" ht="15.75" x14ac:dyDescent="0.25">
      <c r="I52" s="6"/>
      <c r="J52" s="6"/>
    </row>
    <row r="53" spans="2:10" ht="15.75" x14ac:dyDescent="0.25">
      <c r="I53" s="6"/>
      <c r="J53" s="6"/>
    </row>
    <row r="54" spans="2:10" ht="15.75" x14ac:dyDescent="0.25">
      <c r="I54" s="6"/>
      <c r="J54" s="6"/>
    </row>
    <row r="55" spans="2:10" ht="15.75" x14ac:dyDescent="0.25">
      <c r="B55" s="1"/>
      <c r="C55" s="1"/>
      <c r="D55" s="1"/>
      <c r="E55" s="1"/>
      <c r="F55" s="1"/>
      <c r="I55" s="6"/>
      <c r="J55" s="6"/>
    </row>
    <row r="56" spans="2:10" ht="15.75" x14ac:dyDescent="0.25">
      <c r="B56" s="1"/>
      <c r="C56" s="1"/>
      <c r="D56" s="1"/>
      <c r="E56" s="1"/>
      <c r="F56" s="1"/>
      <c r="I56" s="6"/>
      <c r="J56" s="6"/>
    </row>
    <row r="57" spans="2:10" ht="15.75" x14ac:dyDescent="0.25">
      <c r="B57" s="1"/>
      <c r="C57" s="1"/>
      <c r="D57" s="1"/>
      <c r="E57" s="1"/>
      <c r="F57" s="1"/>
      <c r="I57" s="6"/>
      <c r="J57" s="6"/>
    </row>
    <row r="58" spans="2:10" ht="15.75" x14ac:dyDescent="0.25">
      <c r="B58" s="1"/>
      <c r="C58" s="1"/>
      <c r="D58" s="1"/>
      <c r="E58" s="1"/>
      <c r="F58" s="1"/>
      <c r="I58" s="6"/>
      <c r="J58" s="6"/>
    </row>
    <row r="59" spans="2:10" ht="15.75" x14ac:dyDescent="0.25">
      <c r="B59" s="1"/>
      <c r="C59" s="1"/>
      <c r="D59" s="1"/>
      <c r="E59" s="1"/>
      <c r="F59" s="1"/>
      <c r="I59" s="6"/>
      <c r="J59" s="6"/>
    </row>
    <row r="60" spans="2:10" ht="15.75" x14ac:dyDescent="0.25">
      <c r="B60" s="1"/>
      <c r="C60" s="1"/>
      <c r="D60" s="1"/>
      <c r="E60" s="1"/>
      <c r="F60" s="1"/>
      <c r="I60" s="6"/>
      <c r="J60" s="6"/>
    </row>
    <row r="61" spans="2:10" ht="15.75" x14ac:dyDescent="0.25">
      <c r="B61" s="1"/>
      <c r="C61" s="1"/>
      <c r="D61" s="1"/>
      <c r="E61" s="1"/>
      <c r="F61" s="1"/>
      <c r="I61" s="6"/>
      <c r="J61" s="6"/>
    </row>
    <row r="62" spans="2:10" ht="15.75" x14ac:dyDescent="0.25">
      <c r="B62" s="1"/>
      <c r="C62" s="1"/>
      <c r="D62" s="1"/>
      <c r="E62" s="1"/>
      <c r="F62" s="1"/>
      <c r="I62" s="6"/>
      <c r="J62" s="6"/>
    </row>
    <row r="63" spans="2:10" ht="15.75" x14ac:dyDescent="0.25">
      <c r="B63" s="1"/>
      <c r="C63" s="1"/>
      <c r="D63" s="1"/>
      <c r="E63" s="1"/>
      <c r="F63" s="1"/>
      <c r="I63" s="6"/>
      <c r="J63" s="6"/>
    </row>
    <row r="64" spans="2:10" ht="15.75" x14ac:dyDescent="0.25">
      <c r="B64" s="1"/>
      <c r="C64" s="1"/>
      <c r="D64" s="1"/>
      <c r="E64" s="1"/>
      <c r="F64" s="1"/>
      <c r="I64" s="6"/>
      <c r="J64" s="6"/>
    </row>
    <row r="65" spans="2:10" ht="15.75" x14ac:dyDescent="0.25">
      <c r="B65" s="1"/>
      <c r="C65" s="1"/>
      <c r="D65" s="1"/>
      <c r="E65" s="1"/>
      <c r="F65" s="1"/>
      <c r="I65" s="6"/>
      <c r="J65" s="6"/>
    </row>
    <row r="66" spans="2:10" ht="15.75" x14ac:dyDescent="0.25">
      <c r="B66" s="1"/>
      <c r="C66" s="1"/>
      <c r="D66" s="1"/>
      <c r="E66" s="1"/>
      <c r="F66" s="1"/>
      <c r="I66" s="6"/>
      <c r="J66" s="6"/>
    </row>
    <row r="67" spans="2:10" ht="15.75" x14ac:dyDescent="0.25">
      <c r="I67" s="6"/>
      <c r="J67" s="6"/>
    </row>
    <row r="68" spans="2:10" ht="15.75" x14ac:dyDescent="0.25">
      <c r="I68" s="6"/>
      <c r="J68" s="6"/>
    </row>
    <row r="69" spans="2:10" ht="15.75" x14ac:dyDescent="0.25">
      <c r="B69" s="1"/>
      <c r="C69" s="1"/>
      <c r="D69" s="1"/>
      <c r="E69" s="1"/>
      <c r="F69" s="1"/>
      <c r="I69" s="6"/>
      <c r="J69" s="6"/>
    </row>
    <row r="70" spans="2:10" ht="15.75" x14ac:dyDescent="0.25">
      <c r="B70" s="1"/>
      <c r="C70" s="1"/>
      <c r="D70" s="1"/>
      <c r="E70" s="1"/>
      <c r="F70" s="1"/>
      <c r="I70" s="6"/>
      <c r="J70" s="6"/>
    </row>
    <row r="71" spans="2:10" ht="15.75" x14ac:dyDescent="0.25">
      <c r="B71" s="1"/>
      <c r="C71" s="1"/>
      <c r="D71" s="1"/>
      <c r="E71" s="1"/>
      <c r="F71" s="1"/>
      <c r="I71" s="6"/>
      <c r="J71" s="6"/>
    </row>
    <row r="72" spans="2:10" ht="15.75" x14ac:dyDescent="0.25">
      <c r="B72" s="1"/>
      <c r="C72" s="1"/>
      <c r="D72" s="1"/>
      <c r="E72" s="1"/>
      <c r="F72" s="1"/>
      <c r="I72" s="6"/>
      <c r="J72" s="6"/>
    </row>
    <row r="73" spans="2:10" ht="15.75" x14ac:dyDescent="0.25">
      <c r="B73" s="1"/>
      <c r="C73" s="1"/>
      <c r="D73" s="1"/>
      <c r="E73" s="1"/>
      <c r="F73" s="1"/>
      <c r="I73" s="6"/>
      <c r="J73" s="6"/>
    </row>
    <row r="74" spans="2:10" ht="15.75" x14ac:dyDescent="0.25">
      <c r="B74" s="1"/>
      <c r="C74" s="1"/>
      <c r="D74" s="1"/>
      <c r="E74" s="1"/>
      <c r="F74" s="1"/>
      <c r="I74" s="6"/>
      <c r="J74" s="6"/>
    </row>
    <row r="75" spans="2:10" ht="15.75" x14ac:dyDescent="0.25">
      <c r="B75" s="1"/>
      <c r="C75" s="1"/>
      <c r="D75" s="1"/>
      <c r="E75" s="1"/>
      <c r="F75" s="1"/>
      <c r="I75" s="6"/>
      <c r="J75" s="6"/>
    </row>
    <row r="76" spans="2:10" ht="15.75" x14ac:dyDescent="0.25">
      <c r="B76" s="1"/>
      <c r="C76" s="1"/>
      <c r="D76" s="1"/>
      <c r="E76" s="1"/>
      <c r="F76" s="1"/>
      <c r="I76" s="6"/>
      <c r="J76" s="6"/>
    </row>
    <row r="77" spans="2:10" ht="15.75" x14ac:dyDescent="0.25">
      <c r="B77" s="1"/>
      <c r="C77" s="1"/>
      <c r="D77" s="1"/>
      <c r="E77" s="1"/>
      <c r="F77" s="1"/>
      <c r="I77" s="6"/>
      <c r="J77" s="6"/>
    </row>
    <row r="78" spans="2:10" ht="15.75" x14ac:dyDescent="0.25">
      <c r="B78" s="1"/>
      <c r="C78" s="1"/>
      <c r="D78" s="1"/>
      <c r="E78" s="1"/>
      <c r="F78" s="1"/>
      <c r="I78" s="6"/>
      <c r="J78" s="6"/>
    </row>
    <row r="79" spans="2:10" ht="15.75" x14ac:dyDescent="0.25">
      <c r="B79" s="1"/>
      <c r="C79" s="1"/>
      <c r="D79" s="1"/>
      <c r="E79" s="1"/>
      <c r="F79" s="1"/>
      <c r="I79" s="6"/>
      <c r="J79" s="6"/>
    </row>
    <row r="80" spans="2:10" ht="15.75" x14ac:dyDescent="0.25">
      <c r="B80" s="1"/>
      <c r="C80" s="1"/>
      <c r="D80" s="1"/>
      <c r="E80" s="1"/>
      <c r="F80" s="1"/>
      <c r="I80" s="6"/>
      <c r="J80" s="6"/>
    </row>
    <row r="81" spans="2:10" ht="15.75" x14ac:dyDescent="0.25">
      <c r="B81" s="1"/>
      <c r="C81" s="1"/>
      <c r="D81" s="1"/>
      <c r="E81" s="1"/>
      <c r="F81" s="1"/>
      <c r="I81" s="6"/>
      <c r="J81" s="6"/>
    </row>
    <row r="82" spans="2:10" ht="15.75" x14ac:dyDescent="0.25">
      <c r="B82" s="1"/>
      <c r="C82" s="1"/>
      <c r="D82" s="1"/>
      <c r="E82" s="1"/>
      <c r="F82" s="1"/>
      <c r="I82" s="6"/>
      <c r="J82" s="6"/>
    </row>
    <row r="83" spans="2:10" ht="15.75" x14ac:dyDescent="0.25">
      <c r="B83" s="1"/>
      <c r="C83" s="1"/>
      <c r="D83" s="1"/>
      <c r="E83" s="1"/>
      <c r="F83" s="1"/>
      <c r="I83" s="6"/>
      <c r="J83" s="6"/>
    </row>
    <row r="84" spans="2:10" ht="15.75" x14ac:dyDescent="0.25">
      <c r="I84" s="6"/>
      <c r="J84" s="6"/>
    </row>
    <row r="85" spans="2:10" ht="15.75" x14ac:dyDescent="0.25">
      <c r="I85" s="6"/>
      <c r="J85" s="6"/>
    </row>
    <row r="86" spans="2:10" ht="15.75" x14ac:dyDescent="0.25">
      <c r="I86" s="6"/>
      <c r="J86" s="6"/>
    </row>
    <row r="87" spans="2:10" ht="15.75" x14ac:dyDescent="0.25">
      <c r="I87" s="6"/>
      <c r="J87" s="6"/>
    </row>
    <row r="88" spans="2:10" x14ac:dyDescent="0.25">
      <c r="I88" s="4"/>
      <c r="J88" s="4"/>
    </row>
    <row r="89" spans="2:10" x14ac:dyDescent="0.25">
      <c r="I89" s="4"/>
      <c r="J89" s="4"/>
    </row>
    <row r="90" spans="2:10" x14ac:dyDescent="0.25">
      <c r="I90" s="4"/>
      <c r="J90" s="4"/>
    </row>
  </sheetData>
  <mergeCells count="1">
    <mergeCell ref="A1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workbookViewId="0">
      <selection activeCell="G5" sqref="G5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8" width="8.85546875" style="1"/>
    <col min="9" max="9" width="4.42578125" style="1" bestFit="1" customWidth="1"/>
    <col min="10" max="10" width="42.28515625" style="1" bestFit="1" customWidth="1"/>
    <col min="11" max="16384" width="8.85546875" style="1"/>
  </cols>
  <sheetData>
    <row r="1" spans="1:10" s="31" customFormat="1" ht="16.5" customHeight="1" x14ac:dyDescent="0.25">
      <c r="A1" s="39" t="s">
        <v>61</v>
      </c>
      <c r="B1" s="39"/>
      <c r="C1" s="39"/>
      <c r="D1" s="39"/>
      <c r="E1" s="39"/>
      <c r="F1" s="39"/>
      <c r="G1" s="39"/>
    </row>
    <row r="2" spans="1:10" s="31" customFormat="1" ht="15.75" customHeight="1" x14ac:dyDescent="0.25">
      <c r="A2" s="39"/>
      <c r="B2" s="39"/>
      <c r="C2" s="39"/>
      <c r="D2" s="39"/>
      <c r="E2" s="39"/>
      <c r="F2" s="39"/>
      <c r="G2" s="39"/>
    </row>
    <row r="3" spans="1:10" s="31" customFormat="1" x14ac:dyDescent="0.25">
      <c r="A3" s="39"/>
      <c r="B3" s="39"/>
      <c r="C3" s="39"/>
      <c r="D3" s="39"/>
      <c r="E3" s="39"/>
      <c r="F3" s="39"/>
      <c r="G3" s="39"/>
    </row>
    <row r="4" spans="1:10" ht="45" x14ac:dyDescent="0.25">
      <c r="A4" s="29" t="s">
        <v>40</v>
      </c>
      <c r="B4" s="24" t="s">
        <v>35</v>
      </c>
      <c r="C4" s="24" t="s">
        <v>36</v>
      </c>
      <c r="D4" s="24" t="s">
        <v>34</v>
      </c>
      <c r="E4" s="24" t="s">
        <v>37</v>
      </c>
      <c r="F4" s="24" t="s">
        <v>38</v>
      </c>
      <c r="G4" s="24" t="s">
        <v>39</v>
      </c>
    </row>
    <row r="5" spans="1:10" s="6" customFormat="1" ht="18" customHeight="1" x14ac:dyDescent="0.25">
      <c r="A5" s="27" t="s">
        <v>41</v>
      </c>
      <c r="B5" s="11">
        <v>2</v>
      </c>
      <c r="C5" s="11">
        <v>1</v>
      </c>
      <c r="D5" s="11">
        <f>B5-C5</f>
        <v>1</v>
      </c>
      <c r="E5" s="30">
        <v>0</v>
      </c>
      <c r="F5" s="28">
        <f>D5-E5</f>
        <v>1</v>
      </c>
      <c r="G5" s="15">
        <v>0</v>
      </c>
      <c r="I5" s="1"/>
      <c r="J5" s="1"/>
    </row>
    <row r="6" spans="1:10" s="6" customFormat="1" ht="18" customHeight="1" x14ac:dyDescent="0.25">
      <c r="A6" s="7" t="s">
        <v>7</v>
      </c>
      <c r="B6" s="11">
        <v>499</v>
      </c>
      <c r="C6" s="11">
        <v>30</v>
      </c>
      <c r="D6" s="11">
        <f t="shared" ref="D6:D44" si="0">B6-C6</f>
        <v>469</v>
      </c>
      <c r="E6" s="30">
        <v>0</v>
      </c>
      <c r="F6" s="13">
        <f t="shared" ref="F6:F44" si="1">D6-E6</f>
        <v>469</v>
      </c>
      <c r="G6" s="15">
        <f t="shared" ref="G6:G44" si="2">F6/D6</f>
        <v>1</v>
      </c>
      <c r="I6" s="1"/>
      <c r="J6" s="1"/>
    </row>
    <row r="7" spans="1:10" s="6" customFormat="1" ht="18" customHeight="1" x14ac:dyDescent="0.25">
      <c r="A7" s="7" t="s">
        <v>1</v>
      </c>
      <c r="B7" s="11">
        <v>2176</v>
      </c>
      <c r="C7" s="11">
        <v>139</v>
      </c>
      <c r="D7" s="11">
        <f t="shared" si="0"/>
        <v>2037</v>
      </c>
      <c r="E7" s="30">
        <v>5</v>
      </c>
      <c r="F7" s="13">
        <f t="shared" si="1"/>
        <v>2032</v>
      </c>
      <c r="G7" s="15">
        <f t="shared" si="2"/>
        <v>0.99754540991654395</v>
      </c>
      <c r="I7" s="1"/>
      <c r="J7" s="1"/>
    </row>
    <row r="8" spans="1:10" s="6" customFormat="1" ht="18" customHeight="1" x14ac:dyDescent="0.25">
      <c r="A8" s="7" t="s">
        <v>27</v>
      </c>
      <c r="B8" s="11">
        <v>50</v>
      </c>
      <c r="C8" s="11">
        <v>32</v>
      </c>
      <c r="D8" s="11">
        <f t="shared" si="0"/>
        <v>18</v>
      </c>
      <c r="E8" s="30">
        <v>0</v>
      </c>
      <c r="F8" s="13">
        <f t="shared" si="1"/>
        <v>18</v>
      </c>
      <c r="G8" s="15">
        <f t="shared" si="2"/>
        <v>1</v>
      </c>
      <c r="I8" s="1"/>
      <c r="J8" s="1"/>
    </row>
    <row r="9" spans="1:10" s="6" customFormat="1" ht="18" customHeight="1" x14ac:dyDescent="0.25">
      <c r="A9" s="7" t="s">
        <v>2</v>
      </c>
      <c r="B9" s="11">
        <v>2035</v>
      </c>
      <c r="C9" s="11">
        <v>102</v>
      </c>
      <c r="D9" s="11">
        <f t="shared" si="0"/>
        <v>1933</v>
      </c>
      <c r="E9" s="30">
        <v>28</v>
      </c>
      <c r="F9" s="13">
        <f t="shared" si="1"/>
        <v>1905</v>
      </c>
      <c r="G9" s="15">
        <f t="shared" si="2"/>
        <v>0.98551474392136573</v>
      </c>
      <c r="J9" s="1"/>
    </row>
    <row r="10" spans="1:10" s="6" customFormat="1" ht="18" customHeight="1" x14ac:dyDescent="0.25">
      <c r="A10" s="7" t="s">
        <v>13</v>
      </c>
      <c r="B10" s="11">
        <v>3529</v>
      </c>
      <c r="C10" s="11">
        <v>183</v>
      </c>
      <c r="D10" s="11">
        <f t="shared" si="0"/>
        <v>3346</v>
      </c>
      <c r="E10" s="30">
        <v>905</v>
      </c>
      <c r="F10" s="13">
        <f t="shared" si="1"/>
        <v>2441</v>
      </c>
      <c r="G10" s="15">
        <f t="shared" si="2"/>
        <v>0.72952779438135085</v>
      </c>
      <c r="J10" s="1"/>
    </row>
    <row r="11" spans="1:10" s="6" customFormat="1" ht="18" customHeight="1" x14ac:dyDescent="0.25">
      <c r="A11" s="7" t="s">
        <v>5</v>
      </c>
      <c r="B11" s="11">
        <v>5877</v>
      </c>
      <c r="C11" s="11">
        <v>240</v>
      </c>
      <c r="D11" s="11">
        <f t="shared" si="0"/>
        <v>5637</v>
      </c>
      <c r="E11" s="30">
        <v>512</v>
      </c>
      <c r="F11" s="13">
        <f t="shared" si="1"/>
        <v>5125</v>
      </c>
      <c r="G11" s="15">
        <f t="shared" si="2"/>
        <v>0.90917154514812848</v>
      </c>
      <c r="J11" s="1"/>
    </row>
    <row r="12" spans="1:10" s="6" customFormat="1" ht="18" customHeight="1" x14ac:dyDescent="0.25">
      <c r="A12" s="7" t="s">
        <v>43</v>
      </c>
      <c r="B12" s="11">
        <v>0</v>
      </c>
      <c r="C12" s="11">
        <v>0</v>
      </c>
      <c r="D12" s="11">
        <f t="shared" si="0"/>
        <v>0</v>
      </c>
      <c r="E12" s="30">
        <v>0</v>
      </c>
      <c r="F12" s="13">
        <f t="shared" si="1"/>
        <v>0</v>
      </c>
      <c r="G12" s="15">
        <v>0</v>
      </c>
    </row>
    <row r="13" spans="1:10" s="6" customFormat="1" ht="18" customHeight="1" x14ac:dyDescent="0.25">
      <c r="A13" s="7" t="s">
        <v>16</v>
      </c>
      <c r="B13" s="11">
        <v>176</v>
      </c>
      <c r="C13" s="11">
        <v>3</v>
      </c>
      <c r="D13" s="11">
        <f t="shared" si="0"/>
        <v>173</v>
      </c>
      <c r="E13" s="30">
        <v>0</v>
      </c>
      <c r="F13" s="13">
        <f t="shared" si="1"/>
        <v>173</v>
      </c>
      <c r="G13" s="15">
        <f t="shared" si="2"/>
        <v>1</v>
      </c>
    </row>
    <row r="14" spans="1:10" s="6" customFormat="1" ht="18" customHeight="1" x14ac:dyDescent="0.25">
      <c r="A14" s="7" t="s">
        <v>4</v>
      </c>
      <c r="B14" s="11">
        <v>932</v>
      </c>
      <c r="C14" s="11">
        <v>74</v>
      </c>
      <c r="D14" s="11">
        <f t="shared" si="0"/>
        <v>858</v>
      </c>
      <c r="E14" s="30">
        <v>698</v>
      </c>
      <c r="F14" s="13">
        <f t="shared" si="1"/>
        <v>160</v>
      </c>
      <c r="G14" s="15">
        <f t="shared" si="2"/>
        <v>0.18648018648018649</v>
      </c>
    </row>
    <row r="15" spans="1:10" s="6" customFormat="1" ht="18" customHeight="1" x14ac:dyDescent="0.25">
      <c r="A15" s="7" t="s">
        <v>44</v>
      </c>
      <c r="B15" s="11">
        <v>0</v>
      </c>
      <c r="C15" s="11">
        <v>0</v>
      </c>
      <c r="D15" s="11">
        <f t="shared" si="0"/>
        <v>0</v>
      </c>
      <c r="E15" s="30">
        <v>0</v>
      </c>
      <c r="F15" s="13">
        <f t="shared" si="1"/>
        <v>0</v>
      </c>
      <c r="G15" s="15">
        <v>0</v>
      </c>
    </row>
    <row r="16" spans="1:10" s="6" customFormat="1" ht="18" customHeight="1" x14ac:dyDescent="0.25">
      <c r="A16" s="7" t="s">
        <v>11</v>
      </c>
      <c r="B16" s="11">
        <v>136</v>
      </c>
      <c r="C16" s="11">
        <v>2</v>
      </c>
      <c r="D16" s="11">
        <f t="shared" si="0"/>
        <v>134</v>
      </c>
      <c r="E16" s="30">
        <v>0</v>
      </c>
      <c r="F16" s="13">
        <f t="shared" si="1"/>
        <v>134</v>
      </c>
      <c r="G16" s="15">
        <f t="shared" si="2"/>
        <v>1</v>
      </c>
    </row>
    <row r="17" spans="1:7" s="6" customFormat="1" ht="15.75" x14ac:dyDescent="0.25">
      <c r="A17" s="7" t="s">
        <v>45</v>
      </c>
      <c r="B17" s="11">
        <v>124</v>
      </c>
      <c r="C17" s="11">
        <v>1</v>
      </c>
      <c r="D17" s="11">
        <f t="shared" si="0"/>
        <v>123</v>
      </c>
      <c r="E17" s="30">
        <v>0</v>
      </c>
      <c r="F17" s="13">
        <f t="shared" si="1"/>
        <v>123</v>
      </c>
      <c r="G17" s="15">
        <f t="shared" si="2"/>
        <v>1</v>
      </c>
    </row>
    <row r="18" spans="1:7" s="6" customFormat="1" ht="15.75" x14ac:dyDescent="0.25">
      <c r="A18" s="7" t="s">
        <v>42</v>
      </c>
      <c r="B18" s="11">
        <v>1351</v>
      </c>
      <c r="C18" s="11">
        <v>116</v>
      </c>
      <c r="D18" s="11">
        <f t="shared" si="0"/>
        <v>1235</v>
      </c>
      <c r="E18" s="30">
        <v>494</v>
      </c>
      <c r="F18" s="13">
        <f t="shared" si="1"/>
        <v>741</v>
      </c>
      <c r="G18" s="15">
        <f t="shared" si="2"/>
        <v>0.6</v>
      </c>
    </row>
    <row r="19" spans="1:7" s="6" customFormat="1" ht="15.75" x14ac:dyDescent="0.25">
      <c r="A19" s="7" t="s">
        <v>15</v>
      </c>
      <c r="B19" s="11">
        <v>2510</v>
      </c>
      <c r="C19" s="11">
        <v>167</v>
      </c>
      <c r="D19" s="11">
        <f t="shared" si="0"/>
        <v>2343</v>
      </c>
      <c r="E19" s="30">
        <v>1920</v>
      </c>
      <c r="F19" s="13">
        <f t="shared" si="1"/>
        <v>423</v>
      </c>
      <c r="G19" s="15">
        <f t="shared" si="2"/>
        <v>0.18053777208706787</v>
      </c>
    </row>
    <row r="20" spans="1:7" s="6" customFormat="1" ht="15.75" x14ac:dyDescent="0.25">
      <c r="A20" s="7" t="s">
        <v>28</v>
      </c>
      <c r="B20" s="11">
        <v>8</v>
      </c>
      <c r="C20" s="11">
        <v>0</v>
      </c>
      <c r="D20" s="11">
        <f t="shared" si="0"/>
        <v>8</v>
      </c>
      <c r="E20" s="30">
        <v>0</v>
      </c>
      <c r="F20" s="13">
        <f t="shared" si="1"/>
        <v>8</v>
      </c>
      <c r="G20" s="15">
        <f t="shared" si="2"/>
        <v>1</v>
      </c>
    </row>
    <row r="21" spans="1:7" s="6" customFormat="1" ht="15.75" x14ac:dyDescent="0.25">
      <c r="A21" s="7" t="s">
        <v>12</v>
      </c>
      <c r="B21" s="11">
        <v>32</v>
      </c>
      <c r="C21" s="11">
        <v>2</v>
      </c>
      <c r="D21" s="11">
        <f t="shared" si="0"/>
        <v>30</v>
      </c>
      <c r="E21" s="30">
        <v>0</v>
      </c>
      <c r="F21" s="13">
        <f t="shared" si="1"/>
        <v>30</v>
      </c>
      <c r="G21" s="15">
        <f t="shared" si="2"/>
        <v>1</v>
      </c>
    </row>
    <row r="22" spans="1:7" s="6" customFormat="1" ht="15.75" x14ac:dyDescent="0.25">
      <c r="A22" s="7" t="s">
        <v>14</v>
      </c>
      <c r="B22" s="11">
        <v>4853</v>
      </c>
      <c r="C22" s="11">
        <v>233</v>
      </c>
      <c r="D22" s="11">
        <f t="shared" si="0"/>
        <v>4620</v>
      </c>
      <c r="E22" s="30">
        <v>2109</v>
      </c>
      <c r="F22" s="13">
        <f t="shared" si="1"/>
        <v>2511</v>
      </c>
      <c r="G22" s="15">
        <f t="shared" si="2"/>
        <v>0.54350649350649349</v>
      </c>
    </row>
    <row r="23" spans="1:7" s="6" customFormat="1" ht="15.75" x14ac:dyDescent="0.25">
      <c r="A23" s="7" t="s">
        <v>18</v>
      </c>
      <c r="B23" s="11">
        <v>3778</v>
      </c>
      <c r="C23" s="11">
        <v>151</v>
      </c>
      <c r="D23" s="11">
        <f t="shared" si="0"/>
        <v>3627</v>
      </c>
      <c r="E23" s="30">
        <v>0</v>
      </c>
      <c r="F23" s="13">
        <f t="shared" si="1"/>
        <v>3627</v>
      </c>
      <c r="G23" s="15">
        <f t="shared" si="2"/>
        <v>1</v>
      </c>
    </row>
    <row r="24" spans="1:7" s="6" customFormat="1" ht="15.75" x14ac:dyDescent="0.25">
      <c r="A24" s="7" t="s">
        <v>29</v>
      </c>
      <c r="B24" s="11">
        <v>12</v>
      </c>
      <c r="C24" s="11">
        <v>0</v>
      </c>
      <c r="D24" s="11">
        <f t="shared" si="0"/>
        <v>12</v>
      </c>
      <c r="E24" s="30">
        <v>0</v>
      </c>
      <c r="F24" s="13">
        <f t="shared" si="1"/>
        <v>12</v>
      </c>
      <c r="G24" s="15">
        <f t="shared" si="2"/>
        <v>1</v>
      </c>
    </row>
    <row r="25" spans="1:7" s="6" customFormat="1" ht="15.75" x14ac:dyDescent="0.25">
      <c r="A25" s="7" t="s">
        <v>25</v>
      </c>
      <c r="B25" s="11">
        <v>76</v>
      </c>
      <c r="C25" s="11">
        <v>1</v>
      </c>
      <c r="D25" s="11">
        <f t="shared" si="0"/>
        <v>75</v>
      </c>
      <c r="E25" s="30">
        <v>0</v>
      </c>
      <c r="F25" s="13">
        <f t="shared" si="1"/>
        <v>75</v>
      </c>
      <c r="G25" s="15">
        <f t="shared" si="2"/>
        <v>1</v>
      </c>
    </row>
    <row r="26" spans="1:7" s="6" customFormat="1" ht="15.75" x14ac:dyDescent="0.25">
      <c r="A26" s="7" t="s">
        <v>3</v>
      </c>
      <c r="B26" s="11">
        <v>1357</v>
      </c>
      <c r="C26" s="11">
        <v>95</v>
      </c>
      <c r="D26" s="11">
        <f t="shared" si="0"/>
        <v>1262</v>
      </c>
      <c r="E26" s="30">
        <v>1</v>
      </c>
      <c r="F26" s="13">
        <f t="shared" si="1"/>
        <v>1261</v>
      </c>
      <c r="G26" s="15">
        <f t="shared" si="2"/>
        <v>0.99920760697305866</v>
      </c>
    </row>
    <row r="27" spans="1:7" s="6" customFormat="1" ht="15.75" x14ac:dyDescent="0.25">
      <c r="A27" s="7" t="s">
        <v>30</v>
      </c>
      <c r="B27" s="11">
        <v>5</v>
      </c>
      <c r="C27" s="11">
        <v>0</v>
      </c>
      <c r="D27" s="11">
        <f t="shared" si="0"/>
        <v>5</v>
      </c>
      <c r="E27" s="30">
        <v>0</v>
      </c>
      <c r="F27" s="13">
        <f t="shared" si="1"/>
        <v>5</v>
      </c>
      <c r="G27" s="15">
        <f t="shared" si="2"/>
        <v>1</v>
      </c>
    </row>
    <row r="28" spans="1:7" s="6" customFormat="1" ht="15.75" x14ac:dyDescent="0.25">
      <c r="A28" s="7" t="s">
        <v>46</v>
      </c>
      <c r="B28" s="11">
        <v>3025</v>
      </c>
      <c r="C28" s="11">
        <v>215</v>
      </c>
      <c r="D28" s="11">
        <f t="shared" si="0"/>
        <v>2810</v>
      </c>
      <c r="E28" s="30">
        <v>0</v>
      </c>
      <c r="F28" s="13">
        <f t="shared" si="1"/>
        <v>2810</v>
      </c>
      <c r="G28" s="15">
        <f t="shared" si="2"/>
        <v>1</v>
      </c>
    </row>
    <row r="29" spans="1:7" s="6" customFormat="1" ht="15.75" x14ac:dyDescent="0.25">
      <c r="A29" s="7" t="s">
        <v>17</v>
      </c>
      <c r="B29" s="11">
        <v>632</v>
      </c>
      <c r="C29" s="11">
        <v>27</v>
      </c>
      <c r="D29" s="11">
        <f t="shared" si="0"/>
        <v>605</v>
      </c>
      <c r="E29" s="30">
        <v>0</v>
      </c>
      <c r="F29" s="13">
        <f t="shared" si="1"/>
        <v>605</v>
      </c>
      <c r="G29" s="15">
        <f t="shared" si="2"/>
        <v>1</v>
      </c>
    </row>
    <row r="30" spans="1:7" s="6" customFormat="1" ht="15.75" x14ac:dyDescent="0.25">
      <c r="A30" s="7" t="s">
        <v>26</v>
      </c>
      <c r="B30" s="11">
        <v>6832</v>
      </c>
      <c r="C30" s="11">
        <v>286</v>
      </c>
      <c r="D30" s="11">
        <f t="shared" si="0"/>
        <v>6546</v>
      </c>
      <c r="E30" s="30">
        <v>0</v>
      </c>
      <c r="F30" s="13">
        <f t="shared" si="1"/>
        <v>6546</v>
      </c>
      <c r="G30" s="15">
        <f t="shared" si="2"/>
        <v>1</v>
      </c>
    </row>
    <row r="31" spans="1:7" s="6" customFormat="1" ht="15.75" x14ac:dyDescent="0.25">
      <c r="A31" s="7" t="s">
        <v>32</v>
      </c>
      <c r="B31" s="11">
        <v>10</v>
      </c>
      <c r="C31" s="11">
        <v>1</v>
      </c>
      <c r="D31" s="11">
        <f t="shared" si="0"/>
        <v>9</v>
      </c>
      <c r="E31" s="30">
        <v>0</v>
      </c>
      <c r="F31" s="13">
        <f t="shared" si="1"/>
        <v>9</v>
      </c>
      <c r="G31" s="15">
        <f t="shared" si="2"/>
        <v>1</v>
      </c>
    </row>
    <row r="32" spans="1:7" s="6" customFormat="1" ht="15.75" x14ac:dyDescent="0.25">
      <c r="A32" s="7" t="s">
        <v>31</v>
      </c>
      <c r="B32" s="11">
        <v>10</v>
      </c>
      <c r="C32" s="11">
        <v>0</v>
      </c>
      <c r="D32" s="11">
        <f t="shared" si="0"/>
        <v>10</v>
      </c>
      <c r="E32" s="30">
        <v>0</v>
      </c>
      <c r="F32" s="13">
        <f t="shared" si="1"/>
        <v>10</v>
      </c>
      <c r="G32" s="15">
        <f t="shared" si="2"/>
        <v>1</v>
      </c>
    </row>
    <row r="33" spans="1:11" s="6" customFormat="1" ht="18" customHeight="1" x14ac:dyDescent="0.25">
      <c r="A33" s="7" t="s">
        <v>20</v>
      </c>
      <c r="B33" s="11">
        <v>25</v>
      </c>
      <c r="C33" s="11">
        <v>2</v>
      </c>
      <c r="D33" s="11">
        <f t="shared" si="0"/>
        <v>23</v>
      </c>
      <c r="E33" s="30">
        <v>0</v>
      </c>
      <c r="F33" s="13">
        <f t="shared" si="1"/>
        <v>23</v>
      </c>
      <c r="G33" s="15">
        <f t="shared" si="2"/>
        <v>1</v>
      </c>
    </row>
    <row r="34" spans="1:11" s="6" customFormat="1" ht="18" customHeight="1" x14ac:dyDescent="0.25">
      <c r="A34" s="7" t="s">
        <v>6</v>
      </c>
      <c r="B34" s="11">
        <v>437</v>
      </c>
      <c r="C34" s="11">
        <v>3</v>
      </c>
      <c r="D34" s="11">
        <f t="shared" si="0"/>
        <v>434</v>
      </c>
      <c r="E34" s="30">
        <v>31</v>
      </c>
      <c r="F34" s="13">
        <f t="shared" si="1"/>
        <v>403</v>
      </c>
      <c r="G34" s="15">
        <f t="shared" si="2"/>
        <v>0.9285714285714286</v>
      </c>
    </row>
    <row r="35" spans="1:11" s="6" customFormat="1" ht="18" customHeight="1" x14ac:dyDescent="0.25">
      <c r="A35" s="7" t="s">
        <v>19</v>
      </c>
      <c r="B35" s="11">
        <v>431</v>
      </c>
      <c r="C35" s="11">
        <v>49</v>
      </c>
      <c r="D35" s="11">
        <f t="shared" si="0"/>
        <v>382</v>
      </c>
      <c r="E35" s="30">
        <v>119</v>
      </c>
      <c r="F35" s="13">
        <f t="shared" si="1"/>
        <v>263</v>
      </c>
      <c r="G35" s="15">
        <f t="shared" si="2"/>
        <v>0.68848167539267013</v>
      </c>
    </row>
    <row r="36" spans="1:11" s="6" customFormat="1" ht="18" customHeight="1" x14ac:dyDescent="0.25">
      <c r="A36" s="7" t="s">
        <v>10</v>
      </c>
      <c r="B36" s="11">
        <v>429</v>
      </c>
      <c r="C36" s="11">
        <v>34</v>
      </c>
      <c r="D36" s="11">
        <f t="shared" si="0"/>
        <v>395</v>
      </c>
      <c r="E36" s="30">
        <v>286</v>
      </c>
      <c r="F36" s="13">
        <f t="shared" si="1"/>
        <v>109</v>
      </c>
      <c r="G36" s="15">
        <f t="shared" si="2"/>
        <v>0.27594936708860762</v>
      </c>
    </row>
    <row r="37" spans="1:11" s="6" customFormat="1" ht="18" customHeight="1" x14ac:dyDescent="0.25">
      <c r="A37" s="7" t="s">
        <v>23</v>
      </c>
      <c r="B37" s="11">
        <v>1475</v>
      </c>
      <c r="C37" s="11">
        <v>57</v>
      </c>
      <c r="D37" s="11">
        <f t="shared" si="0"/>
        <v>1418</v>
      </c>
      <c r="E37" s="30">
        <v>1398</v>
      </c>
      <c r="F37" s="13">
        <f t="shared" si="1"/>
        <v>20</v>
      </c>
      <c r="G37" s="15">
        <f t="shared" si="2"/>
        <v>1.4104372355430184E-2</v>
      </c>
    </row>
    <row r="38" spans="1:11" s="6" customFormat="1" ht="18" customHeight="1" x14ac:dyDescent="0.25">
      <c r="A38" s="7" t="s">
        <v>8</v>
      </c>
      <c r="B38" s="11">
        <v>2293</v>
      </c>
      <c r="C38" s="11">
        <v>65</v>
      </c>
      <c r="D38" s="11">
        <f t="shared" si="0"/>
        <v>2228</v>
      </c>
      <c r="E38" s="30">
        <v>2</v>
      </c>
      <c r="F38" s="13">
        <f t="shared" si="1"/>
        <v>2226</v>
      </c>
      <c r="G38" s="15">
        <f t="shared" si="2"/>
        <v>0.99910233393177739</v>
      </c>
    </row>
    <row r="39" spans="1:11" s="6" customFormat="1" ht="18" customHeight="1" x14ac:dyDescent="0.25">
      <c r="A39" s="7" t="s">
        <v>21</v>
      </c>
      <c r="B39" s="11">
        <v>589</v>
      </c>
      <c r="C39" s="11">
        <v>39</v>
      </c>
      <c r="D39" s="11">
        <f t="shared" si="0"/>
        <v>550</v>
      </c>
      <c r="E39" s="30">
        <v>0</v>
      </c>
      <c r="F39" s="13">
        <f t="shared" si="1"/>
        <v>550</v>
      </c>
      <c r="G39" s="15">
        <f t="shared" si="2"/>
        <v>1</v>
      </c>
    </row>
    <row r="40" spans="1:11" s="6" customFormat="1" ht="18" customHeight="1" x14ac:dyDescent="0.25">
      <c r="A40" s="7" t="s">
        <v>9</v>
      </c>
      <c r="B40" s="11">
        <v>4</v>
      </c>
      <c r="C40" s="11">
        <v>0</v>
      </c>
      <c r="D40" s="11">
        <f t="shared" si="0"/>
        <v>4</v>
      </c>
      <c r="E40" s="30">
        <v>0</v>
      </c>
      <c r="F40" s="13">
        <f t="shared" si="1"/>
        <v>4</v>
      </c>
      <c r="G40" s="15">
        <v>0</v>
      </c>
    </row>
    <row r="41" spans="1:11" s="6" customFormat="1" ht="18" customHeight="1" x14ac:dyDescent="0.25">
      <c r="A41" s="7" t="s">
        <v>22</v>
      </c>
      <c r="B41" s="11">
        <v>919</v>
      </c>
      <c r="C41" s="11">
        <v>67</v>
      </c>
      <c r="D41" s="11">
        <f t="shared" si="0"/>
        <v>852</v>
      </c>
      <c r="E41" s="30">
        <v>841</v>
      </c>
      <c r="F41" s="13">
        <f t="shared" si="1"/>
        <v>11</v>
      </c>
      <c r="G41" s="15">
        <f t="shared" si="2"/>
        <v>1.2910798122065728E-2</v>
      </c>
    </row>
    <row r="42" spans="1:11" s="6" customFormat="1" ht="18" customHeight="1" x14ac:dyDescent="0.25">
      <c r="A42" s="7" t="s">
        <v>47</v>
      </c>
      <c r="B42" s="11">
        <v>25</v>
      </c>
      <c r="C42" s="11">
        <v>2</v>
      </c>
      <c r="D42" s="11">
        <f t="shared" si="0"/>
        <v>23</v>
      </c>
      <c r="E42" s="30">
        <v>17</v>
      </c>
      <c r="F42" s="13">
        <f t="shared" si="1"/>
        <v>6</v>
      </c>
      <c r="G42" s="15">
        <f t="shared" si="2"/>
        <v>0.2608695652173913</v>
      </c>
      <c r="K42" s="4"/>
    </row>
    <row r="43" spans="1:11" s="6" customFormat="1" ht="18" customHeight="1" x14ac:dyDescent="0.25">
      <c r="A43" s="7" t="s">
        <v>24</v>
      </c>
      <c r="B43" s="11">
        <v>3548</v>
      </c>
      <c r="C43" s="11">
        <v>165</v>
      </c>
      <c r="D43" s="11">
        <f t="shared" si="0"/>
        <v>3383</v>
      </c>
      <c r="E43" s="30">
        <v>384</v>
      </c>
      <c r="F43" s="13">
        <f t="shared" si="1"/>
        <v>2999</v>
      </c>
      <c r="G43" s="15">
        <f t="shared" si="2"/>
        <v>0.88649127992905707</v>
      </c>
      <c r="K43" s="4"/>
    </row>
    <row r="44" spans="1:11" s="4" customFormat="1" ht="15.75" x14ac:dyDescent="0.25">
      <c r="A44" s="7" t="s">
        <v>0</v>
      </c>
      <c r="B44" s="11">
        <v>41</v>
      </c>
      <c r="C44" s="11">
        <v>0</v>
      </c>
      <c r="D44" s="11">
        <f t="shared" si="0"/>
        <v>41</v>
      </c>
      <c r="E44" s="30">
        <v>0</v>
      </c>
      <c r="F44" s="13">
        <f t="shared" si="1"/>
        <v>41</v>
      </c>
      <c r="G44" s="15">
        <f t="shared" si="2"/>
        <v>1</v>
      </c>
      <c r="H44" s="6"/>
      <c r="I44" s="6"/>
      <c r="J44" s="6"/>
    </row>
    <row r="45" spans="1:11" s="4" customFormat="1" ht="15.75" x14ac:dyDescent="0.25">
      <c r="B45" s="5"/>
      <c r="C45" s="11"/>
      <c r="D45" s="5"/>
      <c r="E45" s="5"/>
      <c r="F45" s="5"/>
      <c r="G45" s="5"/>
      <c r="I45" s="6"/>
      <c r="J45" s="6"/>
      <c r="K45" s="1"/>
    </row>
    <row r="46" spans="1:11" s="4" customFormat="1" ht="21" x14ac:dyDescent="0.35">
      <c r="A46" s="8" t="s">
        <v>33</v>
      </c>
      <c r="B46" s="9">
        <f>SUM(B5:B45)</f>
        <v>50243</v>
      </c>
      <c r="C46" s="9">
        <f>SUM(C5:C45)</f>
        <v>2584</v>
      </c>
      <c r="D46" s="9">
        <f>SUM(D5:D45)</f>
        <v>47659</v>
      </c>
      <c r="E46" s="9">
        <f>SUM(E5:E45)</f>
        <v>9750</v>
      </c>
      <c r="F46" s="9">
        <f>SUM(F5:F45)</f>
        <v>37909</v>
      </c>
      <c r="G46" s="10">
        <f>F46/D46</f>
        <v>0.79542164124299708</v>
      </c>
      <c r="I46" s="6"/>
      <c r="J46" s="6"/>
      <c r="K46" s="1"/>
    </row>
    <row r="47" spans="1:11" ht="15.75" x14ac:dyDescent="0.25">
      <c r="A47" s="4"/>
      <c r="B47" s="3"/>
      <c r="C47" s="3"/>
      <c r="D47" s="3"/>
      <c r="E47" s="3"/>
      <c r="F47" s="3"/>
      <c r="G47" s="3"/>
      <c r="H47" s="4"/>
      <c r="I47" s="6"/>
      <c r="J47" s="6"/>
    </row>
    <row r="48" spans="1:11" ht="15.75" x14ac:dyDescent="0.25">
      <c r="I48" s="6"/>
      <c r="J48" s="6"/>
    </row>
    <row r="49" spans="2:10" ht="15.75" x14ac:dyDescent="0.25">
      <c r="I49" s="6"/>
      <c r="J49" s="6"/>
    </row>
    <row r="50" spans="2:10" ht="15.75" x14ac:dyDescent="0.25">
      <c r="I50" s="6"/>
      <c r="J50" s="6"/>
    </row>
    <row r="51" spans="2:10" ht="15.75" x14ac:dyDescent="0.25">
      <c r="I51" s="6"/>
      <c r="J51" s="6"/>
    </row>
    <row r="52" spans="2:10" ht="15.75" x14ac:dyDescent="0.25">
      <c r="I52" s="6"/>
      <c r="J52" s="6"/>
    </row>
    <row r="53" spans="2:10" ht="15.75" x14ac:dyDescent="0.25">
      <c r="I53" s="6"/>
      <c r="J53" s="6"/>
    </row>
    <row r="54" spans="2:10" ht="15.75" x14ac:dyDescent="0.25">
      <c r="I54" s="6"/>
      <c r="J54" s="6"/>
    </row>
    <row r="55" spans="2:10" ht="15.75" x14ac:dyDescent="0.25">
      <c r="B55" s="1"/>
      <c r="C55" s="1"/>
      <c r="D55" s="1"/>
      <c r="E55" s="1"/>
      <c r="F55" s="1"/>
      <c r="I55" s="6"/>
      <c r="J55" s="6"/>
    </row>
    <row r="56" spans="2:10" ht="15.75" x14ac:dyDescent="0.25">
      <c r="B56" s="1"/>
      <c r="C56" s="1"/>
      <c r="D56" s="1"/>
      <c r="E56" s="1"/>
      <c r="F56" s="1"/>
      <c r="I56" s="6"/>
      <c r="J56" s="6"/>
    </row>
    <row r="57" spans="2:10" ht="15.75" x14ac:dyDescent="0.25">
      <c r="B57" s="1"/>
      <c r="C57" s="1"/>
      <c r="D57" s="1"/>
      <c r="E57" s="1"/>
      <c r="F57" s="1"/>
      <c r="I57" s="6"/>
      <c r="J57" s="6"/>
    </row>
    <row r="58" spans="2:10" ht="15.75" x14ac:dyDescent="0.25">
      <c r="B58" s="1"/>
      <c r="C58" s="1"/>
      <c r="D58" s="1"/>
      <c r="E58" s="1"/>
      <c r="F58" s="1"/>
      <c r="I58" s="6"/>
      <c r="J58" s="6"/>
    </row>
    <row r="59" spans="2:10" ht="15.75" x14ac:dyDescent="0.25">
      <c r="B59" s="1"/>
      <c r="C59" s="1"/>
      <c r="D59" s="1"/>
      <c r="E59" s="1"/>
      <c r="F59" s="1"/>
      <c r="I59" s="6"/>
      <c r="J59" s="6"/>
    </row>
    <row r="60" spans="2:10" ht="15.75" x14ac:dyDescent="0.25">
      <c r="B60" s="1"/>
      <c r="C60" s="1"/>
      <c r="D60" s="1"/>
      <c r="E60" s="1"/>
      <c r="F60" s="1"/>
      <c r="I60" s="6"/>
      <c r="J60" s="6"/>
    </row>
    <row r="61" spans="2:10" ht="15.75" x14ac:dyDescent="0.25">
      <c r="B61" s="1"/>
      <c r="C61" s="1"/>
      <c r="D61" s="1"/>
      <c r="E61" s="1"/>
      <c r="F61" s="1"/>
      <c r="I61" s="6"/>
      <c r="J61" s="6"/>
    </row>
    <row r="62" spans="2:10" ht="15.75" x14ac:dyDescent="0.25">
      <c r="B62" s="1"/>
      <c r="C62" s="1"/>
      <c r="D62" s="1"/>
      <c r="E62" s="1"/>
      <c r="F62" s="1"/>
      <c r="I62" s="6"/>
      <c r="J62" s="6"/>
    </row>
    <row r="63" spans="2:10" ht="15.75" x14ac:dyDescent="0.25">
      <c r="B63" s="1"/>
      <c r="C63" s="1"/>
      <c r="D63" s="1"/>
      <c r="E63" s="1"/>
      <c r="F63" s="1"/>
      <c r="I63" s="6"/>
      <c r="J63" s="6"/>
    </row>
    <row r="64" spans="2:10" ht="15.75" x14ac:dyDescent="0.25">
      <c r="B64" s="1"/>
      <c r="C64" s="1"/>
      <c r="D64" s="1"/>
      <c r="E64" s="1"/>
      <c r="F64" s="1"/>
      <c r="I64" s="6"/>
      <c r="J64" s="6"/>
    </row>
    <row r="65" spans="2:10" ht="15.75" x14ac:dyDescent="0.25">
      <c r="B65" s="1"/>
      <c r="C65" s="1"/>
      <c r="D65" s="1"/>
      <c r="E65" s="1"/>
      <c r="F65" s="1"/>
      <c r="I65" s="6"/>
      <c r="J65" s="6"/>
    </row>
    <row r="66" spans="2:10" ht="15.75" x14ac:dyDescent="0.25">
      <c r="B66" s="1"/>
      <c r="C66" s="1"/>
      <c r="D66" s="1"/>
      <c r="E66" s="1"/>
      <c r="F66" s="1"/>
      <c r="I66" s="6"/>
      <c r="J66" s="6"/>
    </row>
    <row r="67" spans="2:10" ht="15.75" x14ac:dyDescent="0.25">
      <c r="I67" s="6"/>
      <c r="J67" s="6"/>
    </row>
    <row r="68" spans="2:10" ht="15.75" x14ac:dyDescent="0.25">
      <c r="I68" s="6"/>
      <c r="J68" s="6"/>
    </row>
    <row r="69" spans="2:10" ht="15.75" x14ac:dyDescent="0.25">
      <c r="B69" s="1"/>
      <c r="C69" s="1"/>
      <c r="D69" s="1"/>
      <c r="E69" s="1"/>
      <c r="F69" s="1"/>
      <c r="I69" s="6"/>
      <c r="J69" s="6"/>
    </row>
    <row r="70" spans="2:10" ht="15.75" x14ac:dyDescent="0.25">
      <c r="B70" s="1"/>
      <c r="C70" s="1"/>
      <c r="D70" s="1"/>
      <c r="E70" s="1"/>
      <c r="F70" s="1"/>
      <c r="I70" s="6"/>
      <c r="J70" s="6"/>
    </row>
    <row r="71" spans="2:10" ht="15.75" x14ac:dyDescent="0.25">
      <c r="B71" s="1"/>
      <c r="C71" s="1"/>
      <c r="D71" s="1"/>
      <c r="E71" s="1"/>
      <c r="F71" s="1"/>
      <c r="I71" s="6"/>
      <c r="J71" s="6"/>
    </row>
    <row r="72" spans="2:10" ht="15.75" x14ac:dyDescent="0.25">
      <c r="B72" s="1"/>
      <c r="C72" s="1"/>
      <c r="D72" s="1"/>
      <c r="E72" s="1"/>
      <c r="F72" s="1"/>
      <c r="I72" s="6"/>
      <c r="J72" s="6"/>
    </row>
    <row r="73" spans="2:10" ht="15.75" x14ac:dyDescent="0.25">
      <c r="B73" s="1"/>
      <c r="C73" s="1"/>
      <c r="D73" s="1"/>
      <c r="E73" s="1"/>
      <c r="F73" s="1"/>
      <c r="I73" s="6"/>
      <c r="J73" s="6"/>
    </row>
    <row r="74" spans="2:10" ht="15.75" x14ac:dyDescent="0.25">
      <c r="B74" s="1"/>
      <c r="C74" s="1"/>
      <c r="D74" s="1"/>
      <c r="E74" s="1"/>
      <c r="F74" s="1"/>
      <c r="I74" s="6"/>
      <c r="J74" s="6"/>
    </row>
    <row r="75" spans="2:10" ht="15.75" x14ac:dyDescent="0.25">
      <c r="B75" s="1"/>
      <c r="C75" s="1"/>
      <c r="D75" s="1"/>
      <c r="E75" s="1"/>
      <c r="F75" s="1"/>
      <c r="I75" s="6"/>
      <c r="J75" s="6"/>
    </row>
    <row r="76" spans="2:10" ht="15.75" x14ac:dyDescent="0.25">
      <c r="B76" s="1"/>
      <c r="C76" s="1"/>
      <c r="D76" s="1"/>
      <c r="E76" s="1"/>
      <c r="F76" s="1"/>
      <c r="I76" s="6"/>
      <c r="J76" s="6"/>
    </row>
    <row r="77" spans="2:10" ht="15.75" x14ac:dyDescent="0.25">
      <c r="B77" s="1"/>
      <c r="C77" s="1"/>
      <c r="D77" s="1"/>
      <c r="E77" s="1"/>
      <c r="F77" s="1"/>
      <c r="I77" s="6"/>
      <c r="J77" s="6"/>
    </row>
    <row r="78" spans="2:10" ht="15.75" x14ac:dyDescent="0.25">
      <c r="B78" s="1"/>
      <c r="C78" s="1"/>
      <c r="D78" s="1"/>
      <c r="E78" s="1"/>
      <c r="F78" s="1"/>
      <c r="I78" s="6"/>
      <c r="J78" s="6"/>
    </row>
    <row r="79" spans="2:10" ht="15.75" x14ac:dyDescent="0.25">
      <c r="B79" s="1"/>
      <c r="C79" s="1"/>
      <c r="D79" s="1"/>
      <c r="E79" s="1"/>
      <c r="F79" s="1"/>
      <c r="I79" s="6"/>
      <c r="J79" s="6"/>
    </row>
    <row r="80" spans="2:10" ht="15.75" x14ac:dyDescent="0.25">
      <c r="B80" s="1"/>
      <c r="C80" s="1"/>
      <c r="D80" s="1"/>
      <c r="E80" s="1"/>
      <c r="F80" s="1"/>
      <c r="I80" s="6"/>
      <c r="J80" s="6"/>
    </row>
    <row r="81" spans="2:10" ht="15.75" x14ac:dyDescent="0.25">
      <c r="B81" s="1"/>
      <c r="C81" s="1"/>
      <c r="D81" s="1"/>
      <c r="E81" s="1"/>
      <c r="F81" s="1"/>
      <c r="I81" s="6"/>
      <c r="J81" s="6"/>
    </row>
    <row r="82" spans="2:10" ht="15.75" x14ac:dyDescent="0.25">
      <c r="B82" s="1"/>
      <c r="C82" s="1"/>
      <c r="D82" s="1"/>
      <c r="E82" s="1"/>
      <c r="F82" s="1"/>
      <c r="I82" s="6"/>
      <c r="J82" s="6"/>
    </row>
    <row r="83" spans="2:10" ht="15.75" x14ac:dyDescent="0.25">
      <c r="B83" s="1"/>
      <c r="C83" s="1"/>
      <c r="D83" s="1"/>
      <c r="E83" s="1"/>
      <c r="F83" s="1"/>
      <c r="I83" s="6"/>
      <c r="J83" s="6"/>
    </row>
    <row r="84" spans="2:10" ht="15.75" x14ac:dyDescent="0.25">
      <c r="I84" s="6"/>
      <c r="J84" s="6"/>
    </row>
    <row r="85" spans="2:10" ht="15.75" x14ac:dyDescent="0.25">
      <c r="I85" s="6"/>
      <c r="J85" s="6"/>
    </row>
    <row r="86" spans="2:10" ht="15.75" x14ac:dyDescent="0.25">
      <c r="I86" s="6"/>
      <c r="J86" s="6"/>
    </row>
    <row r="87" spans="2:10" ht="15.75" x14ac:dyDescent="0.25">
      <c r="I87" s="6"/>
      <c r="J87" s="6"/>
    </row>
    <row r="88" spans="2:10" x14ac:dyDescent="0.25">
      <c r="I88" s="4"/>
      <c r="J88" s="4"/>
    </row>
    <row r="89" spans="2:10" x14ac:dyDescent="0.25">
      <c r="I89" s="4"/>
      <c r="J89" s="4"/>
    </row>
    <row r="90" spans="2:10" x14ac:dyDescent="0.25">
      <c r="I90" s="4"/>
      <c r="J90" s="4"/>
    </row>
  </sheetData>
  <mergeCells count="1">
    <mergeCell ref="A1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A10" zoomScale="70" zoomScaleNormal="70" workbookViewId="0">
      <selection sqref="A1:G3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8" width="8.85546875" style="1"/>
    <col min="9" max="9" width="4.42578125" style="1" bestFit="1" customWidth="1"/>
    <col min="10" max="10" width="42.28515625" style="1" bestFit="1" customWidth="1"/>
    <col min="11" max="16384" width="8.85546875" style="1"/>
  </cols>
  <sheetData>
    <row r="1" spans="1:10" s="31" customFormat="1" ht="16.5" customHeight="1" x14ac:dyDescent="0.25">
      <c r="A1" s="39" t="s">
        <v>60</v>
      </c>
      <c r="B1" s="39"/>
      <c r="C1" s="39"/>
      <c r="D1" s="39"/>
      <c r="E1" s="39"/>
      <c r="F1" s="39"/>
      <c r="G1" s="39"/>
    </row>
    <row r="2" spans="1:10" s="31" customFormat="1" ht="15.75" customHeight="1" x14ac:dyDescent="0.25">
      <c r="A2" s="39"/>
      <c r="B2" s="39"/>
      <c r="C2" s="39"/>
      <c r="D2" s="39"/>
      <c r="E2" s="39"/>
      <c r="F2" s="39"/>
      <c r="G2" s="39"/>
    </row>
    <row r="3" spans="1:10" s="31" customFormat="1" x14ac:dyDescent="0.25">
      <c r="A3" s="39"/>
      <c r="B3" s="39"/>
      <c r="C3" s="39"/>
      <c r="D3" s="39"/>
      <c r="E3" s="39"/>
      <c r="F3" s="39"/>
      <c r="G3" s="39"/>
    </row>
    <row r="4" spans="1:10" ht="45" x14ac:dyDescent="0.25">
      <c r="A4" s="29" t="s">
        <v>40</v>
      </c>
      <c r="B4" s="24" t="s">
        <v>35</v>
      </c>
      <c r="C4" s="24" t="s">
        <v>36</v>
      </c>
      <c r="D4" s="24" t="s">
        <v>34</v>
      </c>
      <c r="E4" s="24" t="s">
        <v>37</v>
      </c>
      <c r="F4" s="24" t="s">
        <v>38</v>
      </c>
      <c r="G4" s="24" t="s">
        <v>39</v>
      </c>
    </row>
    <row r="5" spans="1:10" s="6" customFormat="1" ht="18" customHeight="1" x14ac:dyDescent="0.25">
      <c r="A5" s="27" t="s">
        <v>41</v>
      </c>
      <c r="B5" s="11">
        <v>2</v>
      </c>
      <c r="C5" s="11">
        <v>0</v>
      </c>
      <c r="D5" s="11">
        <f>B5-C5</f>
        <v>2</v>
      </c>
      <c r="E5" s="30">
        <v>0</v>
      </c>
      <c r="F5" s="28">
        <f>D5-E5</f>
        <v>2</v>
      </c>
      <c r="G5" s="15">
        <f t="shared" ref="G5:G44" si="0">F5/D5</f>
        <v>1</v>
      </c>
      <c r="I5" s="1"/>
      <c r="J5" s="1"/>
    </row>
    <row r="6" spans="1:10" s="6" customFormat="1" ht="18" customHeight="1" x14ac:dyDescent="0.25">
      <c r="A6" s="7" t="s">
        <v>7</v>
      </c>
      <c r="B6" s="11">
        <v>598</v>
      </c>
      <c r="C6" s="11">
        <v>28</v>
      </c>
      <c r="D6" s="11">
        <f t="shared" ref="D6:D44" si="1">B6-C6</f>
        <v>570</v>
      </c>
      <c r="E6" s="30">
        <v>0</v>
      </c>
      <c r="F6" s="13">
        <f t="shared" ref="F6:F44" si="2">D6-E6</f>
        <v>570</v>
      </c>
      <c r="G6" s="15">
        <f t="shared" si="0"/>
        <v>1</v>
      </c>
      <c r="I6" s="1"/>
      <c r="J6" s="1"/>
    </row>
    <row r="7" spans="1:10" s="6" customFormat="1" ht="18" customHeight="1" x14ac:dyDescent="0.25">
      <c r="A7" s="7" t="s">
        <v>1</v>
      </c>
      <c r="B7" s="11">
        <v>2133</v>
      </c>
      <c r="C7" s="11">
        <v>124</v>
      </c>
      <c r="D7" s="11">
        <f t="shared" si="1"/>
        <v>2009</v>
      </c>
      <c r="E7" s="30">
        <v>3</v>
      </c>
      <c r="F7" s="13">
        <f t="shared" si="2"/>
        <v>2006</v>
      </c>
      <c r="G7" s="15">
        <f t="shared" si="0"/>
        <v>0.99850671976107519</v>
      </c>
      <c r="I7" s="1"/>
      <c r="J7" s="1"/>
    </row>
    <row r="8" spans="1:10" s="6" customFormat="1" ht="18" customHeight="1" x14ac:dyDescent="0.25">
      <c r="A8" s="7" t="s">
        <v>27</v>
      </c>
      <c r="B8" s="11">
        <v>22</v>
      </c>
      <c r="C8" s="11">
        <v>4</v>
      </c>
      <c r="D8" s="11">
        <f t="shared" si="1"/>
        <v>18</v>
      </c>
      <c r="E8" s="30">
        <v>0</v>
      </c>
      <c r="F8" s="13">
        <f t="shared" si="2"/>
        <v>18</v>
      </c>
      <c r="G8" s="15">
        <f t="shared" si="0"/>
        <v>1</v>
      </c>
      <c r="I8" s="1"/>
      <c r="J8" s="1"/>
    </row>
    <row r="9" spans="1:10" s="6" customFormat="1" ht="18" customHeight="1" x14ac:dyDescent="0.25">
      <c r="A9" s="7" t="s">
        <v>2</v>
      </c>
      <c r="B9" s="11">
        <v>2110</v>
      </c>
      <c r="C9" s="11">
        <v>123</v>
      </c>
      <c r="D9" s="11">
        <f t="shared" si="1"/>
        <v>1987</v>
      </c>
      <c r="E9" s="30">
        <v>40</v>
      </c>
      <c r="F9" s="13">
        <f t="shared" si="2"/>
        <v>1947</v>
      </c>
      <c r="G9" s="15">
        <f t="shared" si="0"/>
        <v>0.97986914947156523</v>
      </c>
      <c r="J9" s="1"/>
    </row>
    <row r="10" spans="1:10" s="6" customFormat="1" ht="18" customHeight="1" x14ac:dyDescent="0.25">
      <c r="A10" s="7" t="s">
        <v>13</v>
      </c>
      <c r="B10" s="11">
        <v>3517</v>
      </c>
      <c r="C10" s="11">
        <v>219</v>
      </c>
      <c r="D10" s="11">
        <f t="shared" si="1"/>
        <v>3298</v>
      </c>
      <c r="E10" s="30">
        <v>1604</v>
      </c>
      <c r="F10" s="13">
        <f t="shared" si="2"/>
        <v>1694</v>
      </c>
      <c r="G10" s="15">
        <f t="shared" si="0"/>
        <v>0.5136446331109763</v>
      </c>
      <c r="J10" s="1"/>
    </row>
    <row r="11" spans="1:10" s="6" customFormat="1" ht="18" customHeight="1" x14ac:dyDescent="0.25">
      <c r="A11" s="7" t="s">
        <v>5</v>
      </c>
      <c r="B11" s="11">
        <v>6470</v>
      </c>
      <c r="C11" s="11">
        <v>270</v>
      </c>
      <c r="D11" s="11">
        <f t="shared" si="1"/>
        <v>6200</v>
      </c>
      <c r="E11" s="30">
        <v>540</v>
      </c>
      <c r="F11" s="13">
        <f t="shared" si="2"/>
        <v>5660</v>
      </c>
      <c r="G11" s="15">
        <f t="shared" si="0"/>
        <v>0.91290322580645167</v>
      </c>
      <c r="J11" s="1"/>
    </row>
    <row r="12" spans="1:10" s="6" customFormat="1" ht="18" customHeight="1" x14ac:dyDescent="0.25">
      <c r="A12" s="7" t="s">
        <v>43</v>
      </c>
      <c r="B12" s="11">
        <v>0</v>
      </c>
      <c r="C12" s="11">
        <v>0</v>
      </c>
      <c r="D12" s="11">
        <f t="shared" si="1"/>
        <v>0</v>
      </c>
      <c r="E12" s="30">
        <v>0</v>
      </c>
      <c r="F12" s="13">
        <f t="shared" si="2"/>
        <v>0</v>
      </c>
      <c r="G12" s="15">
        <v>0</v>
      </c>
    </row>
    <row r="13" spans="1:10" s="6" customFormat="1" ht="18" customHeight="1" x14ac:dyDescent="0.25">
      <c r="A13" s="7" t="s">
        <v>16</v>
      </c>
      <c r="B13" s="11">
        <v>194</v>
      </c>
      <c r="C13" s="11">
        <v>8</v>
      </c>
      <c r="D13" s="11">
        <f t="shared" si="1"/>
        <v>186</v>
      </c>
      <c r="E13" s="30">
        <v>0</v>
      </c>
      <c r="F13" s="13">
        <f t="shared" si="2"/>
        <v>186</v>
      </c>
      <c r="G13" s="15">
        <f t="shared" si="0"/>
        <v>1</v>
      </c>
    </row>
    <row r="14" spans="1:10" s="6" customFormat="1" ht="18" customHeight="1" x14ac:dyDescent="0.25">
      <c r="A14" s="7" t="s">
        <v>4</v>
      </c>
      <c r="B14" s="11">
        <v>994</v>
      </c>
      <c r="C14" s="11">
        <v>80</v>
      </c>
      <c r="D14" s="11">
        <f t="shared" si="1"/>
        <v>914</v>
      </c>
      <c r="E14" s="30">
        <v>711</v>
      </c>
      <c r="F14" s="13">
        <f t="shared" si="2"/>
        <v>203</v>
      </c>
      <c r="G14" s="15">
        <f t="shared" si="0"/>
        <v>0.22210065645514224</v>
      </c>
    </row>
    <row r="15" spans="1:10" s="6" customFormat="1" ht="18" customHeight="1" x14ac:dyDescent="0.25">
      <c r="A15" s="7" t="s">
        <v>44</v>
      </c>
      <c r="B15" s="11">
        <v>0</v>
      </c>
      <c r="C15" s="11">
        <v>0</v>
      </c>
      <c r="D15" s="11">
        <f t="shared" si="1"/>
        <v>0</v>
      </c>
      <c r="E15" s="30">
        <v>0</v>
      </c>
      <c r="F15" s="13">
        <f t="shared" si="2"/>
        <v>0</v>
      </c>
      <c r="G15" s="15">
        <v>0</v>
      </c>
    </row>
    <row r="16" spans="1:10" s="6" customFormat="1" ht="18" customHeight="1" x14ac:dyDescent="0.25">
      <c r="A16" s="7" t="s">
        <v>11</v>
      </c>
      <c r="B16" s="11">
        <v>197</v>
      </c>
      <c r="C16" s="11">
        <v>6</v>
      </c>
      <c r="D16" s="11">
        <f t="shared" si="1"/>
        <v>191</v>
      </c>
      <c r="E16" s="30">
        <v>0</v>
      </c>
      <c r="F16" s="13">
        <f t="shared" si="2"/>
        <v>191</v>
      </c>
      <c r="G16" s="15">
        <f t="shared" si="0"/>
        <v>1</v>
      </c>
    </row>
    <row r="17" spans="1:7" s="6" customFormat="1" ht="15.75" x14ac:dyDescent="0.25">
      <c r="A17" s="7" t="s">
        <v>45</v>
      </c>
      <c r="B17" s="11">
        <v>154</v>
      </c>
      <c r="C17" s="11">
        <v>0</v>
      </c>
      <c r="D17" s="11">
        <f t="shared" si="1"/>
        <v>154</v>
      </c>
      <c r="E17" s="30">
        <v>0</v>
      </c>
      <c r="F17" s="13">
        <f t="shared" si="2"/>
        <v>154</v>
      </c>
      <c r="G17" s="15">
        <f t="shared" si="0"/>
        <v>1</v>
      </c>
    </row>
    <row r="18" spans="1:7" s="6" customFormat="1" ht="15.75" x14ac:dyDescent="0.25">
      <c r="A18" s="7" t="s">
        <v>42</v>
      </c>
      <c r="B18" s="11">
        <v>1410</v>
      </c>
      <c r="C18" s="11">
        <v>90</v>
      </c>
      <c r="D18" s="11">
        <f t="shared" si="1"/>
        <v>1320</v>
      </c>
      <c r="E18" s="30">
        <v>492</v>
      </c>
      <c r="F18" s="13">
        <f t="shared" si="2"/>
        <v>828</v>
      </c>
      <c r="G18" s="15">
        <f t="shared" si="0"/>
        <v>0.62727272727272732</v>
      </c>
    </row>
    <row r="19" spans="1:7" s="6" customFormat="1" ht="15.75" x14ac:dyDescent="0.25">
      <c r="A19" s="7" t="s">
        <v>15</v>
      </c>
      <c r="B19" s="11">
        <v>2555</v>
      </c>
      <c r="C19" s="11">
        <v>145</v>
      </c>
      <c r="D19" s="11">
        <f t="shared" si="1"/>
        <v>2410</v>
      </c>
      <c r="E19" s="30">
        <v>1772</v>
      </c>
      <c r="F19" s="13">
        <f t="shared" si="2"/>
        <v>638</v>
      </c>
      <c r="G19" s="15">
        <f t="shared" si="0"/>
        <v>0.26473029045643154</v>
      </c>
    </row>
    <row r="20" spans="1:7" s="6" customFormat="1" ht="15.75" x14ac:dyDescent="0.25">
      <c r="A20" s="7" t="s">
        <v>28</v>
      </c>
      <c r="B20" s="11">
        <v>5</v>
      </c>
      <c r="C20" s="11">
        <v>2</v>
      </c>
      <c r="D20" s="11">
        <f t="shared" si="1"/>
        <v>3</v>
      </c>
      <c r="E20" s="30">
        <v>0</v>
      </c>
      <c r="F20" s="13">
        <f t="shared" si="2"/>
        <v>3</v>
      </c>
      <c r="G20" s="15">
        <f t="shared" si="0"/>
        <v>1</v>
      </c>
    </row>
    <row r="21" spans="1:7" s="6" customFormat="1" ht="15.75" x14ac:dyDescent="0.25">
      <c r="A21" s="7" t="s">
        <v>12</v>
      </c>
      <c r="B21" s="11">
        <v>15</v>
      </c>
      <c r="C21" s="11">
        <v>1</v>
      </c>
      <c r="D21" s="11">
        <f t="shared" si="1"/>
        <v>14</v>
      </c>
      <c r="E21" s="30">
        <v>0</v>
      </c>
      <c r="F21" s="13">
        <f t="shared" si="2"/>
        <v>14</v>
      </c>
      <c r="G21" s="15">
        <f t="shared" si="0"/>
        <v>1</v>
      </c>
    </row>
    <row r="22" spans="1:7" s="6" customFormat="1" ht="15.75" x14ac:dyDescent="0.25">
      <c r="A22" s="7" t="s">
        <v>14</v>
      </c>
      <c r="B22" s="11">
        <v>5417</v>
      </c>
      <c r="C22" s="11">
        <v>219</v>
      </c>
      <c r="D22" s="11">
        <f t="shared" si="1"/>
        <v>5198</v>
      </c>
      <c r="E22" s="30">
        <v>2500</v>
      </c>
      <c r="F22" s="13">
        <f t="shared" si="2"/>
        <v>2698</v>
      </c>
      <c r="G22" s="15">
        <f t="shared" si="0"/>
        <v>0.5190457868410927</v>
      </c>
    </row>
    <row r="23" spans="1:7" s="6" customFormat="1" ht="15.75" x14ac:dyDescent="0.25">
      <c r="A23" s="7" t="s">
        <v>18</v>
      </c>
      <c r="B23" s="11">
        <v>3938</v>
      </c>
      <c r="C23" s="11">
        <v>160</v>
      </c>
      <c r="D23" s="11">
        <f t="shared" si="1"/>
        <v>3778</v>
      </c>
      <c r="E23" s="30">
        <v>0</v>
      </c>
      <c r="F23" s="13">
        <f t="shared" si="2"/>
        <v>3778</v>
      </c>
      <c r="G23" s="15">
        <f t="shared" si="0"/>
        <v>1</v>
      </c>
    </row>
    <row r="24" spans="1:7" s="6" customFormat="1" ht="15.75" x14ac:dyDescent="0.25">
      <c r="A24" s="7" t="s">
        <v>29</v>
      </c>
      <c r="B24" s="11">
        <v>21</v>
      </c>
      <c r="C24" s="11">
        <v>5</v>
      </c>
      <c r="D24" s="11">
        <f t="shared" si="1"/>
        <v>16</v>
      </c>
      <c r="E24" s="30">
        <v>0</v>
      </c>
      <c r="F24" s="13">
        <f t="shared" si="2"/>
        <v>16</v>
      </c>
      <c r="G24" s="15">
        <f t="shared" si="0"/>
        <v>1</v>
      </c>
    </row>
    <row r="25" spans="1:7" s="6" customFormat="1" ht="15.75" x14ac:dyDescent="0.25">
      <c r="A25" s="7" t="s">
        <v>25</v>
      </c>
      <c r="B25" s="11">
        <v>56</v>
      </c>
      <c r="C25" s="11">
        <v>0</v>
      </c>
      <c r="D25" s="11">
        <f t="shared" si="1"/>
        <v>56</v>
      </c>
      <c r="E25" s="30">
        <v>0</v>
      </c>
      <c r="F25" s="13">
        <f t="shared" si="2"/>
        <v>56</v>
      </c>
      <c r="G25" s="15">
        <f t="shared" si="0"/>
        <v>1</v>
      </c>
    </row>
    <row r="26" spans="1:7" s="6" customFormat="1" ht="15.75" x14ac:dyDescent="0.25">
      <c r="A26" s="7" t="s">
        <v>3</v>
      </c>
      <c r="B26" s="11">
        <v>1316</v>
      </c>
      <c r="C26" s="11">
        <v>64</v>
      </c>
      <c r="D26" s="11">
        <f t="shared" si="1"/>
        <v>1252</v>
      </c>
      <c r="E26" s="30">
        <v>3</v>
      </c>
      <c r="F26" s="13">
        <f t="shared" si="2"/>
        <v>1249</v>
      </c>
      <c r="G26" s="15">
        <f t="shared" si="0"/>
        <v>0.99760383386581475</v>
      </c>
    </row>
    <row r="27" spans="1:7" s="6" customFormat="1" ht="15.75" x14ac:dyDescent="0.25">
      <c r="A27" s="7" t="s">
        <v>30</v>
      </c>
      <c r="B27" s="11">
        <v>10</v>
      </c>
      <c r="C27" s="11">
        <v>0</v>
      </c>
      <c r="D27" s="11">
        <f t="shared" si="1"/>
        <v>10</v>
      </c>
      <c r="E27" s="30">
        <v>0</v>
      </c>
      <c r="F27" s="13">
        <f t="shared" si="2"/>
        <v>10</v>
      </c>
      <c r="G27" s="15">
        <f t="shared" si="0"/>
        <v>1</v>
      </c>
    </row>
    <row r="28" spans="1:7" s="6" customFormat="1" ht="15.75" x14ac:dyDescent="0.25">
      <c r="A28" s="7" t="s">
        <v>46</v>
      </c>
      <c r="B28" s="11">
        <v>2878</v>
      </c>
      <c r="C28" s="11">
        <v>188</v>
      </c>
      <c r="D28" s="11">
        <f t="shared" si="1"/>
        <v>2690</v>
      </c>
      <c r="E28" s="30">
        <v>0</v>
      </c>
      <c r="F28" s="13">
        <f t="shared" si="2"/>
        <v>2690</v>
      </c>
      <c r="G28" s="15">
        <f t="shared" si="0"/>
        <v>1</v>
      </c>
    </row>
    <row r="29" spans="1:7" s="6" customFormat="1" ht="15.75" x14ac:dyDescent="0.25">
      <c r="A29" s="7" t="s">
        <v>17</v>
      </c>
      <c r="B29" s="11">
        <v>562</v>
      </c>
      <c r="C29" s="11">
        <v>35</v>
      </c>
      <c r="D29" s="11">
        <f t="shared" si="1"/>
        <v>527</v>
      </c>
      <c r="E29" s="30">
        <v>0</v>
      </c>
      <c r="F29" s="13">
        <f t="shared" si="2"/>
        <v>527</v>
      </c>
      <c r="G29" s="15">
        <f t="shared" si="0"/>
        <v>1</v>
      </c>
    </row>
    <row r="30" spans="1:7" s="6" customFormat="1" ht="15.75" x14ac:dyDescent="0.25">
      <c r="A30" s="7" t="s">
        <v>26</v>
      </c>
      <c r="B30" s="11">
        <v>6850</v>
      </c>
      <c r="C30" s="11">
        <v>293</v>
      </c>
      <c r="D30" s="11">
        <f t="shared" si="1"/>
        <v>6557</v>
      </c>
      <c r="E30" s="30">
        <v>2</v>
      </c>
      <c r="F30" s="13">
        <f t="shared" si="2"/>
        <v>6555</v>
      </c>
      <c r="G30" s="15">
        <f t="shared" si="0"/>
        <v>0.99969498246149158</v>
      </c>
    </row>
    <row r="31" spans="1:7" s="6" customFormat="1" ht="15.75" x14ac:dyDescent="0.25">
      <c r="A31" s="7" t="s">
        <v>32</v>
      </c>
      <c r="B31" s="11">
        <v>15</v>
      </c>
      <c r="C31" s="11">
        <v>1</v>
      </c>
      <c r="D31" s="11">
        <f t="shared" si="1"/>
        <v>14</v>
      </c>
      <c r="E31" s="30">
        <v>0</v>
      </c>
      <c r="F31" s="13">
        <f t="shared" si="2"/>
        <v>14</v>
      </c>
      <c r="G31" s="15">
        <f t="shared" si="0"/>
        <v>1</v>
      </c>
    </row>
    <row r="32" spans="1:7" s="6" customFormat="1" ht="15.75" x14ac:dyDescent="0.25">
      <c r="A32" s="7" t="s">
        <v>31</v>
      </c>
      <c r="B32" s="11">
        <v>8</v>
      </c>
      <c r="C32" s="11">
        <v>0</v>
      </c>
      <c r="D32" s="11">
        <f t="shared" si="1"/>
        <v>8</v>
      </c>
      <c r="E32" s="30">
        <v>0</v>
      </c>
      <c r="F32" s="13">
        <f t="shared" si="2"/>
        <v>8</v>
      </c>
      <c r="G32" s="15">
        <f t="shared" si="0"/>
        <v>1</v>
      </c>
    </row>
    <row r="33" spans="1:10" s="6" customFormat="1" ht="18" customHeight="1" x14ac:dyDescent="0.25">
      <c r="A33" s="7" t="s">
        <v>20</v>
      </c>
      <c r="B33" s="11">
        <v>52</v>
      </c>
      <c r="C33" s="11">
        <v>4</v>
      </c>
      <c r="D33" s="11">
        <f t="shared" si="1"/>
        <v>48</v>
      </c>
      <c r="E33" s="30">
        <v>0</v>
      </c>
      <c r="F33" s="13">
        <f t="shared" si="2"/>
        <v>48</v>
      </c>
      <c r="G33" s="15">
        <f t="shared" si="0"/>
        <v>1</v>
      </c>
    </row>
    <row r="34" spans="1:10" s="6" customFormat="1" ht="18" customHeight="1" x14ac:dyDescent="0.25">
      <c r="A34" s="7" t="s">
        <v>6</v>
      </c>
      <c r="B34" s="11">
        <v>465</v>
      </c>
      <c r="C34" s="11">
        <v>11</v>
      </c>
      <c r="D34" s="11">
        <f t="shared" si="1"/>
        <v>454</v>
      </c>
      <c r="E34" s="30">
        <v>30</v>
      </c>
      <c r="F34" s="13">
        <f t="shared" si="2"/>
        <v>424</v>
      </c>
      <c r="G34" s="15">
        <f t="shared" si="0"/>
        <v>0.93392070484581502</v>
      </c>
    </row>
    <row r="35" spans="1:10" s="6" customFormat="1" ht="18" customHeight="1" x14ac:dyDescent="0.25">
      <c r="A35" s="7" t="s">
        <v>19</v>
      </c>
      <c r="B35" s="11">
        <v>433</v>
      </c>
      <c r="C35" s="11">
        <v>58</v>
      </c>
      <c r="D35" s="11">
        <f t="shared" si="1"/>
        <v>375</v>
      </c>
      <c r="E35" s="30">
        <v>114</v>
      </c>
      <c r="F35" s="13">
        <f t="shared" si="2"/>
        <v>261</v>
      </c>
      <c r="G35" s="15">
        <f t="shared" si="0"/>
        <v>0.69599999999999995</v>
      </c>
    </row>
    <row r="36" spans="1:10" s="6" customFormat="1" ht="18" customHeight="1" x14ac:dyDescent="0.25">
      <c r="A36" s="7" t="s">
        <v>10</v>
      </c>
      <c r="B36" s="11">
        <v>323</v>
      </c>
      <c r="C36" s="11">
        <v>21</v>
      </c>
      <c r="D36" s="11">
        <f t="shared" si="1"/>
        <v>302</v>
      </c>
      <c r="E36" s="30">
        <v>192</v>
      </c>
      <c r="F36" s="13">
        <f t="shared" si="2"/>
        <v>110</v>
      </c>
      <c r="G36" s="15">
        <f t="shared" si="0"/>
        <v>0.36423841059602646</v>
      </c>
    </row>
    <row r="37" spans="1:10" s="6" customFormat="1" ht="18" customHeight="1" x14ac:dyDescent="0.25">
      <c r="A37" s="7" t="s">
        <v>23</v>
      </c>
      <c r="B37" s="11">
        <v>1544</v>
      </c>
      <c r="C37" s="11">
        <v>65</v>
      </c>
      <c r="D37" s="11">
        <f t="shared" si="1"/>
        <v>1479</v>
      </c>
      <c r="E37" s="30">
        <v>1458</v>
      </c>
      <c r="F37" s="13">
        <f t="shared" si="2"/>
        <v>21</v>
      </c>
      <c r="G37" s="15">
        <f t="shared" si="0"/>
        <v>1.4198782961460446E-2</v>
      </c>
    </row>
    <row r="38" spans="1:10" s="6" customFormat="1" ht="18" customHeight="1" x14ac:dyDescent="0.25">
      <c r="A38" s="7" t="s">
        <v>8</v>
      </c>
      <c r="B38" s="11">
        <v>2708</v>
      </c>
      <c r="C38" s="11">
        <v>85</v>
      </c>
      <c r="D38" s="11">
        <f t="shared" si="1"/>
        <v>2623</v>
      </c>
      <c r="E38" s="30">
        <v>0</v>
      </c>
      <c r="F38" s="13">
        <f t="shared" si="2"/>
        <v>2623</v>
      </c>
      <c r="G38" s="15">
        <f t="shared" si="0"/>
        <v>1</v>
      </c>
    </row>
    <row r="39" spans="1:10" s="6" customFormat="1" ht="18" customHeight="1" x14ac:dyDescent="0.25">
      <c r="A39" s="7" t="s">
        <v>21</v>
      </c>
      <c r="B39" s="11">
        <v>581</v>
      </c>
      <c r="C39" s="11">
        <v>29</v>
      </c>
      <c r="D39" s="11">
        <f t="shared" si="1"/>
        <v>552</v>
      </c>
      <c r="E39" s="30">
        <v>0</v>
      </c>
      <c r="F39" s="13">
        <f t="shared" si="2"/>
        <v>552</v>
      </c>
      <c r="G39" s="15">
        <f t="shared" si="0"/>
        <v>1</v>
      </c>
    </row>
    <row r="40" spans="1:10" s="6" customFormat="1" ht="18" customHeight="1" x14ac:dyDescent="0.25">
      <c r="A40" s="7" t="s">
        <v>9</v>
      </c>
      <c r="B40" s="11">
        <v>6</v>
      </c>
      <c r="C40" s="11">
        <v>0</v>
      </c>
      <c r="D40" s="11">
        <f t="shared" si="1"/>
        <v>6</v>
      </c>
      <c r="E40" s="30">
        <v>0</v>
      </c>
      <c r="F40" s="13">
        <f t="shared" si="2"/>
        <v>6</v>
      </c>
      <c r="G40" s="15">
        <f t="shared" si="0"/>
        <v>1</v>
      </c>
    </row>
    <row r="41" spans="1:10" s="6" customFormat="1" ht="18" customHeight="1" x14ac:dyDescent="0.25">
      <c r="A41" s="7" t="s">
        <v>22</v>
      </c>
      <c r="B41" s="11">
        <v>1060</v>
      </c>
      <c r="C41" s="11">
        <v>81</v>
      </c>
      <c r="D41" s="11">
        <f t="shared" si="1"/>
        <v>979</v>
      </c>
      <c r="E41" s="30">
        <v>968</v>
      </c>
      <c r="F41" s="13">
        <f t="shared" si="2"/>
        <v>11</v>
      </c>
      <c r="G41" s="15">
        <f t="shared" si="0"/>
        <v>1.1235955056179775E-2</v>
      </c>
    </row>
    <row r="42" spans="1:10" s="6" customFormat="1" ht="18" customHeight="1" x14ac:dyDescent="0.25">
      <c r="A42" s="7" t="s">
        <v>47</v>
      </c>
      <c r="B42" s="11">
        <v>32</v>
      </c>
      <c r="C42" s="11">
        <v>1</v>
      </c>
      <c r="D42" s="11">
        <f t="shared" si="1"/>
        <v>31</v>
      </c>
      <c r="E42" s="30">
        <v>2</v>
      </c>
      <c r="F42" s="13">
        <f t="shared" si="2"/>
        <v>29</v>
      </c>
      <c r="G42" s="15">
        <f t="shared" si="0"/>
        <v>0.93548387096774188</v>
      </c>
    </row>
    <row r="43" spans="1:10" s="6" customFormat="1" ht="18" customHeight="1" x14ac:dyDescent="0.25">
      <c r="A43" s="7" t="s">
        <v>24</v>
      </c>
      <c r="B43" s="11">
        <v>3426</v>
      </c>
      <c r="C43" s="11">
        <v>189</v>
      </c>
      <c r="D43" s="11">
        <f t="shared" si="1"/>
        <v>3237</v>
      </c>
      <c r="E43" s="30">
        <v>398</v>
      </c>
      <c r="F43" s="13">
        <f t="shared" si="2"/>
        <v>2839</v>
      </c>
      <c r="G43" s="15">
        <f t="shared" si="0"/>
        <v>0.87704664813098543</v>
      </c>
    </row>
    <row r="44" spans="1:10" s="4" customFormat="1" ht="15.75" x14ac:dyDescent="0.25">
      <c r="A44" s="7" t="s">
        <v>0</v>
      </c>
      <c r="B44" s="11">
        <v>37</v>
      </c>
      <c r="C44" s="11">
        <v>0</v>
      </c>
      <c r="D44" s="11">
        <f t="shared" si="1"/>
        <v>37</v>
      </c>
      <c r="E44" s="30">
        <v>0</v>
      </c>
      <c r="F44" s="13">
        <f t="shared" si="2"/>
        <v>37</v>
      </c>
      <c r="G44" s="15">
        <f t="shared" si="0"/>
        <v>1</v>
      </c>
      <c r="H44" s="6"/>
      <c r="I44" s="6"/>
      <c r="J44" s="6"/>
    </row>
    <row r="45" spans="1:10" s="4" customFormat="1" ht="15.75" x14ac:dyDescent="0.25">
      <c r="B45" s="5"/>
      <c r="C45" s="11"/>
      <c r="D45" s="5"/>
      <c r="E45" s="5"/>
      <c r="F45" s="5"/>
      <c r="G45" s="5"/>
      <c r="I45" s="6"/>
      <c r="J45" s="6"/>
    </row>
    <row r="46" spans="1:10" s="4" customFormat="1" ht="21" x14ac:dyDescent="0.35">
      <c r="A46" s="8" t="s">
        <v>33</v>
      </c>
      <c r="B46" s="9">
        <f>SUM(B5:B45)</f>
        <v>52114</v>
      </c>
      <c r="C46" s="9">
        <f>SUM(C5:C45)</f>
        <v>2609</v>
      </c>
      <c r="D46" s="9">
        <f>SUM(D5:D45)</f>
        <v>49505</v>
      </c>
      <c r="E46" s="9">
        <f>SUM(E5:E45)</f>
        <v>10829</v>
      </c>
      <c r="F46" s="9">
        <f>SUM(F5:F45)</f>
        <v>38676</v>
      </c>
      <c r="G46" s="10">
        <f>F46/D46</f>
        <v>0.78125441874558121</v>
      </c>
      <c r="I46" s="6"/>
      <c r="J46" s="6"/>
    </row>
    <row r="47" spans="1:10" ht="15.75" x14ac:dyDescent="0.25">
      <c r="A47" s="4"/>
      <c r="B47" s="3"/>
      <c r="C47" s="3"/>
      <c r="D47" s="3"/>
      <c r="E47" s="3"/>
      <c r="F47" s="3"/>
      <c r="G47" s="3"/>
      <c r="H47" s="4"/>
      <c r="I47" s="6"/>
      <c r="J47" s="6"/>
    </row>
    <row r="48" spans="1:10" ht="15.75" x14ac:dyDescent="0.25">
      <c r="I48" s="6"/>
      <c r="J48" s="6"/>
    </row>
    <row r="49" spans="2:10" ht="15.75" x14ac:dyDescent="0.25">
      <c r="I49" s="6"/>
      <c r="J49" s="6"/>
    </row>
    <row r="50" spans="2:10" ht="15.75" x14ac:dyDescent="0.25">
      <c r="I50" s="6"/>
      <c r="J50" s="6"/>
    </row>
    <row r="51" spans="2:10" ht="15.75" x14ac:dyDescent="0.25">
      <c r="I51" s="6"/>
      <c r="J51" s="6"/>
    </row>
    <row r="52" spans="2:10" ht="15.75" x14ac:dyDescent="0.25">
      <c r="I52" s="6"/>
      <c r="J52" s="6"/>
    </row>
    <row r="53" spans="2:10" ht="15.75" x14ac:dyDescent="0.25">
      <c r="I53" s="6"/>
      <c r="J53" s="6"/>
    </row>
    <row r="54" spans="2:10" ht="15.75" x14ac:dyDescent="0.25">
      <c r="I54" s="6"/>
      <c r="J54" s="6"/>
    </row>
    <row r="55" spans="2:10" ht="15.75" x14ac:dyDescent="0.25">
      <c r="B55" s="1"/>
      <c r="C55" s="1"/>
      <c r="D55" s="1"/>
      <c r="E55" s="1"/>
      <c r="F55" s="1"/>
      <c r="I55" s="6"/>
      <c r="J55" s="6"/>
    </row>
    <row r="56" spans="2:10" ht="15.75" x14ac:dyDescent="0.25">
      <c r="B56" s="1"/>
      <c r="C56" s="1"/>
      <c r="D56" s="1"/>
      <c r="E56" s="1"/>
      <c r="F56" s="1"/>
      <c r="I56" s="6"/>
      <c r="J56" s="6"/>
    </row>
    <row r="57" spans="2:10" ht="15.75" x14ac:dyDescent="0.25">
      <c r="B57" s="1"/>
      <c r="C57" s="1"/>
      <c r="D57" s="1"/>
      <c r="E57" s="1"/>
      <c r="F57" s="1"/>
      <c r="I57" s="6"/>
      <c r="J57" s="6"/>
    </row>
    <row r="58" spans="2:10" ht="15.75" x14ac:dyDescent="0.25">
      <c r="B58" s="1"/>
      <c r="C58" s="1"/>
      <c r="D58" s="1"/>
      <c r="E58" s="1"/>
      <c r="F58" s="1"/>
      <c r="I58" s="6"/>
      <c r="J58" s="6"/>
    </row>
    <row r="59" spans="2:10" ht="15.75" x14ac:dyDescent="0.25">
      <c r="B59" s="1"/>
      <c r="C59" s="1"/>
      <c r="D59" s="1"/>
      <c r="E59" s="1"/>
      <c r="F59" s="1"/>
      <c r="I59" s="6"/>
      <c r="J59" s="6"/>
    </row>
    <row r="60" spans="2:10" ht="15.75" x14ac:dyDescent="0.25">
      <c r="B60" s="1"/>
      <c r="C60" s="1"/>
      <c r="D60" s="1"/>
      <c r="E60" s="1"/>
      <c r="F60" s="1"/>
      <c r="I60" s="6"/>
      <c r="J60" s="6"/>
    </row>
    <row r="61" spans="2:10" ht="15.75" x14ac:dyDescent="0.25">
      <c r="B61" s="1"/>
      <c r="C61" s="1"/>
      <c r="D61" s="1"/>
      <c r="E61" s="1"/>
      <c r="F61" s="1"/>
      <c r="I61" s="6"/>
      <c r="J61" s="6"/>
    </row>
    <row r="62" spans="2:10" ht="15.75" x14ac:dyDescent="0.25">
      <c r="B62" s="1"/>
      <c r="C62" s="1"/>
      <c r="D62" s="1"/>
      <c r="E62" s="1"/>
      <c r="F62" s="1"/>
      <c r="I62" s="6"/>
      <c r="J62" s="6"/>
    </row>
    <row r="63" spans="2:10" ht="15.75" x14ac:dyDescent="0.25">
      <c r="B63" s="1"/>
      <c r="C63" s="1"/>
      <c r="D63" s="1"/>
      <c r="E63" s="1"/>
      <c r="F63" s="1"/>
      <c r="I63" s="6"/>
      <c r="J63" s="6"/>
    </row>
    <row r="64" spans="2:10" ht="15.75" x14ac:dyDescent="0.25">
      <c r="B64" s="1"/>
      <c r="C64" s="1"/>
      <c r="D64" s="1"/>
      <c r="E64" s="1"/>
      <c r="F64" s="1"/>
      <c r="I64" s="6"/>
      <c r="J64" s="6"/>
    </row>
    <row r="65" spans="2:10" ht="15.75" x14ac:dyDescent="0.25">
      <c r="B65" s="1"/>
      <c r="C65" s="1"/>
      <c r="D65" s="1"/>
      <c r="E65" s="1"/>
      <c r="F65" s="1"/>
      <c r="I65" s="6"/>
      <c r="J65" s="6"/>
    </row>
    <row r="66" spans="2:10" ht="15.75" x14ac:dyDescent="0.25">
      <c r="B66" s="1"/>
      <c r="C66" s="1"/>
      <c r="D66" s="1"/>
      <c r="E66" s="1"/>
      <c r="F66" s="1"/>
      <c r="I66" s="6"/>
      <c r="J66" s="6"/>
    </row>
    <row r="67" spans="2:10" ht="15.75" x14ac:dyDescent="0.25">
      <c r="I67" s="6"/>
      <c r="J67" s="6"/>
    </row>
    <row r="68" spans="2:10" ht="15.75" x14ac:dyDescent="0.25">
      <c r="I68" s="6"/>
      <c r="J68" s="6"/>
    </row>
    <row r="69" spans="2:10" ht="15.75" x14ac:dyDescent="0.25">
      <c r="B69" s="1"/>
      <c r="C69" s="1"/>
      <c r="D69" s="1"/>
      <c r="E69" s="1"/>
      <c r="F69" s="1"/>
      <c r="I69" s="6"/>
      <c r="J69" s="6"/>
    </row>
    <row r="70" spans="2:10" ht="15.75" x14ac:dyDescent="0.25">
      <c r="B70" s="1"/>
      <c r="C70" s="1"/>
      <c r="D70" s="1"/>
      <c r="E70" s="1"/>
      <c r="F70" s="1"/>
      <c r="I70" s="6"/>
      <c r="J70" s="6"/>
    </row>
    <row r="71" spans="2:10" ht="15.75" x14ac:dyDescent="0.25">
      <c r="B71" s="1"/>
      <c r="C71" s="1"/>
      <c r="D71" s="1"/>
      <c r="E71" s="1"/>
      <c r="F71" s="1"/>
      <c r="I71" s="6"/>
      <c r="J71" s="6"/>
    </row>
    <row r="72" spans="2:10" ht="15.75" x14ac:dyDescent="0.25">
      <c r="B72" s="1"/>
      <c r="C72" s="1"/>
      <c r="D72" s="1"/>
      <c r="E72" s="1"/>
      <c r="F72" s="1"/>
      <c r="I72" s="6"/>
      <c r="J72" s="6"/>
    </row>
    <row r="73" spans="2:10" ht="15.75" x14ac:dyDescent="0.25">
      <c r="B73" s="1"/>
      <c r="C73" s="1"/>
      <c r="D73" s="1"/>
      <c r="E73" s="1"/>
      <c r="F73" s="1"/>
      <c r="I73" s="6"/>
      <c r="J73" s="6"/>
    </row>
    <row r="74" spans="2:10" ht="15.75" x14ac:dyDescent="0.25">
      <c r="B74" s="1"/>
      <c r="C74" s="1"/>
      <c r="D74" s="1"/>
      <c r="E74" s="1"/>
      <c r="F74" s="1"/>
      <c r="I74" s="6"/>
      <c r="J74" s="6"/>
    </row>
    <row r="75" spans="2:10" ht="15.75" x14ac:dyDescent="0.25">
      <c r="B75" s="1"/>
      <c r="C75" s="1"/>
      <c r="D75" s="1"/>
      <c r="E75" s="1"/>
      <c r="F75" s="1"/>
      <c r="I75" s="6"/>
      <c r="J75" s="6"/>
    </row>
    <row r="76" spans="2:10" ht="15.75" x14ac:dyDescent="0.25">
      <c r="B76" s="1"/>
      <c r="C76" s="1"/>
      <c r="D76" s="1"/>
      <c r="E76" s="1"/>
      <c r="F76" s="1"/>
      <c r="I76" s="6"/>
      <c r="J76" s="6"/>
    </row>
    <row r="77" spans="2:10" ht="15.75" x14ac:dyDescent="0.25">
      <c r="B77" s="1"/>
      <c r="C77" s="1"/>
      <c r="D77" s="1"/>
      <c r="E77" s="1"/>
      <c r="F77" s="1"/>
      <c r="I77" s="6"/>
      <c r="J77" s="6"/>
    </row>
    <row r="78" spans="2:10" ht="15.75" x14ac:dyDescent="0.25">
      <c r="B78" s="1"/>
      <c r="C78" s="1"/>
      <c r="D78" s="1"/>
      <c r="E78" s="1"/>
      <c r="F78" s="1"/>
      <c r="I78" s="6"/>
      <c r="J78" s="6"/>
    </row>
    <row r="79" spans="2:10" ht="15.75" x14ac:dyDescent="0.25">
      <c r="B79" s="1"/>
      <c r="C79" s="1"/>
      <c r="D79" s="1"/>
      <c r="E79" s="1"/>
      <c r="F79" s="1"/>
      <c r="I79" s="6"/>
      <c r="J79" s="6"/>
    </row>
    <row r="80" spans="2:10" ht="15.75" x14ac:dyDescent="0.25">
      <c r="B80" s="1"/>
      <c r="C80" s="1"/>
      <c r="D80" s="1"/>
      <c r="E80" s="1"/>
      <c r="F80" s="1"/>
      <c r="I80" s="6"/>
      <c r="J80" s="6"/>
    </row>
    <row r="81" spans="2:10" ht="15.75" x14ac:dyDescent="0.25">
      <c r="B81" s="1"/>
      <c r="C81" s="1"/>
      <c r="D81" s="1"/>
      <c r="E81" s="1"/>
      <c r="F81" s="1"/>
      <c r="I81" s="6"/>
      <c r="J81" s="6"/>
    </row>
    <row r="82" spans="2:10" ht="15.75" x14ac:dyDescent="0.25">
      <c r="B82" s="1"/>
      <c r="C82" s="1"/>
      <c r="D82" s="1"/>
      <c r="E82" s="1"/>
      <c r="F82" s="1"/>
      <c r="I82" s="6"/>
      <c r="J82" s="6"/>
    </row>
    <row r="83" spans="2:10" ht="15.75" x14ac:dyDescent="0.25">
      <c r="B83" s="1"/>
      <c r="C83" s="1"/>
      <c r="D83" s="1"/>
      <c r="E83" s="1"/>
      <c r="F83" s="1"/>
      <c r="I83" s="6"/>
      <c r="J83" s="6"/>
    </row>
    <row r="84" spans="2:10" ht="15.75" x14ac:dyDescent="0.25">
      <c r="I84" s="6"/>
      <c r="J84" s="6"/>
    </row>
    <row r="85" spans="2:10" ht="15.75" x14ac:dyDescent="0.25">
      <c r="I85" s="6"/>
      <c r="J85" s="6"/>
    </row>
    <row r="86" spans="2:10" ht="15.75" x14ac:dyDescent="0.25">
      <c r="I86" s="6"/>
      <c r="J86" s="6"/>
    </row>
    <row r="87" spans="2:10" ht="15.75" x14ac:dyDescent="0.25">
      <c r="I87" s="6"/>
      <c r="J87" s="6"/>
    </row>
    <row r="88" spans="2:10" ht="15.75" x14ac:dyDescent="0.25">
      <c r="I88" s="4"/>
      <c r="J88" s="6"/>
    </row>
    <row r="89" spans="2:10" ht="15.75" x14ac:dyDescent="0.25">
      <c r="I89" s="4"/>
      <c r="J89" s="6"/>
    </row>
    <row r="90" spans="2:10" x14ac:dyDescent="0.25">
      <c r="I90" s="4"/>
      <c r="J90" s="4"/>
    </row>
    <row r="91" spans="2:10" x14ac:dyDescent="0.25">
      <c r="J91" s="4"/>
    </row>
    <row r="92" spans="2:10" x14ac:dyDescent="0.25">
      <c r="J92" s="4"/>
    </row>
  </sheetData>
  <mergeCells count="1">
    <mergeCell ref="A1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zoomScale="80" zoomScaleNormal="80" workbookViewId="0">
      <selection activeCell="E7" sqref="E7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8" width="8.85546875" style="1"/>
    <col min="9" max="10" width="42.28515625" style="1" bestFit="1" customWidth="1"/>
    <col min="11" max="16384" width="8.85546875" style="1"/>
  </cols>
  <sheetData>
    <row r="1" spans="1:10" s="31" customFormat="1" ht="16.5" customHeight="1" x14ac:dyDescent="0.25">
      <c r="A1" s="39" t="s">
        <v>49</v>
      </c>
      <c r="B1" s="39"/>
      <c r="C1" s="39"/>
      <c r="D1" s="39"/>
      <c r="E1" s="39"/>
      <c r="F1" s="39"/>
      <c r="G1" s="39"/>
    </row>
    <row r="2" spans="1:10" s="31" customFormat="1" ht="15.75" customHeight="1" x14ac:dyDescent="0.25">
      <c r="A2" s="39"/>
      <c r="B2" s="39"/>
      <c r="C2" s="39"/>
      <c r="D2" s="39"/>
      <c r="E2" s="39"/>
      <c r="F2" s="39"/>
      <c r="G2" s="39"/>
    </row>
    <row r="3" spans="1:10" s="31" customFormat="1" x14ac:dyDescent="0.25">
      <c r="A3" s="39"/>
      <c r="B3" s="39"/>
      <c r="C3" s="39"/>
      <c r="D3" s="39"/>
      <c r="E3" s="39"/>
      <c r="F3" s="39"/>
      <c r="G3" s="39"/>
    </row>
    <row r="4" spans="1:10" ht="45" x14ac:dyDescent="0.25">
      <c r="A4" s="29" t="s">
        <v>40</v>
      </c>
      <c r="B4" s="24" t="s">
        <v>35</v>
      </c>
      <c r="C4" s="24" t="s">
        <v>36</v>
      </c>
      <c r="D4" s="24" t="s">
        <v>34</v>
      </c>
      <c r="E4" s="24" t="s">
        <v>37</v>
      </c>
      <c r="F4" s="24" t="s">
        <v>38</v>
      </c>
      <c r="G4" s="24" t="s">
        <v>39</v>
      </c>
    </row>
    <row r="5" spans="1:10" s="6" customFormat="1" ht="18" customHeight="1" x14ac:dyDescent="0.25">
      <c r="A5" s="27" t="s">
        <v>41</v>
      </c>
      <c r="B5" s="11">
        <v>1</v>
      </c>
      <c r="C5" s="11">
        <v>0</v>
      </c>
      <c r="D5" s="11">
        <f>B5-C5</f>
        <v>1</v>
      </c>
      <c r="E5" s="12">
        <v>0</v>
      </c>
      <c r="F5" s="28">
        <f>D5-E5</f>
        <v>1</v>
      </c>
      <c r="G5" s="15">
        <v>0</v>
      </c>
      <c r="I5" s="1"/>
      <c r="J5" s="1"/>
    </row>
    <row r="6" spans="1:10" s="6" customFormat="1" ht="18" customHeight="1" x14ac:dyDescent="0.25">
      <c r="A6" s="7" t="s">
        <v>7</v>
      </c>
      <c r="B6" s="16">
        <v>669</v>
      </c>
      <c r="C6" s="11">
        <v>24</v>
      </c>
      <c r="D6" s="11">
        <f t="shared" ref="D6:D44" si="0">B6-C6</f>
        <v>645</v>
      </c>
      <c r="E6" s="30">
        <v>0</v>
      </c>
      <c r="F6" s="13">
        <f t="shared" ref="F6:F44" si="1">D6-E6</f>
        <v>645</v>
      </c>
      <c r="G6" s="15">
        <f t="shared" ref="G6:G44" si="2">F6/D6</f>
        <v>1</v>
      </c>
      <c r="I6" s="1"/>
      <c r="J6" s="1"/>
    </row>
    <row r="7" spans="1:10" s="6" customFormat="1" ht="18" customHeight="1" x14ac:dyDescent="0.25">
      <c r="A7" s="7" t="s">
        <v>1</v>
      </c>
      <c r="B7" s="16">
        <v>2346</v>
      </c>
      <c r="C7" s="11">
        <v>142</v>
      </c>
      <c r="D7" s="11">
        <f t="shared" si="0"/>
        <v>2204</v>
      </c>
      <c r="E7" s="30">
        <v>1</v>
      </c>
      <c r="F7" s="13">
        <f t="shared" si="1"/>
        <v>2203</v>
      </c>
      <c r="G7" s="15">
        <f t="shared" si="2"/>
        <v>0.99954627949183306</v>
      </c>
      <c r="I7" s="1"/>
      <c r="J7" s="1"/>
    </row>
    <row r="8" spans="1:10" s="6" customFormat="1" ht="18" customHeight="1" x14ac:dyDescent="0.25">
      <c r="A8" s="7" t="s">
        <v>27</v>
      </c>
      <c r="B8" s="16">
        <v>16</v>
      </c>
      <c r="C8" s="11">
        <v>5</v>
      </c>
      <c r="D8" s="11">
        <f t="shared" si="0"/>
        <v>11</v>
      </c>
      <c r="E8" s="30">
        <v>0</v>
      </c>
      <c r="F8" s="13">
        <f t="shared" si="1"/>
        <v>11</v>
      </c>
      <c r="G8" s="15">
        <f t="shared" si="2"/>
        <v>1</v>
      </c>
      <c r="I8" s="1"/>
      <c r="J8" s="1"/>
    </row>
    <row r="9" spans="1:10" s="6" customFormat="1" ht="18" customHeight="1" x14ac:dyDescent="0.25">
      <c r="A9" s="7" t="s">
        <v>2</v>
      </c>
      <c r="B9" s="16">
        <v>2350</v>
      </c>
      <c r="C9" s="11">
        <v>133</v>
      </c>
      <c r="D9" s="11">
        <f t="shared" si="0"/>
        <v>2217</v>
      </c>
      <c r="E9" s="30">
        <v>37</v>
      </c>
      <c r="F9" s="13">
        <f t="shared" si="1"/>
        <v>2180</v>
      </c>
      <c r="G9" s="15">
        <f t="shared" si="2"/>
        <v>0.98331078033378438</v>
      </c>
      <c r="J9" s="1"/>
    </row>
    <row r="10" spans="1:10" s="6" customFormat="1" ht="18" customHeight="1" x14ac:dyDescent="0.25">
      <c r="A10" s="7" t="s">
        <v>13</v>
      </c>
      <c r="B10" s="16">
        <v>3406</v>
      </c>
      <c r="C10" s="11">
        <v>253</v>
      </c>
      <c r="D10" s="11">
        <f t="shared" si="0"/>
        <v>3153</v>
      </c>
      <c r="E10" s="30">
        <v>1980</v>
      </c>
      <c r="F10" s="13">
        <f t="shared" si="1"/>
        <v>1173</v>
      </c>
      <c r="G10" s="15">
        <f t="shared" si="2"/>
        <v>0.3720266412940057</v>
      </c>
      <c r="J10" s="1"/>
    </row>
    <row r="11" spans="1:10" s="6" customFormat="1" ht="18" customHeight="1" x14ac:dyDescent="0.25">
      <c r="A11" s="7" t="s">
        <v>5</v>
      </c>
      <c r="B11" s="16">
        <v>6502</v>
      </c>
      <c r="C11" s="11">
        <v>239</v>
      </c>
      <c r="D11" s="11">
        <f t="shared" si="0"/>
        <v>6263</v>
      </c>
      <c r="E11" s="30">
        <v>592</v>
      </c>
      <c r="F11" s="13">
        <f t="shared" si="1"/>
        <v>5671</v>
      </c>
      <c r="G11" s="15">
        <f t="shared" si="2"/>
        <v>0.9054766086539997</v>
      </c>
      <c r="J11" s="1"/>
    </row>
    <row r="12" spans="1:10" s="6" customFormat="1" ht="18" customHeight="1" x14ac:dyDescent="0.25">
      <c r="A12" s="7" t="s">
        <v>43</v>
      </c>
      <c r="B12" s="16">
        <v>0</v>
      </c>
      <c r="C12" s="11">
        <v>0</v>
      </c>
      <c r="D12" s="11">
        <f t="shared" si="0"/>
        <v>0</v>
      </c>
      <c r="E12" s="30">
        <v>0</v>
      </c>
      <c r="F12" s="13">
        <f t="shared" si="1"/>
        <v>0</v>
      </c>
      <c r="G12" s="15">
        <v>0</v>
      </c>
    </row>
    <row r="13" spans="1:10" s="6" customFormat="1" ht="18" customHeight="1" x14ac:dyDescent="0.25">
      <c r="A13" s="7" t="s">
        <v>16</v>
      </c>
      <c r="B13" s="16">
        <v>215</v>
      </c>
      <c r="C13" s="11">
        <v>26</v>
      </c>
      <c r="D13" s="11">
        <f t="shared" si="0"/>
        <v>189</v>
      </c>
      <c r="E13" s="30">
        <v>0</v>
      </c>
      <c r="F13" s="13">
        <f t="shared" si="1"/>
        <v>189</v>
      </c>
      <c r="G13" s="15">
        <f t="shared" si="2"/>
        <v>1</v>
      </c>
    </row>
    <row r="14" spans="1:10" s="6" customFormat="1" ht="18" customHeight="1" x14ac:dyDescent="0.25">
      <c r="A14" s="7" t="s">
        <v>4</v>
      </c>
      <c r="B14" s="16">
        <v>1083</v>
      </c>
      <c r="C14" s="11">
        <v>99</v>
      </c>
      <c r="D14" s="11">
        <f t="shared" si="0"/>
        <v>984</v>
      </c>
      <c r="E14" s="30">
        <v>759</v>
      </c>
      <c r="F14" s="13">
        <f t="shared" si="1"/>
        <v>225</v>
      </c>
      <c r="G14" s="15">
        <f t="shared" si="2"/>
        <v>0.22865853658536586</v>
      </c>
    </row>
    <row r="15" spans="1:10" s="6" customFormat="1" ht="18" customHeight="1" x14ac:dyDescent="0.25">
      <c r="A15" s="7" t="s">
        <v>44</v>
      </c>
      <c r="B15" s="16">
        <v>0</v>
      </c>
      <c r="C15" s="11">
        <v>0</v>
      </c>
      <c r="D15" s="11">
        <f t="shared" si="0"/>
        <v>0</v>
      </c>
      <c r="E15" s="30">
        <v>0</v>
      </c>
      <c r="F15" s="13">
        <f t="shared" si="1"/>
        <v>0</v>
      </c>
      <c r="G15" s="15">
        <v>0</v>
      </c>
    </row>
    <row r="16" spans="1:10" s="6" customFormat="1" ht="18" customHeight="1" x14ac:dyDescent="0.25">
      <c r="A16" s="7" t="s">
        <v>11</v>
      </c>
      <c r="B16" s="16">
        <v>151</v>
      </c>
      <c r="C16" s="11">
        <v>5</v>
      </c>
      <c r="D16" s="11">
        <f t="shared" si="0"/>
        <v>146</v>
      </c>
      <c r="E16" s="30">
        <v>0</v>
      </c>
      <c r="F16" s="13">
        <f t="shared" si="1"/>
        <v>146</v>
      </c>
      <c r="G16" s="15">
        <f t="shared" si="2"/>
        <v>1</v>
      </c>
    </row>
    <row r="17" spans="1:7" s="6" customFormat="1" ht="15.75" x14ac:dyDescent="0.25">
      <c r="A17" s="7" t="s">
        <v>45</v>
      </c>
      <c r="B17" s="16">
        <v>151</v>
      </c>
      <c r="C17" s="11">
        <v>2</v>
      </c>
      <c r="D17" s="11">
        <f t="shared" si="0"/>
        <v>149</v>
      </c>
      <c r="E17" s="30">
        <v>0</v>
      </c>
      <c r="F17" s="13">
        <f t="shared" si="1"/>
        <v>149</v>
      </c>
      <c r="G17" s="15">
        <f t="shared" si="2"/>
        <v>1</v>
      </c>
    </row>
    <row r="18" spans="1:7" s="6" customFormat="1" ht="15.75" x14ac:dyDescent="0.25">
      <c r="A18" s="7" t="s">
        <v>42</v>
      </c>
      <c r="B18" s="16">
        <v>1247</v>
      </c>
      <c r="C18" s="11">
        <v>162</v>
      </c>
      <c r="D18" s="11">
        <f t="shared" si="0"/>
        <v>1085</v>
      </c>
      <c r="E18" s="30">
        <v>382</v>
      </c>
      <c r="F18" s="13">
        <f t="shared" si="1"/>
        <v>703</v>
      </c>
      <c r="G18" s="15">
        <f t="shared" si="2"/>
        <v>0.64792626728110603</v>
      </c>
    </row>
    <row r="19" spans="1:7" s="6" customFormat="1" ht="15.75" x14ac:dyDescent="0.25">
      <c r="A19" s="7" t="s">
        <v>15</v>
      </c>
      <c r="B19" s="16">
        <v>2555</v>
      </c>
      <c r="C19" s="11">
        <v>169</v>
      </c>
      <c r="D19" s="11">
        <f t="shared" si="0"/>
        <v>2386</v>
      </c>
      <c r="E19" s="30">
        <v>1602</v>
      </c>
      <c r="F19" s="13">
        <f t="shared" si="1"/>
        <v>784</v>
      </c>
      <c r="G19" s="15">
        <f t="shared" si="2"/>
        <v>0.32858340318524726</v>
      </c>
    </row>
    <row r="20" spans="1:7" s="6" customFormat="1" ht="15.75" x14ac:dyDescent="0.25">
      <c r="A20" s="7" t="s">
        <v>28</v>
      </c>
      <c r="B20" s="16">
        <v>11</v>
      </c>
      <c r="C20" s="11">
        <v>3</v>
      </c>
      <c r="D20" s="11">
        <f t="shared" si="0"/>
        <v>8</v>
      </c>
      <c r="E20" s="30">
        <v>0</v>
      </c>
      <c r="F20" s="13">
        <f t="shared" si="1"/>
        <v>8</v>
      </c>
      <c r="G20" s="15">
        <f t="shared" si="2"/>
        <v>1</v>
      </c>
    </row>
    <row r="21" spans="1:7" s="6" customFormat="1" ht="15.75" x14ac:dyDescent="0.25">
      <c r="A21" s="7" t="s">
        <v>12</v>
      </c>
      <c r="B21" s="16">
        <v>35</v>
      </c>
      <c r="C21" s="11">
        <v>2</v>
      </c>
      <c r="D21" s="11">
        <f t="shared" si="0"/>
        <v>33</v>
      </c>
      <c r="E21" s="30">
        <v>0</v>
      </c>
      <c r="F21" s="13">
        <f t="shared" si="1"/>
        <v>33</v>
      </c>
      <c r="G21" s="15">
        <f t="shared" si="2"/>
        <v>1</v>
      </c>
    </row>
    <row r="22" spans="1:7" s="6" customFormat="1" ht="15.75" x14ac:dyDescent="0.25">
      <c r="A22" s="7" t="s">
        <v>14</v>
      </c>
      <c r="B22" s="16">
        <v>5567</v>
      </c>
      <c r="C22" s="11">
        <v>261</v>
      </c>
      <c r="D22" s="11">
        <f t="shared" si="0"/>
        <v>5306</v>
      </c>
      <c r="E22" s="30">
        <v>2688</v>
      </c>
      <c r="F22" s="13">
        <f t="shared" si="1"/>
        <v>2618</v>
      </c>
      <c r="G22" s="15">
        <f t="shared" si="2"/>
        <v>0.49340369393139843</v>
      </c>
    </row>
    <row r="23" spans="1:7" s="6" customFormat="1" ht="15.75" x14ac:dyDescent="0.25">
      <c r="A23" s="7" t="s">
        <v>18</v>
      </c>
      <c r="B23" s="16">
        <v>3920</v>
      </c>
      <c r="C23" s="11">
        <v>141</v>
      </c>
      <c r="D23" s="11">
        <f t="shared" si="0"/>
        <v>3779</v>
      </c>
      <c r="E23" s="30">
        <v>0</v>
      </c>
      <c r="F23" s="13">
        <f t="shared" si="1"/>
        <v>3779</v>
      </c>
      <c r="G23" s="15">
        <f t="shared" si="2"/>
        <v>1</v>
      </c>
    </row>
    <row r="24" spans="1:7" s="6" customFormat="1" ht="15.75" x14ac:dyDescent="0.25">
      <c r="A24" s="7" t="s">
        <v>29</v>
      </c>
      <c r="B24" s="16">
        <v>12</v>
      </c>
      <c r="C24" s="11">
        <v>0</v>
      </c>
      <c r="D24" s="11">
        <f t="shared" si="0"/>
        <v>12</v>
      </c>
      <c r="E24" s="30">
        <v>0</v>
      </c>
      <c r="F24" s="13">
        <f t="shared" si="1"/>
        <v>12</v>
      </c>
      <c r="G24" s="15">
        <f t="shared" si="2"/>
        <v>1</v>
      </c>
    </row>
    <row r="25" spans="1:7" s="6" customFormat="1" ht="15.75" x14ac:dyDescent="0.25">
      <c r="A25" s="7" t="s">
        <v>25</v>
      </c>
      <c r="B25" s="16">
        <v>92</v>
      </c>
      <c r="C25" s="11">
        <v>2</v>
      </c>
      <c r="D25" s="11">
        <f t="shared" si="0"/>
        <v>90</v>
      </c>
      <c r="E25" s="30">
        <v>0</v>
      </c>
      <c r="F25" s="13">
        <f t="shared" si="1"/>
        <v>90</v>
      </c>
      <c r="G25" s="15">
        <f t="shared" si="2"/>
        <v>1</v>
      </c>
    </row>
    <row r="26" spans="1:7" s="6" customFormat="1" ht="15.75" x14ac:dyDescent="0.25">
      <c r="A26" s="7" t="s">
        <v>3</v>
      </c>
      <c r="B26" s="16">
        <v>1439</v>
      </c>
      <c r="C26" s="11">
        <v>123</v>
      </c>
      <c r="D26" s="11">
        <f t="shared" si="0"/>
        <v>1316</v>
      </c>
      <c r="E26" s="30">
        <v>0</v>
      </c>
      <c r="F26" s="13">
        <f t="shared" si="1"/>
        <v>1316</v>
      </c>
      <c r="G26" s="15">
        <f t="shared" si="2"/>
        <v>1</v>
      </c>
    </row>
    <row r="27" spans="1:7" s="6" customFormat="1" ht="15.75" x14ac:dyDescent="0.25">
      <c r="A27" s="7" t="s">
        <v>30</v>
      </c>
      <c r="B27" s="16">
        <v>16</v>
      </c>
      <c r="C27" s="11">
        <v>1</v>
      </c>
      <c r="D27" s="11">
        <f t="shared" si="0"/>
        <v>15</v>
      </c>
      <c r="E27" s="30">
        <v>0</v>
      </c>
      <c r="F27" s="13">
        <f t="shared" si="1"/>
        <v>15</v>
      </c>
      <c r="G27" s="15">
        <f t="shared" si="2"/>
        <v>1</v>
      </c>
    </row>
    <row r="28" spans="1:7" s="6" customFormat="1" ht="15.75" x14ac:dyDescent="0.25">
      <c r="A28" s="7" t="s">
        <v>46</v>
      </c>
      <c r="B28" s="16">
        <v>3078</v>
      </c>
      <c r="C28" s="11">
        <v>159</v>
      </c>
      <c r="D28" s="11">
        <f t="shared" si="0"/>
        <v>2919</v>
      </c>
      <c r="E28" s="30">
        <v>0</v>
      </c>
      <c r="F28" s="13">
        <f t="shared" si="1"/>
        <v>2919</v>
      </c>
      <c r="G28" s="15">
        <f t="shared" si="2"/>
        <v>1</v>
      </c>
    </row>
    <row r="29" spans="1:7" s="6" customFormat="1" ht="15.75" x14ac:dyDescent="0.25">
      <c r="A29" s="7" t="s">
        <v>17</v>
      </c>
      <c r="B29" s="16">
        <v>496</v>
      </c>
      <c r="C29" s="11">
        <v>30</v>
      </c>
      <c r="D29" s="11">
        <f t="shared" si="0"/>
        <v>466</v>
      </c>
      <c r="E29" s="30">
        <v>0</v>
      </c>
      <c r="F29" s="13">
        <f t="shared" si="1"/>
        <v>466</v>
      </c>
      <c r="G29" s="15">
        <f t="shared" si="2"/>
        <v>1</v>
      </c>
    </row>
    <row r="30" spans="1:7" s="6" customFormat="1" ht="15.75" x14ac:dyDescent="0.25">
      <c r="A30" s="7" t="s">
        <v>26</v>
      </c>
      <c r="B30" s="16">
        <v>7664</v>
      </c>
      <c r="C30" s="11">
        <v>303</v>
      </c>
      <c r="D30" s="11">
        <f t="shared" si="0"/>
        <v>7361</v>
      </c>
      <c r="E30" s="30">
        <v>2</v>
      </c>
      <c r="F30" s="13">
        <f t="shared" si="1"/>
        <v>7359</v>
      </c>
      <c r="G30" s="15">
        <f t="shared" si="2"/>
        <v>0.999728297785627</v>
      </c>
    </row>
    <row r="31" spans="1:7" s="6" customFormat="1" ht="15.75" x14ac:dyDescent="0.25">
      <c r="A31" s="7" t="s">
        <v>32</v>
      </c>
      <c r="B31" s="16">
        <v>12</v>
      </c>
      <c r="C31" s="11">
        <v>1</v>
      </c>
      <c r="D31" s="11">
        <f t="shared" si="0"/>
        <v>11</v>
      </c>
      <c r="E31" s="30">
        <v>0</v>
      </c>
      <c r="F31" s="13">
        <f t="shared" si="1"/>
        <v>11</v>
      </c>
      <c r="G31" s="15">
        <f t="shared" si="2"/>
        <v>1</v>
      </c>
    </row>
    <row r="32" spans="1:7" s="6" customFormat="1" ht="15.75" x14ac:dyDescent="0.25">
      <c r="A32" s="7" t="s">
        <v>31</v>
      </c>
      <c r="B32" s="16">
        <v>11</v>
      </c>
      <c r="C32" s="11">
        <v>0</v>
      </c>
      <c r="D32" s="11">
        <f t="shared" si="0"/>
        <v>11</v>
      </c>
      <c r="E32" s="30">
        <v>0</v>
      </c>
      <c r="F32" s="13">
        <f t="shared" si="1"/>
        <v>11</v>
      </c>
      <c r="G32" s="15">
        <f t="shared" si="2"/>
        <v>1</v>
      </c>
    </row>
    <row r="33" spans="1:10" s="6" customFormat="1" ht="18" customHeight="1" x14ac:dyDescent="0.25">
      <c r="A33" s="7" t="s">
        <v>20</v>
      </c>
      <c r="B33" s="16">
        <v>16</v>
      </c>
      <c r="C33" s="11">
        <v>1</v>
      </c>
      <c r="D33" s="11">
        <f t="shared" si="0"/>
        <v>15</v>
      </c>
      <c r="E33" s="30">
        <v>0</v>
      </c>
      <c r="F33" s="13">
        <f t="shared" si="1"/>
        <v>15</v>
      </c>
      <c r="G33" s="15">
        <f t="shared" si="2"/>
        <v>1</v>
      </c>
    </row>
    <row r="34" spans="1:10" s="6" customFormat="1" ht="18" customHeight="1" x14ac:dyDescent="0.25">
      <c r="A34" s="7" t="s">
        <v>6</v>
      </c>
      <c r="B34" s="16">
        <v>415</v>
      </c>
      <c r="C34" s="11">
        <v>5</v>
      </c>
      <c r="D34" s="11">
        <f t="shared" si="0"/>
        <v>410</v>
      </c>
      <c r="E34" s="30">
        <v>167</v>
      </c>
      <c r="F34" s="13">
        <f t="shared" si="1"/>
        <v>243</v>
      </c>
      <c r="G34" s="15">
        <f t="shared" si="2"/>
        <v>0.59268292682926826</v>
      </c>
    </row>
    <row r="35" spans="1:10" s="6" customFormat="1" ht="18" customHeight="1" x14ac:dyDescent="0.25">
      <c r="A35" s="7" t="s">
        <v>19</v>
      </c>
      <c r="B35" s="16">
        <v>505</v>
      </c>
      <c r="C35" s="11">
        <v>58</v>
      </c>
      <c r="D35" s="11">
        <f t="shared" si="0"/>
        <v>447</v>
      </c>
      <c r="E35" s="30">
        <v>133</v>
      </c>
      <c r="F35" s="13">
        <f t="shared" si="1"/>
        <v>314</v>
      </c>
      <c r="G35" s="15">
        <f t="shared" si="2"/>
        <v>0.70246085011185677</v>
      </c>
    </row>
    <row r="36" spans="1:10" s="6" customFormat="1" ht="18" customHeight="1" x14ac:dyDescent="0.25">
      <c r="A36" s="7" t="s">
        <v>10</v>
      </c>
      <c r="B36" s="16">
        <v>324</v>
      </c>
      <c r="C36" s="11">
        <v>27</v>
      </c>
      <c r="D36" s="11">
        <f t="shared" si="0"/>
        <v>297</v>
      </c>
      <c r="E36" s="30">
        <v>207</v>
      </c>
      <c r="F36" s="13">
        <f t="shared" si="1"/>
        <v>90</v>
      </c>
      <c r="G36" s="15">
        <f t="shared" si="2"/>
        <v>0.30303030303030304</v>
      </c>
    </row>
    <row r="37" spans="1:10" s="6" customFormat="1" ht="18" customHeight="1" x14ac:dyDescent="0.25">
      <c r="A37" s="7" t="s">
        <v>23</v>
      </c>
      <c r="B37" s="16">
        <v>1473</v>
      </c>
      <c r="C37" s="11">
        <v>86</v>
      </c>
      <c r="D37" s="11">
        <f t="shared" si="0"/>
        <v>1387</v>
      </c>
      <c r="E37" s="30">
        <v>1387</v>
      </c>
      <c r="F37" s="13">
        <f t="shared" si="1"/>
        <v>0</v>
      </c>
      <c r="G37" s="15">
        <f t="shared" si="2"/>
        <v>0</v>
      </c>
    </row>
    <row r="38" spans="1:10" s="6" customFormat="1" ht="18" customHeight="1" x14ac:dyDescent="0.25">
      <c r="A38" s="7" t="s">
        <v>8</v>
      </c>
      <c r="B38" s="16">
        <v>2572</v>
      </c>
      <c r="C38" s="11">
        <v>78</v>
      </c>
      <c r="D38" s="11">
        <f t="shared" si="0"/>
        <v>2494</v>
      </c>
      <c r="E38" s="30">
        <v>0</v>
      </c>
      <c r="F38" s="13">
        <f t="shared" si="1"/>
        <v>2494</v>
      </c>
      <c r="G38" s="15">
        <f t="shared" si="2"/>
        <v>1</v>
      </c>
    </row>
    <row r="39" spans="1:10" s="6" customFormat="1" ht="18" customHeight="1" x14ac:dyDescent="0.25">
      <c r="A39" s="7" t="s">
        <v>21</v>
      </c>
      <c r="B39" s="16">
        <v>625</v>
      </c>
      <c r="C39" s="11">
        <v>25</v>
      </c>
      <c r="D39" s="11">
        <f t="shared" si="0"/>
        <v>600</v>
      </c>
      <c r="E39" s="30">
        <v>0</v>
      </c>
      <c r="F39" s="13">
        <f t="shared" si="1"/>
        <v>600</v>
      </c>
      <c r="G39" s="15">
        <f t="shared" si="2"/>
        <v>1</v>
      </c>
    </row>
    <row r="40" spans="1:10" s="6" customFormat="1" ht="18" customHeight="1" x14ac:dyDescent="0.25">
      <c r="A40" s="7" t="s">
        <v>9</v>
      </c>
      <c r="B40" s="16">
        <v>7</v>
      </c>
      <c r="C40" s="11">
        <v>2</v>
      </c>
      <c r="D40" s="11">
        <f t="shared" si="0"/>
        <v>5</v>
      </c>
      <c r="E40" s="30">
        <v>0</v>
      </c>
      <c r="F40" s="13">
        <f t="shared" si="1"/>
        <v>5</v>
      </c>
      <c r="G40" s="15">
        <f t="shared" si="2"/>
        <v>1</v>
      </c>
    </row>
    <row r="41" spans="1:10" s="6" customFormat="1" ht="18" customHeight="1" x14ac:dyDescent="0.25">
      <c r="A41" s="7" t="s">
        <v>22</v>
      </c>
      <c r="B41" s="16">
        <v>1080</v>
      </c>
      <c r="C41" s="11">
        <v>101</v>
      </c>
      <c r="D41" s="11">
        <f t="shared" si="0"/>
        <v>979</v>
      </c>
      <c r="E41" s="30">
        <v>979</v>
      </c>
      <c r="F41" s="13">
        <f t="shared" si="1"/>
        <v>0</v>
      </c>
      <c r="G41" s="15">
        <f t="shared" si="2"/>
        <v>0</v>
      </c>
    </row>
    <row r="42" spans="1:10" s="6" customFormat="1" ht="18" customHeight="1" x14ac:dyDescent="0.25">
      <c r="A42" s="7" t="s">
        <v>47</v>
      </c>
      <c r="B42" s="16">
        <v>24</v>
      </c>
      <c r="C42" s="11">
        <v>1</v>
      </c>
      <c r="D42" s="11">
        <f t="shared" si="0"/>
        <v>23</v>
      </c>
      <c r="E42" s="30">
        <v>0</v>
      </c>
      <c r="F42" s="13">
        <f t="shared" si="1"/>
        <v>23</v>
      </c>
      <c r="G42" s="15">
        <f t="shared" si="2"/>
        <v>1</v>
      </c>
    </row>
    <row r="43" spans="1:10" s="6" customFormat="1" ht="18" customHeight="1" x14ac:dyDescent="0.25">
      <c r="A43" s="7" t="s">
        <v>24</v>
      </c>
      <c r="B43" s="16">
        <v>3819</v>
      </c>
      <c r="C43" s="11">
        <v>184</v>
      </c>
      <c r="D43" s="11">
        <f t="shared" si="0"/>
        <v>3635</v>
      </c>
      <c r="E43" s="30">
        <v>431</v>
      </c>
      <c r="F43" s="13">
        <f t="shared" si="1"/>
        <v>3204</v>
      </c>
      <c r="G43" s="15">
        <f t="shared" si="2"/>
        <v>0.8814305364511692</v>
      </c>
    </row>
    <row r="44" spans="1:10" s="4" customFormat="1" ht="15.75" x14ac:dyDescent="0.25">
      <c r="A44" s="7" t="s">
        <v>0</v>
      </c>
      <c r="B44" s="16">
        <v>58</v>
      </c>
      <c r="C44" s="11">
        <v>1</v>
      </c>
      <c r="D44" s="11">
        <f t="shared" si="0"/>
        <v>57</v>
      </c>
      <c r="E44" s="30">
        <v>0</v>
      </c>
      <c r="F44" s="13">
        <f t="shared" si="1"/>
        <v>57</v>
      </c>
      <c r="G44" s="15">
        <f t="shared" si="2"/>
        <v>1</v>
      </c>
      <c r="H44" s="6"/>
      <c r="I44" s="6"/>
      <c r="J44" s="6"/>
    </row>
    <row r="45" spans="1:10" s="4" customFormat="1" ht="15.75" x14ac:dyDescent="0.25">
      <c r="B45" s="5"/>
      <c r="C45" s="11"/>
      <c r="D45" s="5"/>
      <c r="E45" s="5"/>
      <c r="F45" s="5"/>
      <c r="G45" s="5"/>
      <c r="I45" s="6"/>
      <c r="J45" s="6"/>
    </row>
    <row r="46" spans="1:10" s="4" customFormat="1" ht="21" x14ac:dyDescent="0.35">
      <c r="A46" s="8" t="s">
        <v>33</v>
      </c>
      <c r="B46" s="9">
        <f>SUM(B5:B45)</f>
        <v>53963</v>
      </c>
      <c r="C46" s="9">
        <f>SUM(C5:C45)</f>
        <v>2854</v>
      </c>
      <c r="D46" s="9">
        <f>SUM(D5:D45)</f>
        <v>51109</v>
      </c>
      <c r="E46" s="9">
        <f>SUM(E5:E45)</f>
        <v>11347</v>
      </c>
      <c r="F46" s="9">
        <f>SUM(F5:F45)</f>
        <v>39762</v>
      </c>
      <c r="G46" s="10">
        <f>F46/D46</f>
        <v>0.77798430804750629</v>
      </c>
      <c r="I46" s="6"/>
      <c r="J46" s="6"/>
    </row>
    <row r="47" spans="1:10" ht="15.75" x14ac:dyDescent="0.25">
      <c r="A47" s="4"/>
      <c r="B47" s="3"/>
      <c r="C47" s="3"/>
      <c r="D47" s="3"/>
      <c r="E47" s="3"/>
      <c r="F47" s="3"/>
      <c r="G47" s="3"/>
      <c r="H47" s="4"/>
      <c r="I47" s="6"/>
      <c r="J47" s="6"/>
    </row>
    <row r="48" spans="1:10" ht="15.75" x14ac:dyDescent="0.25">
      <c r="I48" s="6"/>
      <c r="J48" s="6"/>
    </row>
    <row r="49" spans="2:10" ht="15.75" x14ac:dyDescent="0.25">
      <c r="I49" s="6"/>
      <c r="J49" s="6"/>
    </row>
    <row r="50" spans="2:10" ht="15.75" x14ac:dyDescent="0.25">
      <c r="I50" s="6"/>
      <c r="J50" s="6"/>
    </row>
    <row r="51" spans="2:10" ht="15.75" x14ac:dyDescent="0.25">
      <c r="I51" s="6"/>
      <c r="J51" s="6"/>
    </row>
    <row r="52" spans="2:10" ht="15.75" x14ac:dyDescent="0.25">
      <c r="I52" s="6"/>
      <c r="J52" s="6"/>
    </row>
    <row r="53" spans="2:10" ht="15.75" x14ac:dyDescent="0.25">
      <c r="I53" s="6"/>
      <c r="J53" s="6"/>
    </row>
    <row r="54" spans="2:10" ht="15.75" x14ac:dyDescent="0.25">
      <c r="I54" s="6"/>
      <c r="J54" s="6"/>
    </row>
    <row r="55" spans="2:10" ht="15.75" x14ac:dyDescent="0.25">
      <c r="B55" s="1"/>
      <c r="C55" s="1"/>
      <c r="D55" s="1"/>
      <c r="E55" s="1"/>
      <c r="F55" s="1"/>
      <c r="I55" s="6"/>
      <c r="J55" s="6"/>
    </row>
    <row r="56" spans="2:10" ht="15.75" x14ac:dyDescent="0.25">
      <c r="B56" s="1"/>
      <c r="C56" s="1"/>
      <c r="D56" s="1"/>
      <c r="E56" s="1"/>
      <c r="F56" s="1"/>
      <c r="I56" s="6"/>
      <c r="J56" s="6"/>
    </row>
    <row r="57" spans="2:10" ht="15.75" x14ac:dyDescent="0.25">
      <c r="B57" s="1"/>
      <c r="C57" s="1"/>
      <c r="D57" s="1"/>
      <c r="E57" s="1"/>
      <c r="F57" s="1"/>
      <c r="I57" s="6"/>
      <c r="J57" s="6"/>
    </row>
    <row r="58" spans="2:10" ht="15.75" x14ac:dyDescent="0.25">
      <c r="B58" s="1"/>
      <c r="C58" s="1"/>
      <c r="D58" s="1"/>
      <c r="E58" s="1"/>
      <c r="F58" s="1"/>
      <c r="I58" s="6"/>
      <c r="J58" s="6"/>
    </row>
    <row r="59" spans="2:10" ht="15.75" x14ac:dyDescent="0.25">
      <c r="B59" s="1"/>
      <c r="C59" s="1"/>
      <c r="D59" s="1"/>
      <c r="E59" s="1"/>
      <c r="F59" s="1"/>
      <c r="I59" s="6"/>
      <c r="J59" s="6"/>
    </row>
    <row r="60" spans="2:10" ht="15.75" x14ac:dyDescent="0.25">
      <c r="B60" s="1"/>
      <c r="C60" s="1"/>
      <c r="D60" s="1"/>
      <c r="E60" s="1"/>
      <c r="F60" s="1"/>
      <c r="I60" s="6"/>
      <c r="J60" s="6"/>
    </row>
    <row r="61" spans="2:10" ht="15.75" x14ac:dyDescent="0.25">
      <c r="B61" s="1"/>
      <c r="C61" s="1"/>
      <c r="D61" s="1"/>
      <c r="E61" s="1"/>
      <c r="F61" s="1"/>
      <c r="I61" s="6"/>
      <c r="J61" s="6"/>
    </row>
    <row r="62" spans="2:10" ht="15.75" x14ac:dyDescent="0.25">
      <c r="B62" s="1"/>
      <c r="C62" s="1"/>
      <c r="D62" s="1"/>
      <c r="E62" s="1"/>
      <c r="F62" s="1"/>
      <c r="I62" s="6"/>
      <c r="J62" s="6"/>
    </row>
    <row r="63" spans="2:10" ht="15.75" x14ac:dyDescent="0.25">
      <c r="B63" s="1"/>
      <c r="C63" s="1"/>
      <c r="D63" s="1"/>
      <c r="E63" s="1"/>
      <c r="F63" s="1"/>
      <c r="I63" s="6"/>
      <c r="J63" s="6"/>
    </row>
    <row r="64" spans="2:10" ht="15.75" x14ac:dyDescent="0.25">
      <c r="B64" s="1"/>
      <c r="C64" s="1"/>
      <c r="D64" s="1"/>
      <c r="E64" s="1"/>
      <c r="F64" s="1"/>
      <c r="I64" s="6"/>
      <c r="J64" s="6"/>
    </row>
    <row r="65" spans="2:10" ht="15.75" x14ac:dyDescent="0.25">
      <c r="B65" s="1"/>
      <c r="C65" s="1"/>
      <c r="D65" s="1"/>
      <c r="E65" s="1"/>
      <c r="F65" s="1"/>
      <c r="I65" s="6"/>
      <c r="J65" s="6"/>
    </row>
    <row r="66" spans="2:10" ht="15.75" x14ac:dyDescent="0.25">
      <c r="B66" s="1"/>
      <c r="C66" s="1"/>
      <c r="D66" s="1"/>
      <c r="E66" s="1"/>
      <c r="F66" s="1"/>
      <c r="I66" s="6"/>
      <c r="J66" s="6"/>
    </row>
    <row r="67" spans="2:10" ht="15.75" x14ac:dyDescent="0.25">
      <c r="I67" s="6"/>
      <c r="J67" s="6"/>
    </row>
    <row r="68" spans="2:10" ht="15.75" x14ac:dyDescent="0.25">
      <c r="I68" s="6"/>
      <c r="J68" s="6"/>
    </row>
    <row r="69" spans="2:10" ht="15.75" x14ac:dyDescent="0.25">
      <c r="B69" s="1"/>
      <c r="C69" s="1"/>
      <c r="D69" s="1"/>
      <c r="E69" s="1"/>
      <c r="F69" s="1"/>
      <c r="I69" s="6"/>
      <c r="J69" s="6"/>
    </row>
    <row r="70" spans="2:10" ht="15.75" x14ac:dyDescent="0.25">
      <c r="B70" s="1"/>
      <c r="C70" s="1"/>
      <c r="D70" s="1"/>
      <c r="E70" s="1"/>
      <c r="F70" s="1"/>
      <c r="I70" s="6"/>
      <c r="J70" s="6"/>
    </row>
    <row r="71" spans="2:10" ht="15.75" x14ac:dyDescent="0.25">
      <c r="B71" s="1"/>
      <c r="C71" s="1"/>
      <c r="D71" s="1"/>
      <c r="E71" s="1"/>
      <c r="F71" s="1"/>
      <c r="I71" s="6"/>
      <c r="J71" s="6"/>
    </row>
    <row r="72" spans="2:10" ht="15.75" x14ac:dyDescent="0.25">
      <c r="B72" s="1"/>
      <c r="C72" s="1"/>
      <c r="D72" s="1"/>
      <c r="E72" s="1"/>
      <c r="F72" s="1"/>
      <c r="I72" s="6"/>
      <c r="J72" s="6"/>
    </row>
    <row r="73" spans="2:10" ht="15.75" x14ac:dyDescent="0.25">
      <c r="B73" s="1"/>
      <c r="C73" s="1"/>
      <c r="D73" s="1"/>
      <c r="E73" s="1"/>
      <c r="F73" s="1"/>
      <c r="I73" s="6"/>
      <c r="J73" s="6"/>
    </row>
    <row r="74" spans="2:10" ht="15.75" x14ac:dyDescent="0.25">
      <c r="B74" s="1"/>
      <c r="C74" s="1"/>
      <c r="D74" s="1"/>
      <c r="E74" s="1"/>
      <c r="F74" s="1"/>
      <c r="I74" s="6"/>
      <c r="J74" s="6"/>
    </row>
    <row r="75" spans="2:10" ht="15.75" x14ac:dyDescent="0.25">
      <c r="B75" s="1"/>
      <c r="C75" s="1"/>
      <c r="D75" s="1"/>
      <c r="E75" s="1"/>
      <c r="F75" s="1"/>
      <c r="I75" s="6"/>
      <c r="J75" s="6"/>
    </row>
    <row r="76" spans="2:10" ht="15.75" x14ac:dyDescent="0.25">
      <c r="B76" s="1"/>
      <c r="C76" s="1"/>
      <c r="D76" s="1"/>
      <c r="E76" s="1"/>
      <c r="F76" s="1"/>
      <c r="I76" s="6"/>
      <c r="J76" s="6"/>
    </row>
    <row r="77" spans="2:10" ht="15.75" x14ac:dyDescent="0.25">
      <c r="B77" s="1"/>
      <c r="C77" s="1"/>
      <c r="D77" s="1"/>
      <c r="E77" s="1"/>
      <c r="F77" s="1"/>
      <c r="I77" s="6"/>
      <c r="J77" s="6"/>
    </row>
    <row r="78" spans="2:10" ht="15.75" x14ac:dyDescent="0.25">
      <c r="B78" s="1"/>
      <c r="C78" s="1"/>
      <c r="D78" s="1"/>
      <c r="E78" s="1"/>
      <c r="F78" s="1"/>
      <c r="I78" s="6"/>
      <c r="J78" s="6"/>
    </row>
    <row r="79" spans="2:10" ht="15.75" x14ac:dyDescent="0.25">
      <c r="B79" s="1"/>
      <c r="C79" s="1"/>
      <c r="D79" s="1"/>
      <c r="E79" s="1"/>
      <c r="F79" s="1"/>
      <c r="I79" s="6"/>
      <c r="J79" s="6"/>
    </row>
    <row r="80" spans="2:10" ht="15.75" x14ac:dyDescent="0.25">
      <c r="B80" s="1"/>
      <c r="C80" s="1"/>
      <c r="D80" s="1"/>
      <c r="E80" s="1"/>
      <c r="F80" s="1"/>
      <c r="I80" s="6"/>
      <c r="J80" s="6"/>
    </row>
    <row r="81" spans="2:10" ht="15.75" x14ac:dyDescent="0.25">
      <c r="B81" s="1"/>
      <c r="C81" s="1"/>
      <c r="D81" s="1"/>
      <c r="E81" s="1"/>
      <c r="F81" s="1"/>
      <c r="I81" s="6"/>
      <c r="J81" s="6"/>
    </row>
    <row r="82" spans="2:10" ht="15.75" x14ac:dyDescent="0.25">
      <c r="B82" s="1"/>
      <c r="C82" s="1"/>
      <c r="D82" s="1"/>
      <c r="E82" s="1"/>
      <c r="F82" s="1"/>
      <c r="I82" s="6"/>
      <c r="J82" s="6"/>
    </row>
    <row r="83" spans="2:10" ht="15.75" x14ac:dyDescent="0.25">
      <c r="B83" s="1"/>
      <c r="C83" s="1"/>
      <c r="D83" s="1"/>
      <c r="E83" s="1"/>
      <c r="F83" s="1"/>
      <c r="I83" s="6"/>
      <c r="J83" s="6"/>
    </row>
    <row r="84" spans="2:10" ht="15.75" x14ac:dyDescent="0.25">
      <c r="I84" s="6"/>
      <c r="J84" s="6"/>
    </row>
    <row r="85" spans="2:10" ht="15.75" x14ac:dyDescent="0.25">
      <c r="I85" s="6"/>
      <c r="J85" s="6"/>
    </row>
    <row r="86" spans="2:10" ht="15.75" x14ac:dyDescent="0.25">
      <c r="I86" s="6"/>
      <c r="J86" s="6"/>
    </row>
    <row r="87" spans="2:10" ht="15.75" x14ac:dyDescent="0.25">
      <c r="I87" s="6"/>
      <c r="J87" s="6"/>
    </row>
    <row r="88" spans="2:10" ht="15.75" x14ac:dyDescent="0.25">
      <c r="I88" s="4"/>
      <c r="J88" s="6"/>
    </row>
    <row r="89" spans="2:10" ht="15.75" x14ac:dyDescent="0.25">
      <c r="I89" s="4"/>
      <c r="J89" s="6"/>
    </row>
    <row r="90" spans="2:10" x14ac:dyDescent="0.25">
      <c r="I90" s="4"/>
      <c r="J90" s="4"/>
    </row>
    <row r="91" spans="2:10" x14ac:dyDescent="0.25">
      <c r="J91" s="4"/>
    </row>
    <row r="92" spans="2:10" x14ac:dyDescent="0.25">
      <c r="J92" s="4"/>
    </row>
  </sheetData>
  <mergeCells count="1">
    <mergeCell ref="A1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G3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8" width="8.85546875" style="1"/>
    <col min="9" max="10" width="42.28515625" style="1" bestFit="1" customWidth="1"/>
    <col min="11" max="16384" width="8.85546875" style="1"/>
  </cols>
  <sheetData>
    <row r="1" spans="1:10" s="31" customFormat="1" ht="16.5" customHeight="1" x14ac:dyDescent="0.25">
      <c r="A1" s="39" t="s">
        <v>48</v>
      </c>
      <c r="B1" s="39"/>
      <c r="C1" s="39"/>
      <c r="D1" s="39"/>
      <c r="E1" s="39"/>
      <c r="F1" s="39"/>
      <c r="G1" s="39"/>
    </row>
    <row r="2" spans="1:10" s="31" customFormat="1" ht="15.75" customHeight="1" x14ac:dyDescent="0.25">
      <c r="A2" s="39"/>
      <c r="B2" s="39"/>
      <c r="C2" s="39"/>
      <c r="D2" s="39"/>
      <c r="E2" s="39"/>
      <c r="F2" s="39"/>
      <c r="G2" s="39"/>
    </row>
    <row r="3" spans="1:10" s="31" customFormat="1" x14ac:dyDescent="0.25">
      <c r="A3" s="39"/>
      <c r="B3" s="39"/>
      <c r="C3" s="39"/>
      <c r="D3" s="39"/>
      <c r="E3" s="39"/>
      <c r="F3" s="39"/>
      <c r="G3" s="39"/>
    </row>
    <row r="4" spans="1:10" ht="45" x14ac:dyDescent="0.25">
      <c r="A4" s="29" t="s">
        <v>40</v>
      </c>
      <c r="B4" s="24" t="s">
        <v>35</v>
      </c>
      <c r="C4" s="24" t="s">
        <v>36</v>
      </c>
      <c r="D4" s="24" t="s">
        <v>34</v>
      </c>
      <c r="E4" s="24" t="s">
        <v>37</v>
      </c>
      <c r="F4" s="24" t="s">
        <v>38</v>
      </c>
      <c r="G4" s="24" t="s">
        <v>39</v>
      </c>
    </row>
    <row r="5" spans="1:10" s="6" customFormat="1" ht="18" customHeight="1" x14ac:dyDescent="0.25">
      <c r="A5" s="27" t="s">
        <v>41</v>
      </c>
      <c r="B5" s="11">
        <v>2</v>
      </c>
      <c r="C5" s="16">
        <v>0</v>
      </c>
      <c r="D5" s="11">
        <f>B5-C5</f>
        <v>2</v>
      </c>
      <c r="E5" s="12">
        <v>0</v>
      </c>
      <c r="F5" s="28">
        <f>D5-E5</f>
        <v>2</v>
      </c>
      <c r="G5" s="15">
        <v>0</v>
      </c>
      <c r="I5" s="1"/>
      <c r="J5" s="1"/>
    </row>
    <row r="6" spans="1:10" s="6" customFormat="1" ht="18" customHeight="1" x14ac:dyDescent="0.25">
      <c r="A6" s="7" t="s">
        <v>7</v>
      </c>
      <c r="B6" s="16">
        <v>576</v>
      </c>
      <c r="C6" s="16">
        <v>17</v>
      </c>
      <c r="D6" s="11">
        <f t="shared" ref="D6:D44" si="0">B6-C6</f>
        <v>559</v>
      </c>
      <c r="E6" s="30">
        <v>0</v>
      </c>
      <c r="F6" s="13">
        <f t="shared" ref="F6:F44" si="1">D6-E6</f>
        <v>559</v>
      </c>
      <c r="G6" s="15">
        <f t="shared" ref="G6:G44" si="2">F6/D6</f>
        <v>1</v>
      </c>
      <c r="I6" s="1"/>
      <c r="J6" s="1"/>
    </row>
    <row r="7" spans="1:10" s="6" customFormat="1" ht="18" customHeight="1" x14ac:dyDescent="0.25">
      <c r="A7" s="7" t="s">
        <v>1</v>
      </c>
      <c r="B7" s="16">
        <v>2308</v>
      </c>
      <c r="C7" s="16">
        <v>109</v>
      </c>
      <c r="D7" s="11">
        <f t="shared" si="0"/>
        <v>2199</v>
      </c>
      <c r="E7" s="30">
        <v>1</v>
      </c>
      <c r="F7" s="13">
        <f t="shared" si="1"/>
        <v>2198</v>
      </c>
      <c r="G7" s="15">
        <f t="shared" si="2"/>
        <v>0.99954524783992726</v>
      </c>
      <c r="I7" s="1"/>
      <c r="J7" s="1"/>
    </row>
    <row r="8" spans="1:10" s="6" customFormat="1" ht="18" customHeight="1" x14ac:dyDescent="0.25">
      <c r="A8" s="7" t="s">
        <v>27</v>
      </c>
      <c r="B8" s="16">
        <v>10</v>
      </c>
      <c r="C8" s="16">
        <v>5</v>
      </c>
      <c r="D8" s="11">
        <f t="shared" si="0"/>
        <v>5</v>
      </c>
      <c r="E8" s="30">
        <v>0</v>
      </c>
      <c r="F8" s="13">
        <f t="shared" si="1"/>
        <v>5</v>
      </c>
      <c r="G8" s="15">
        <f t="shared" si="2"/>
        <v>1</v>
      </c>
      <c r="I8" s="1"/>
      <c r="J8" s="1"/>
    </row>
    <row r="9" spans="1:10" s="6" customFormat="1" ht="18" customHeight="1" x14ac:dyDescent="0.25">
      <c r="A9" s="7" t="s">
        <v>2</v>
      </c>
      <c r="B9" s="16">
        <v>2018</v>
      </c>
      <c r="C9" s="16">
        <v>130</v>
      </c>
      <c r="D9" s="11">
        <f t="shared" si="0"/>
        <v>1888</v>
      </c>
      <c r="E9" s="30">
        <v>24</v>
      </c>
      <c r="F9" s="13">
        <f t="shared" si="1"/>
        <v>1864</v>
      </c>
      <c r="G9" s="15">
        <f t="shared" si="2"/>
        <v>0.98728813559322037</v>
      </c>
      <c r="J9" s="1"/>
    </row>
    <row r="10" spans="1:10" s="6" customFormat="1" ht="18" customHeight="1" x14ac:dyDescent="0.25">
      <c r="A10" s="7" t="s">
        <v>13</v>
      </c>
      <c r="B10" s="16">
        <v>3481</v>
      </c>
      <c r="C10" s="16">
        <v>198</v>
      </c>
      <c r="D10" s="11">
        <f t="shared" si="0"/>
        <v>3283</v>
      </c>
      <c r="E10" s="30">
        <v>2070</v>
      </c>
      <c r="F10" s="13">
        <f t="shared" si="1"/>
        <v>1213</v>
      </c>
      <c r="G10" s="15">
        <f t="shared" si="2"/>
        <v>0.36947913493755713</v>
      </c>
      <c r="J10" s="1"/>
    </row>
    <row r="11" spans="1:10" s="6" customFormat="1" ht="18" customHeight="1" x14ac:dyDescent="0.25">
      <c r="A11" s="7" t="s">
        <v>5</v>
      </c>
      <c r="B11" s="16">
        <v>6196</v>
      </c>
      <c r="C11" s="16">
        <v>234</v>
      </c>
      <c r="D11" s="11">
        <f t="shared" si="0"/>
        <v>5962</v>
      </c>
      <c r="E11" s="30">
        <v>612</v>
      </c>
      <c r="F11" s="13">
        <f t="shared" si="1"/>
        <v>5350</v>
      </c>
      <c r="G11" s="15">
        <f t="shared" si="2"/>
        <v>0.89734988258973503</v>
      </c>
      <c r="J11" s="1"/>
    </row>
    <row r="12" spans="1:10" s="6" customFormat="1" ht="18" customHeight="1" x14ac:dyDescent="0.25">
      <c r="A12" s="7" t="s">
        <v>43</v>
      </c>
      <c r="B12" s="16">
        <v>0</v>
      </c>
      <c r="C12" s="16">
        <v>0</v>
      </c>
      <c r="D12" s="11">
        <f t="shared" si="0"/>
        <v>0</v>
      </c>
      <c r="E12" s="30">
        <v>0</v>
      </c>
      <c r="F12" s="13">
        <f t="shared" si="1"/>
        <v>0</v>
      </c>
      <c r="G12" s="15">
        <v>0</v>
      </c>
    </row>
    <row r="13" spans="1:10" s="6" customFormat="1" ht="18" customHeight="1" x14ac:dyDescent="0.25">
      <c r="A13" s="7" t="s">
        <v>16</v>
      </c>
      <c r="B13" s="16">
        <v>193</v>
      </c>
      <c r="C13" s="16">
        <v>11</v>
      </c>
      <c r="D13" s="11">
        <f t="shared" si="0"/>
        <v>182</v>
      </c>
      <c r="E13" s="30">
        <v>0</v>
      </c>
      <c r="F13" s="13">
        <f t="shared" si="1"/>
        <v>182</v>
      </c>
      <c r="G13" s="15">
        <f t="shared" si="2"/>
        <v>1</v>
      </c>
    </row>
    <row r="14" spans="1:10" s="6" customFormat="1" ht="18" customHeight="1" x14ac:dyDescent="0.25">
      <c r="A14" s="7" t="s">
        <v>4</v>
      </c>
      <c r="B14" s="16">
        <v>929</v>
      </c>
      <c r="C14" s="16">
        <v>80</v>
      </c>
      <c r="D14" s="11">
        <f t="shared" si="0"/>
        <v>849</v>
      </c>
      <c r="E14" s="30">
        <v>580</v>
      </c>
      <c r="F14" s="13">
        <f t="shared" si="1"/>
        <v>269</v>
      </c>
      <c r="G14" s="15">
        <f t="shared" si="2"/>
        <v>0.31684334511189632</v>
      </c>
    </row>
    <row r="15" spans="1:10" s="6" customFormat="1" ht="18" customHeight="1" x14ac:dyDescent="0.25">
      <c r="A15" s="7" t="s">
        <v>44</v>
      </c>
      <c r="B15" s="16">
        <v>0</v>
      </c>
      <c r="C15" s="16">
        <v>0</v>
      </c>
      <c r="D15" s="11">
        <f t="shared" si="0"/>
        <v>0</v>
      </c>
      <c r="E15" s="30">
        <v>0</v>
      </c>
      <c r="F15" s="13">
        <f t="shared" si="1"/>
        <v>0</v>
      </c>
      <c r="G15" s="15">
        <v>0</v>
      </c>
    </row>
    <row r="16" spans="1:10" s="6" customFormat="1" ht="18" customHeight="1" x14ac:dyDescent="0.25">
      <c r="A16" s="7" t="s">
        <v>11</v>
      </c>
      <c r="B16" s="16">
        <v>141</v>
      </c>
      <c r="C16" s="16">
        <v>1</v>
      </c>
      <c r="D16" s="11">
        <f t="shared" si="0"/>
        <v>140</v>
      </c>
      <c r="E16" s="30">
        <v>0</v>
      </c>
      <c r="F16" s="13">
        <f t="shared" si="1"/>
        <v>140</v>
      </c>
      <c r="G16" s="15">
        <f t="shared" si="2"/>
        <v>1</v>
      </c>
    </row>
    <row r="17" spans="1:7" s="6" customFormat="1" ht="15.75" x14ac:dyDescent="0.25">
      <c r="A17" s="7" t="s">
        <v>45</v>
      </c>
      <c r="B17" s="16">
        <v>113</v>
      </c>
      <c r="C17" s="16">
        <v>0</v>
      </c>
      <c r="D17" s="11">
        <f t="shared" si="0"/>
        <v>113</v>
      </c>
      <c r="E17" s="30">
        <v>0</v>
      </c>
      <c r="F17" s="13">
        <f t="shared" si="1"/>
        <v>113</v>
      </c>
      <c r="G17" s="15">
        <f t="shared" si="2"/>
        <v>1</v>
      </c>
    </row>
    <row r="18" spans="1:7" s="6" customFormat="1" ht="15.75" x14ac:dyDescent="0.25">
      <c r="A18" s="7" t="s">
        <v>42</v>
      </c>
      <c r="B18" s="16">
        <v>1170</v>
      </c>
      <c r="C18" s="16">
        <v>95</v>
      </c>
      <c r="D18" s="11">
        <f t="shared" si="0"/>
        <v>1075</v>
      </c>
      <c r="E18" s="30">
        <v>315</v>
      </c>
      <c r="F18" s="13">
        <f t="shared" si="1"/>
        <v>760</v>
      </c>
      <c r="G18" s="15">
        <f t="shared" si="2"/>
        <v>0.7069767441860465</v>
      </c>
    </row>
    <row r="19" spans="1:7" s="6" customFormat="1" ht="15.75" x14ac:dyDescent="0.25">
      <c r="A19" s="7" t="s">
        <v>15</v>
      </c>
      <c r="B19" s="16">
        <v>2624</v>
      </c>
      <c r="C19" s="16">
        <v>159</v>
      </c>
      <c r="D19" s="11">
        <f t="shared" si="0"/>
        <v>2465</v>
      </c>
      <c r="E19" s="30">
        <v>1468</v>
      </c>
      <c r="F19" s="13">
        <f t="shared" si="1"/>
        <v>997</v>
      </c>
      <c r="G19" s="15">
        <f t="shared" si="2"/>
        <v>0.40446247464503043</v>
      </c>
    </row>
    <row r="20" spans="1:7" s="6" customFormat="1" ht="15.75" x14ac:dyDescent="0.25">
      <c r="A20" s="7" t="s">
        <v>28</v>
      </c>
      <c r="B20" s="16">
        <v>13</v>
      </c>
      <c r="C20" s="16">
        <v>0</v>
      </c>
      <c r="D20" s="11">
        <f t="shared" si="0"/>
        <v>13</v>
      </c>
      <c r="E20" s="30">
        <v>0</v>
      </c>
      <c r="F20" s="13">
        <f t="shared" si="1"/>
        <v>13</v>
      </c>
      <c r="G20" s="15">
        <f t="shared" si="2"/>
        <v>1</v>
      </c>
    </row>
    <row r="21" spans="1:7" s="6" customFormat="1" ht="15.75" x14ac:dyDescent="0.25">
      <c r="A21" s="7" t="s">
        <v>12</v>
      </c>
      <c r="B21" s="16">
        <v>19</v>
      </c>
      <c r="C21" s="16">
        <v>1</v>
      </c>
      <c r="D21" s="11">
        <f t="shared" si="0"/>
        <v>18</v>
      </c>
      <c r="E21" s="30">
        <v>0</v>
      </c>
      <c r="F21" s="13">
        <f t="shared" si="1"/>
        <v>18</v>
      </c>
      <c r="G21" s="15">
        <f t="shared" si="2"/>
        <v>1</v>
      </c>
    </row>
    <row r="22" spans="1:7" s="6" customFormat="1" ht="15.75" x14ac:dyDescent="0.25">
      <c r="A22" s="7" t="s">
        <v>14</v>
      </c>
      <c r="B22" s="16">
        <v>5542</v>
      </c>
      <c r="C22" s="16">
        <v>245</v>
      </c>
      <c r="D22" s="11">
        <f t="shared" si="0"/>
        <v>5297</v>
      </c>
      <c r="E22" s="30">
        <v>2389</v>
      </c>
      <c r="F22" s="13">
        <f t="shared" si="1"/>
        <v>2908</v>
      </c>
      <c r="G22" s="15">
        <f t="shared" si="2"/>
        <v>0.54898999433641682</v>
      </c>
    </row>
    <row r="23" spans="1:7" s="6" customFormat="1" ht="15.75" x14ac:dyDescent="0.25">
      <c r="A23" s="7" t="s">
        <v>18</v>
      </c>
      <c r="B23" s="16">
        <v>3729</v>
      </c>
      <c r="C23" s="16">
        <v>140</v>
      </c>
      <c r="D23" s="11">
        <f t="shared" si="0"/>
        <v>3589</v>
      </c>
      <c r="E23" s="30">
        <v>0</v>
      </c>
      <c r="F23" s="13">
        <f t="shared" si="1"/>
        <v>3589</v>
      </c>
      <c r="G23" s="15">
        <f t="shared" si="2"/>
        <v>1</v>
      </c>
    </row>
    <row r="24" spans="1:7" s="6" customFormat="1" ht="15.75" x14ac:dyDescent="0.25">
      <c r="A24" s="7" t="s">
        <v>29</v>
      </c>
      <c r="B24" s="16">
        <v>9</v>
      </c>
      <c r="C24" s="16">
        <v>1</v>
      </c>
      <c r="D24" s="11">
        <f t="shared" si="0"/>
        <v>8</v>
      </c>
      <c r="E24" s="30">
        <v>0</v>
      </c>
      <c r="F24" s="13">
        <f t="shared" si="1"/>
        <v>8</v>
      </c>
      <c r="G24" s="15">
        <f t="shared" si="2"/>
        <v>1</v>
      </c>
    </row>
    <row r="25" spans="1:7" s="6" customFormat="1" ht="15.75" x14ac:dyDescent="0.25">
      <c r="A25" s="7" t="s">
        <v>25</v>
      </c>
      <c r="B25" s="16">
        <v>72</v>
      </c>
      <c r="C25" s="16">
        <v>3</v>
      </c>
      <c r="D25" s="11">
        <f t="shared" si="0"/>
        <v>69</v>
      </c>
      <c r="E25" s="30">
        <v>0</v>
      </c>
      <c r="F25" s="13">
        <f t="shared" si="1"/>
        <v>69</v>
      </c>
      <c r="G25" s="15">
        <f t="shared" si="2"/>
        <v>1</v>
      </c>
    </row>
    <row r="26" spans="1:7" s="6" customFormat="1" ht="15.75" x14ac:dyDescent="0.25">
      <c r="A26" s="7" t="s">
        <v>3</v>
      </c>
      <c r="B26" s="16">
        <v>1450</v>
      </c>
      <c r="C26" s="16">
        <v>84</v>
      </c>
      <c r="D26" s="11">
        <f t="shared" si="0"/>
        <v>1366</v>
      </c>
      <c r="E26" s="30">
        <v>1</v>
      </c>
      <c r="F26" s="13">
        <f t="shared" si="1"/>
        <v>1365</v>
      </c>
      <c r="G26" s="15">
        <f t="shared" si="2"/>
        <v>0.99926793557833093</v>
      </c>
    </row>
    <row r="27" spans="1:7" s="6" customFormat="1" ht="15.75" x14ac:dyDescent="0.25">
      <c r="A27" s="7" t="s">
        <v>30</v>
      </c>
      <c r="B27" s="16">
        <v>21</v>
      </c>
      <c r="C27" s="16">
        <v>1</v>
      </c>
      <c r="D27" s="11">
        <f t="shared" si="0"/>
        <v>20</v>
      </c>
      <c r="E27" s="30">
        <v>0</v>
      </c>
      <c r="F27" s="13">
        <f t="shared" si="1"/>
        <v>20</v>
      </c>
      <c r="G27" s="15">
        <f t="shared" si="2"/>
        <v>1</v>
      </c>
    </row>
    <row r="28" spans="1:7" s="6" customFormat="1" ht="15.75" x14ac:dyDescent="0.25">
      <c r="A28" s="7" t="s">
        <v>46</v>
      </c>
      <c r="B28" s="16">
        <v>2916</v>
      </c>
      <c r="C28" s="16">
        <v>151</v>
      </c>
      <c r="D28" s="11">
        <f t="shared" si="0"/>
        <v>2765</v>
      </c>
      <c r="E28" s="30">
        <v>0</v>
      </c>
      <c r="F28" s="13">
        <f t="shared" si="1"/>
        <v>2765</v>
      </c>
      <c r="G28" s="15">
        <f t="shared" si="2"/>
        <v>1</v>
      </c>
    </row>
    <row r="29" spans="1:7" s="6" customFormat="1" ht="15.75" x14ac:dyDescent="0.25">
      <c r="A29" s="7" t="s">
        <v>17</v>
      </c>
      <c r="B29" s="16">
        <v>403</v>
      </c>
      <c r="C29" s="16">
        <v>16</v>
      </c>
      <c r="D29" s="11">
        <f t="shared" si="0"/>
        <v>387</v>
      </c>
      <c r="E29" s="30">
        <v>0</v>
      </c>
      <c r="F29" s="13">
        <f t="shared" si="1"/>
        <v>387</v>
      </c>
      <c r="G29" s="15">
        <f t="shared" si="2"/>
        <v>1</v>
      </c>
    </row>
    <row r="30" spans="1:7" s="6" customFormat="1" ht="15.75" x14ac:dyDescent="0.25">
      <c r="A30" s="7" t="s">
        <v>26</v>
      </c>
      <c r="B30" s="16">
        <v>7000</v>
      </c>
      <c r="C30" s="16">
        <v>309</v>
      </c>
      <c r="D30" s="11">
        <f t="shared" si="0"/>
        <v>6691</v>
      </c>
      <c r="E30" s="30">
        <v>7</v>
      </c>
      <c r="F30" s="13">
        <f t="shared" si="1"/>
        <v>6684</v>
      </c>
      <c r="G30" s="15">
        <f t="shared" si="2"/>
        <v>0.99895381856224774</v>
      </c>
    </row>
    <row r="31" spans="1:7" s="6" customFormat="1" ht="15.75" x14ac:dyDescent="0.25">
      <c r="A31" s="7" t="s">
        <v>32</v>
      </c>
      <c r="B31" s="16">
        <v>11</v>
      </c>
      <c r="C31" s="16">
        <v>0</v>
      </c>
      <c r="D31" s="11">
        <f t="shared" si="0"/>
        <v>11</v>
      </c>
      <c r="E31" s="30">
        <v>0</v>
      </c>
      <c r="F31" s="13">
        <f t="shared" si="1"/>
        <v>11</v>
      </c>
      <c r="G31" s="15">
        <f t="shared" si="2"/>
        <v>1</v>
      </c>
    </row>
    <row r="32" spans="1:7" s="6" customFormat="1" ht="15.75" x14ac:dyDescent="0.25">
      <c r="A32" s="7" t="s">
        <v>31</v>
      </c>
      <c r="B32" s="16">
        <v>15</v>
      </c>
      <c r="C32" s="16">
        <v>5</v>
      </c>
      <c r="D32" s="11">
        <f t="shared" si="0"/>
        <v>10</v>
      </c>
      <c r="E32" s="30">
        <v>0</v>
      </c>
      <c r="F32" s="13">
        <f t="shared" si="1"/>
        <v>10</v>
      </c>
      <c r="G32" s="15">
        <f t="shared" si="2"/>
        <v>1</v>
      </c>
    </row>
    <row r="33" spans="1:10" s="6" customFormat="1" ht="18" customHeight="1" x14ac:dyDescent="0.25">
      <c r="A33" s="7" t="s">
        <v>20</v>
      </c>
      <c r="B33" s="16">
        <v>16</v>
      </c>
      <c r="C33" s="16">
        <v>2</v>
      </c>
      <c r="D33" s="11">
        <f t="shared" si="0"/>
        <v>14</v>
      </c>
      <c r="E33" s="30">
        <v>0</v>
      </c>
      <c r="F33" s="13">
        <f t="shared" si="1"/>
        <v>14</v>
      </c>
      <c r="G33" s="15">
        <f t="shared" si="2"/>
        <v>1</v>
      </c>
    </row>
    <row r="34" spans="1:10" s="6" customFormat="1" ht="18" customHeight="1" x14ac:dyDescent="0.25">
      <c r="A34" s="7" t="s">
        <v>6</v>
      </c>
      <c r="B34" s="16">
        <v>455</v>
      </c>
      <c r="C34" s="16">
        <v>16</v>
      </c>
      <c r="D34" s="11">
        <f t="shared" si="0"/>
        <v>439</v>
      </c>
      <c r="E34" s="30">
        <v>40</v>
      </c>
      <c r="F34" s="13">
        <f t="shared" si="1"/>
        <v>399</v>
      </c>
      <c r="G34" s="15">
        <f t="shared" si="2"/>
        <v>0.90888382687927105</v>
      </c>
    </row>
    <row r="35" spans="1:10" s="6" customFormat="1" ht="18" customHeight="1" x14ac:dyDescent="0.25">
      <c r="A35" s="7" t="s">
        <v>19</v>
      </c>
      <c r="B35" s="16">
        <v>421</v>
      </c>
      <c r="C35" s="16">
        <v>25</v>
      </c>
      <c r="D35" s="11">
        <f t="shared" si="0"/>
        <v>396</v>
      </c>
      <c r="E35" s="30">
        <v>135</v>
      </c>
      <c r="F35" s="13">
        <f t="shared" si="1"/>
        <v>261</v>
      </c>
      <c r="G35" s="15">
        <f t="shared" si="2"/>
        <v>0.65909090909090906</v>
      </c>
    </row>
    <row r="36" spans="1:10" s="6" customFormat="1" ht="18" customHeight="1" x14ac:dyDescent="0.25">
      <c r="A36" s="7" t="s">
        <v>10</v>
      </c>
      <c r="B36" s="16">
        <v>274</v>
      </c>
      <c r="C36" s="16">
        <v>28</v>
      </c>
      <c r="D36" s="11">
        <f t="shared" si="0"/>
        <v>246</v>
      </c>
      <c r="E36" s="30">
        <v>168</v>
      </c>
      <c r="F36" s="13">
        <f t="shared" si="1"/>
        <v>78</v>
      </c>
      <c r="G36" s="15">
        <f t="shared" si="2"/>
        <v>0.31707317073170732</v>
      </c>
    </row>
    <row r="37" spans="1:10" s="6" customFormat="1" ht="18" customHeight="1" x14ac:dyDescent="0.25">
      <c r="A37" s="7" t="s">
        <v>23</v>
      </c>
      <c r="B37" s="16">
        <v>1327</v>
      </c>
      <c r="C37" s="16">
        <v>49</v>
      </c>
      <c r="D37" s="11">
        <f t="shared" si="0"/>
        <v>1278</v>
      </c>
      <c r="E37" s="30">
        <v>1269</v>
      </c>
      <c r="F37" s="13">
        <f t="shared" si="1"/>
        <v>9</v>
      </c>
      <c r="G37" s="15">
        <f t="shared" si="2"/>
        <v>7.0422535211267607E-3</v>
      </c>
    </row>
    <row r="38" spans="1:10" s="6" customFormat="1" ht="18" customHeight="1" x14ac:dyDescent="0.25">
      <c r="A38" s="7" t="s">
        <v>8</v>
      </c>
      <c r="B38" s="16">
        <v>2592</v>
      </c>
      <c r="C38" s="16">
        <v>82</v>
      </c>
      <c r="D38" s="11">
        <f t="shared" si="0"/>
        <v>2510</v>
      </c>
      <c r="E38" s="30">
        <v>1</v>
      </c>
      <c r="F38" s="13">
        <f t="shared" si="1"/>
        <v>2509</v>
      </c>
      <c r="G38" s="15">
        <f t="shared" si="2"/>
        <v>0.99960159362549805</v>
      </c>
    </row>
    <row r="39" spans="1:10" s="6" customFormat="1" ht="18" customHeight="1" x14ac:dyDescent="0.25">
      <c r="A39" s="7" t="s">
        <v>21</v>
      </c>
      <c r="B39" s="16">
        <v>518</v>
      </c>
      <c r="C39" s="16">
        <v>21</v>
      </c>
      <c r="D39" s="11">
        <f t="shared" si="0"/>
        <v>497</v>
      </c>
      <c r="E39" s="30">
        <v>0</v>
      </c>
      <c r="F39" s="13">
        <f t="shared" si="1"/>
        <v>497</v>
      </c>
      <c r="G39" s="15">
        <f t="shared" si="2"/>
        <v>1</v>
      </c>
    </row>
    <row r="40" spans="1:10" s="6" customFormat="1" ht="18" customHeight="1" x14ac:dyDescent="0.25">
      <c r="A40" s="7" t="s">
        <v>9</v>
      </c>
      <c r="B40" s="16">
        <v>14</v>
      </c>
      <c r="C40" s="16">
        <v>1</v>
      </c>
      <c r="D40" s="11">
        <f t="shared" si="0"/>
        <v>13</v>
      </c>
      <c r="E40" s="30">
        <v>0</v>
      </c>
      <c r="F40" s="13">
        <f t="shared" si="1"/>
        <v>13</v>
      </c>
      <c r="G40" s="15">
        <f t="shared" si="2"/>
        <v>1</v>
      </c>
    </row>
    <row r="41" spans="1:10" s="6" customFormat="1" ht="18" customHeight="1" x14ac:dyDescent="0.25">
      <c r="A41" s="7" t="s">
        <v>22</v>
      </c>
      <c r="B41" s="16">
        <v>943</v>
      </c>
      <c r="C41" s="16">
        <v>52</v>
      </c>
      <c r="D41" s="11">
        <f t="shared" si="0"/>
        <v>891</v>
      </c>
      <c r="E41" s="30">
        <v>887</v>
      </c>
      <c r="F41" s="13">
        <f t="shared" si="1"/>
        <v>4</v>
      </c>
      <c r="G41" s="15">
        <f t="shared" si="2"/>
        <v>4.4893378226711564E-3</v>
      </c>
    </row>
    <row r="42" spans="1:10" s="6" customFormat="1" ht="18" customHeight="1" x14ac:dyDescent="0.25">
      <c r="A42" s="7" t="s">
        <v>47</v>
      </c>
      <c r="B42" s="16">
        <v>24</v>
      </c>
      <c r="C42" s="16">
        <v>1</v>
      </c>
      <c r="D42" s="11">
        <f t="shared" si="0"/>
        <v>23</v>
      </c>
      <c r="E42" s="30">
        <v>0</v>
      </c>
      <c r="F42" s="13">
        <f t="shared" si="1"/>
        <v>23</v>
      </c>
      <c r="G42" s="15">
        <f t="shared" si="2"/>
        <v>1</v>
      </c>
    </row>
    <row r="43" spans="1:10" s="6" customFormat="1" ht="18" customHeight="1" x14ac:dyDescent="0.25">
      <c r="A43" s="7" t="s">
        <v>24</v>
      </c>
      <c r="B43" s="16">
        <v>3786</v>
      </c>
      <c r="C43" s="16">
        <v>156</v>
      </c>
      <c r="D43" s="11">
        <f t="shared" si="0"/>
        <v>3630</v>
      </c>
      <c r="E43" s="30">
        <v>396</v>
      </c>
      <c r="F43" s="13">
        <f t="shared" si="1"/>
        <v>3234</v>
      </c>
      <c r="G43" s="15">
        <f t="shared" si="2"/>
        <v>0.89090909090909087</v>
      </c>
    </row>
    <row r="44" spans="1:10" s="4" customFormat="1" ht="15.75" x14ac:dyDescent="0.25">
      <c r="A44" s="7" t="s">
        <v>0</v>
      </c>
      <c r="B44" s="16">
        <v>28</v>
      </c>
      <c r="C44" s="16">
        <v>1</v>
      </c>
      <c r="D44" s="11">
        <f t="shared" si="0"/>
        <v>27</v>
      </c>
      <c r="E44" s="30">
        <v>0</v>
      </c>
      <c r="F44" s="13">
        <f t="shared" si="1"/>
        <v>27</v>
      </c>
      <c r="G44" s="15">
        <f t="shared" si="2"/>
        <v>1</v>
      </c>
      <c r="H44" s="6"/>
      <c r="I44" s="6"/>
      <c r="J44" s="6"/>
    </row>
    <row r="45" spans="1:10" s="4" customFormat="1" ht="15.75" x14ac:dyDescent="0.25">
      <c r="B45" s="5"/>
      <c r="C45" s="5"/>
      <c r="D45" s="5"/>
      <c r="E45" s="5"/>
      <c r="F45" s="5"/>
      <c r="G45" s="5"/>
      <c r="I45" s="6"/>
      <c r="J45" s="6"/>
    </row>
    <row r="46" spans="1:10" s="4" customFormat="1" ht="21" x14ac:dyDescent="0.35">
      <c r="A46" s="8" t="s">
        <v>33</v>
      </c>
      <c r="B46" s="9">
        <f>SUM(B5:B45)</f>
        <v>51359</v>
      </c>
      <c r="C46" s="9">
        <f>SUM(C5:C45)</f>
        <v>2429</v>
      </c>
      <c r="D46" s="9">
        <f>SUM(D5:D45)</f>
        <v>48930</v>
      </c>
      <c r="E46" s="9">
        <f>SUM(E5:E45)</f>
        <v>10363</v>
      </c>
      <c r="F46" s="9">
        <f>SUM(F5:F45)</f>
        <v>38567</v>
      </c>
      <c r="G46" s="10">
        <f>F46/D46</f>
        <v>0.78820764357245043</v>
      </c>
      <c r="I46" s="6"/>
      <c r="J46" s="6"/>
    </row>
    <row r="47" spans="1:10" ht="15.75" x14ac:dyDescent="0.25">
      <c r="A47" s="4"/>
      <c r="B47" s="3"/>
      <c r="C47" s="3"/>
      <c r="D47" s="3"/>
      <c r="E47" s="3"/>
      <c r="F47" s="3"/>
      <c r="G47" s="3"/>
      <c r="H47" s="4"/>
      <c r="I47" s="6"/>
      <c r="J47" s="6"/>
    </row>
    <row r="48" spans="1:10" ht="15.75" x14ac:dyDescent="0.25">
      <c r="I48" s="6"/>
      <c r="J48" s="6"/>
    </row>
    <row r="49" spans="2:10" ht="15.75" x14ac:dyDescent="0.25">
      <c r="I49" s="6"/>
      <c r="J49" s="6"/>
    </row>
    <row r="50" spans="2:10" ht="15.75" x14ac:dyDescent="0.25">
      <c r="I50" s="6"/>
      <c r="J50" s="6"/>
    </row>
    <row r="51" spans="2:10" ht="15.75" x14ac:dyDescent="0.25">
      <c r="I51" s="6"/>
      <c r="J51" s="6"/>
    </row>
    <row r="52" spans="2:10" ht="15.75" x14ac:dyDescent="0.25">
      <c r="I52" s="6"/>
      <c r="J52" s="6"/>
    </row>
    <row r="53" spans="2:10" ht="15.75" x14ac:dyDescent="0.25">
      <c r="I53" s="6"/>
      <c r="J53" s="6"/>
    </row>
    <row r="54" spans="2:10" ht="15.75" x14ac:dyDescent="0.25">
      <c r="I54" s="6"/>
      <c r="J54" s="6"/>
    </row>
    <row r="55" spans="2:10" ht="15.75" x14ac:dyDescent="0.25">
      <c r="B55" s="1"/>
      <c r="C55" s="1"/>
      <c r="D55" s="1"/>
      <c r="E55" s="1"/>
      <c r="F55" s="1"/>
      <c r="I55" s="6"/>
      <c r="J55" s="6"/>
    </row>
    <row r="56" spans="2:10" ht="15.75" x14ac:dyDescent="0.25">
      <c r="B56" s="1"/>
      <c r="C56" s="1"/>
      <c r="D56" s="1"/>
      <c r="E56" s="1"/>
      <c r="F56" s="1"/>
      <c r="I56" s="6"/>
      <c r="J56" s="6"/>
    </row>
    <row r="57" spans="2:10" ht="15.75" x14ac:dyDescent="0.25">
      <c r="B57" s="1"/>
      <c r="C57" s="1"/>
      <c r="D57" s="1"/>
      <c r="E57" s="1"/>
      <c r="F57" s="1"/>
      <c r="I57" s="6"/>
      <c r="J57" s="6"/>
    </row>
    <row r="58" spans="2:10" ht="15.75" x14ac:dyDescent="0.25">
      <c r="B58" s="1"/>
      <c r="C58" s="1"/>
      <c r="D58" s="1"/>
      <c r="E58" s="1"/>
      <c r="F58" s="1"/>
      <c r="I58" s="6"/>
      <c r="J58" s="6"/>
    </row>
    <row r="59" spans="2:10" ht="15.75" x14ac:dyDescent="0.25">
      <c r="B59" s="1"/>
      <c r="C59" s="1"/>
      <c r="D59" s="1"/>
      <c r="E59" s="1"/>
      <c r="F59" s="1"/>
      <c r="I59" s="6"/>
      <c r="J59" s="6"/>
    </row>
    <row r="60" spans="2:10" ht="15.75" x14ac:dyDescent="0.25">
      <c r="B60" s="1"/>
      <c r="C60" s="1"/>
      <c r="D60" s="1"/>
      <c r="E60" s="1"/>
      <c r="F60" s="1"/>
      <c r="I60" s="6"/>
      <c r="J60" s="6"/>
    </row>
    <row r="61" spans="2:10" ht="15.75" x14ac:dyDescent="0.25">
      <c r="B61" s="1"/>
      <c r="C61" s="1"/>
      <c r="D61" s="1"/>
      <c r="E61" s="1"/>
      <c r="F61" s="1"/>
      <c r="I61" s="6"/>
      <c r="J61" s="6"/>
    </row>
    <row r="62" spans="2:10" ht="15.75" x14ac:dyDescent="0.25">
      <c r="B62" s="1"/>
      <c r="C62" s="1"/>
      <c r="D62" s="1"/>
      <c r="E62" s="1"/>
      <c r="F62" s="1"/>
      <c r="I62" s="6"/>
      <c r="J62" s="6"/>
    </row>
    <row r="63" spans="2:10" ht="15.75" x14ac:dyDescent="0.25">
      <c r="B63" s="1"/>
      <c r="C63" s="1"/>
      <c r="D63" s="1"/>
      <c r="E63" s="1"/>
      <c r="F63" s="1"/>
      <c r="I63" s="6"/>
      <c r="J63" s="6"/>
    </row>
    <row r="64" spans="2:10" ht="15.75" x14ac:dyDescent="0.25">
      <c r="B64" s="1"/>
      <c r="C64" s="1"/>
      <c r="D64" s="1"/>
      <c r="E64" s="1"/>
      <c r="F64" s="1"/>
      <c r="I64" s="6"/>
      <c r="J64" s="6"/>
    </row>
    <row r="65" spans="2:10" ht="15.75" x14ac:dyDescent="0.25">
      <c r="B65" s="1"/>
      <c r="C65" s="1"/>
      <c r="D65" s="1"/>
      <c r="E65" s="1"/>
      <c r="F65" s="1"/>
      <c r="I65" s="6"/>
      <c r="J65" s="6"/>
    </row>
    <row r="66" spans="2:10" ht="15.75" x14ac:dyDescent="0.25">
      <c r="B66" s="1"/>
      <c r="C66" s="1"/>
      <c r="D66" s="1"/>
      <c r="E66" s="1"/>
      <c r="F66" s="1"/>
      <c r="I66" s="6"/>
      <c r="J66" s="6"/>
    </row>
    <row r="67" spans="2:10" ht="15.75" x14ac:dyDescent="0.25">
      <c r="I67" s="6"/>
      <c r="J67" s="6"/>
    </row>
    <row r="68" spans="2:10" ht="15.75" x14ac:dyDescent="0.25">
      <c r="I68" s="6"/>
      <c r="J68" s="6"/>
    </row>
    <row r="69" spans="2:10" ht="15.75" x14ac:dyDescent="0.25">
      <c r="B69" s="1"/>
      <c r="C69" s="1"/>
      <c r="D69" s="1"/>
      <c r="E69" s="1"/>
      <c r="F69" s="1"/>
      <c r="I69" s="6"/>
      <c r="J69" s="6"/>
    </row>
    <row r="70" spans="2:10" ht="15.75" x14ac:dyDescent="0.25">
      <c r="B70" s="1"/>
      <c r="C70" s="1"/>
      <c r="D70" s="1"/>
      <c r="E70" s="1"/>
      <c r="F70" s="1"/>
      <c r="I70" s="6"/>
      <c r="J70" s="6"/>
    </row>
    <row r="71" spans="2:10" ht="15.75" x14ac:dyDescent="0.25">
      <c r="B71" s="1"/>
      <c r="C71" s="1"/>
      <c r="D71" s="1"/>
      <c r="E71" s="1"/>
      <c r="F71" s="1"/>
      <c r="I71" s="6"/>
      <c r="J71" s="6"/>
    </row>
    <row r="72" spans="2:10" ht="15.75" x14ac:dyDescent="0.25">
      <c r="B72" s="1"/>
      <c r="C72" s="1"/>
      <c r="D72" s="1"/>
      <c r="E72" s="1"/>
      <c r="F72" s="1"/>
      <c r="I72" s="6"/>
      <c r="J72" s="6"/>
    </row>
    <row r="73" spans="2:10" ht="15.75" x14ac:dyDescent="0.25">
      <c r="B73" s="1"/>
      <c r="C73" s="1"/>
      <c r="D73" s="1"/>
      <c r="E73" s="1"/>
      <c r="F73" s="1"/>
      <c r="I73" s="6"/>
      <c r="J73" s="6"/>
    </row>
    <row r="74" spans="2:10" ht="15.75" x14ac:dyDescent="0.25">
      <c r="B74" s="1"/>
      <c r="C74" s="1"/>
      <c r="D74" s="1"/>
      <c r="E74" s="1"/>
      <c r="F74" s="1"/>
      <c r="I74" s="6"/>
      <c r="J74" s="6"/>
    </row>
    <row r="75" spans="2:10" ht="15.75" x14ac:dyDescent="0.25">
      <c r="B75" s="1"/>
      <c r="C75" s="1"/>
      <c r="D75" s="1"/>
      <c r="E75" s="1"/>
      <c r="F75" s="1"/>
      <c r="I75" s="6"/>
      <c r="J75" s="6"/>
    </row>
    <row r="76" spans="2:10" ht="15.75" x14ac:dyDescent="0.25">
      <c r="B76" s="1"/>
      <c r="C76" s="1"/>
      <c r="D76" s="1"/>
      <c r="E76" s="1"/>
      <c r="F76" s="1"/>
      <c r="I76" s="6"/>
      <c r="J76" s="6"/>
    </row>
    <row r="77" spans="2:10" ht="15.75" x14ac:dyDescent="0.25">
      <c r="B77" s="1"/>
      <c r="C77" s="1"/>
      <c r="D77" s="1"/>
      <c r="E77" s="1"/>
      <c r="F77" s="1"/>
      <c r="I77" s="6"/>
      <c r="J77" s="6"/>
    </row>
    <row r="78" spans="2:10" ht="15.75" x14ac:dyDescent="0.25">
      <c r="B78" s="1"/>
      <c r="C78" s="1"/>
      <c r="D78" s="1"/>
      <c r="E78" s="1"/>
      <c r="F78" s="1"/>
      <c r="I78" s="6"/>
      <c r="J78" s="6"/>
    </row>
    <row r="79" spans="2:10" ht="15.75" x14ac:dyDescent="0.25">
      <c r="B79" s="1"/>
      <c r="C79" s="1"/>
      <c r="D79" s="1"/>
      <c r="E79" s="1"/>
      <c r="F79" s="1"/>
      <c r="I79" s="6"/>
      <c r="J79" s="6"/>
    </row>
    <row r="80" spans="2:10" ht="15.75" x14ac:dyDescent="0.25">
      <c r="B80" s="1"/>
      <c r="C80" s="1"/>
      <c r="D80" s="1"/>
      <c r="E80" s="1"/>
      <c r="F80" s="1"/>
      <c r="I80" s="6"/>
      <c r="J80" s="6"/>
    </row>
    <row r="81" spans="2:10" ht="15.75" x14ac:dyDescent="0.25">
      <c r="B81" s="1"/>
      <c r="C81" s="1"/>
      <c r="D81" s="1"/>
      <c r="E81" s="1"/>
      <c r="F81" s="1"/>
      <c r="I81" s="6"/>
      <c r="J81" s="6"/>
    </row>
    <row r="82" spans="2:10" ht="15.75" x14ac:dyDescent="0.25">
      <c r="B82" s="1"/>
      <c r="C82" s="1"/>
      <c r="D82" s="1"/>
      <c r="E82" s="1"/>
      <c r="F82" s="1"/>
      <c r="I82" s="6"/>
      <c r="J82" s="6"/>
    </row>
    <row r="83" spans="2:10" ht="15.75" x14ac:dyDescent="0.25">
      <c r="B83" s="1"/>
      <c r="C83" s="1"/>
      <c r="D83" s="1"/>
      <c r="E83" s="1"/>
      <c r="F83" s="1"/>
      <c r="I83" s="6"/>
      <c r="J83" s="6"/>
    </row>
    <row r="84" spans="2:10" ht="15.75" x14ac:dyDescent="0.25">
      <c r="I84" s="6"/>
      <c r="J84" s="6"/>
    </row>
    <row r="85" spans="2:10" ht="15.75" x14ac:dyDescent="0.25">
      <c r="I85" s="6"/>
      <c r="J85" s="6"/>
    </row>
    <row r="86" spans="2:10" ht="15.75" x14ac:dyDescent="0.25">
      <c r="I86" s="6"/>
      <c r="J86" s="6"/>
    </row>
    <row r="87" spans="2:10" ht="15.75" x14ac:dyDescent="0.25">
      <c r="I87" s="6"/>
      <c r="J87" s="6"/>
    </row>
    <row r="88" spans="2:10" ht="15.75" x14ac:dyDescent="0.25">
      <c r="I88" s="4"/>
      <c r="J88" s="6"/>
    </row>
    <row r="89" spans="2:10" ht="15.75" x14ac:dyDescent="0.25">
      <c r="I89" s="4"/>
      <c r="J89" s="6"/>
    </row>
    <row r="90" spans="2:10" x14ac:dyDescent="0.25">
      <c r="I90" s="4"/>
      <c r="J90" s="4"/>
    </row>
    <row r="91" spans="2:10" x14ac:dyDescent="0.25">
      <c r="J91" s="4"/>
    </row>
    <row r="92" spans="2:10" x14ac:dyDescent="0.25">
      <c r="J92" s="4"/>
    </row>
  </sheetData>
  <mergeCells count="1">
    <mergeCell ref="A1:G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zoomScale="80" zoomScaleNormal="80" workbookViewId="0">
      <selection activeCell="A4" sqref="A4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8" width="8.85546875" style="1"/>
    <col min="9" max="9" width="11.140625" style="1" customWidth="1"/>
    <col min="10" max="10" width="42.28515625" style="1" bestFit="1" customWidth="1"/>
    <col min="11" max="16384" width="8.85546875" style="1"/>
  </cols>
  <sheetData>
    <row r="1" spans="1:10" ht="16.5" customHeight="1" x14ac:dyDescent="0.25">
      <c r="A1" s="40" t="s">
        <v>50</v>
      </c>
      <c r="B1" s="40"/>
      <c r="C1" s="40"/>
      <c r="D1" s="40"/>
      <c r="E1" s="40"/>
      <c r="F1" s="40"/>
      <c r="G1" s="40"/>
    </row>
    <row r="2" spans="1:10" ht="15.75" customHeight="1" x14ac:dyDescent="0.25">
      <c r="A2" s="40"/>
      <c r="B2" s="40"/>
      <c r="C2" s="40"/>
      <c r="D2" s="40"/>
      <c r="E2" s="40"/>
      <c r="F2" s="40"/>
      <c r="G2" s="40"/>
    </row>
    <row r="3" spans="1:10" x14ac:dyDescent="0.25">
      <c r="A3" s="40"/>
      <c r="B3" s="40"/>
      <c r="C3" s="40"/>
      <c r="D3" s="40"/>
      <c r="E3" s="40"/>
      <c r="F3" s="40"/>
      <c r="G3" s="40"/>
    </row>
    <row r="4" spans="1:10" ht="45.75" thickBot="1" x14ac:dyDescent="0.3">
      <c r="A4" s="23" t="s">
        <v>40</v>
      </c>
      <c r="B4" s="26" t="s">
        <v>35</v>
      </c>
      <c r="C4" s="24" t="s">
        <v>36</v>
      </c>
      <c r="D4" s="25" t="s">
        <v>34</v>
      </c>
      <c r="E4" s="19" t="s">
        <v>37</v>
      </c>
      <c r="F4" s="19" t="s">
        <v>38</v>
      </c>
      <c r="G4" s="19" t="s">
        <v>39</v>
      </c>
    </row>
    <row r="5" spans="1:10" s="6" customFormat="1" ht="18" customHeight="1" thickTop="1" x14ac:dyDescent="0.25">
      <c r="A5" s="27" t="s">
        <v>41</v>
      </c>
      <c r="B5" s="14">
        <v>3</v>
      </c>
      <c r="C5" s="16">
        <v>1</v>
      </c>
      <c r="D5" s="11">
        <f>B5-C5</f>
        <v>2</v>
      </c>
      <c r="E5" s="30">
        <v>0</v>
      </c>
      <c r="F5" s="13">
        <f>D5-E5</f>
        <v>2</v>
      </c>
      <c r="G5" s="15">
        <f t="shared" ref="G5:G44" si="0">F5/D5</f>
        <v>1</v>
      </c>
      <c r="I5" s="1"/>
      <c r="J5" s="1"/>
    </row>
    <row r="6" spans="1:10" s="6" customFormat="1" ht="18" customHeight="1" x14ac:dyDescent="0.25">
      <c r="A6" s="7" t="s">
        <v>7</v>
      </c>
      <c r="B6" s="16">
        <v>569</v>
      </c>
      <c r="C6" s="16">
        <v>21</v>
      </c>
      <c r="D6" s="11">
        <f t="shared" ref="D6:D44" si="1">B6-C6</f>
        <v>548</v>
      </c>
      <c r="E6" s="30">
        <v>0</v>
      </c>
      <c r="F6" s="13">
        <f t="shared" ref="F6:F44" si="2">D6-E6</f>
        <v>548</v>
      </c>
      <c r="G6" s="15">
        <f t="shared" si="0"/>
        <v>1</v>
      </c>
      <c r="I6" s="1"/>
      <c r="J6" s="1"/>
    </row>
    <row r="7" spans="1:10" s="6" customFormat="1" ht="18" customHeight="1" x14ac:dyDescent="0.25">
      <c r="A7" s="7" t="s">
        <v>1</v>
      </c>
      <c r="B7" s="16">
        <v>2197</v>
      </c>
      <c r="C7" s="16">
        <v>152</v>
      </c>
      <c r="D7" s="11">
        <f t="shared" si="1"/>
        <v>2045</v>
      </c>
      <c r="E7" s="30">
        <v>2</v>
      </c>
      <c r="F7" s="13">
        <f t="shared" si="2"/>
        <v>2043</v>
      </c>
      <c r="G7" s="15">
        <f t="shared" si="0"/>
        <v>0.9990220048899755</v>
      </c>
      <c r="I7" s="1"/>
      <c r="J7" s="1"/>
    </row>
    <row r="8" spans="1:10" s="6" customFormat="1" ht="18" customHeight="1" x14ac:dyDescent="0.25">
      <c r="A8" s="7" t="s">
        <v>27</v>
      </c>
      <c r="B8" s="16">
        <v>30</v>
      </c>
      <c r="C8" s="16">
        <v>4</v>
      </c>
      <c r="D8" s="11">
        <f t="shared" si="1"/>
        <v>26</v>
      </c>
      <c r="E8" s="30">
        <v>0</v>
      </c>
      <c r="F8" s="13">
        <f t="shared" si="2"/>
        <v>26</v>
      </c>
      <c r="G8" s="15">
        <f t="shared" si="0"/>
        <v>1</v>
      </c>
      <c r="I8" s="1"/>
      <c r="J8" s="1"/>
    </row>
    <row r="9" spans="1:10" s="6" customFormat="1" ht="18" customHeight="1" x14ac:dyDescent="0.25">
      <c r="A9" s="7" t="s">
        <v>2</v>
      </c>
      <c r="B9" s="16">
        <v>1982</v>
      </c>
      <c r="C9" s="16">
        <v>124</v>
      </c>
      <c r="D9" s="11">
        <f t="shared" si="1"/>
        <v>1858</v>
      </c>
      <c r="E9" s="30">
        <v>16</v>
      </c>
      <c r="F9" s="13">
        <f t="shared" si="2"/>
        <v>1842</v>
      </c>
      <c r="G9" s="15">
        <f t="shared" si="0"/>
        <v>0.99138858988159306</v>
      </c>
      <c r="J9" s="1"/>
    </row>
    <row r="10" spans="1:10" s="6" customFormat="1" ht="18" customHeight="1" x14ac:dyDescent="0.25">
      <c r="A10" s="7" t="s">
        <v>13</v>
      </c>
      <c r="B10" s="16">
        <v>3572</v>
      </c>
      <c r="C10" s="16">
        <v>599</v>
      </c>
      <c r="D10" s="11">
        <f t="shared" si="1"/>
        <v>2973</v>
      </c>
      <c r="E10" s="30">
        <v>1554</v>
      </c>
      <c r="F10" s="13">
        <f t="shared" si="2"/>
        <v>1419</v>
      </c>
      <c r="G10" s="15">
        <f t="shared" si="0"/>
        <v>0.47729566094853682</v>
      </c>
      <c r="J10" s="1"/>
    </row>
    <row r="11" spans="1:10" s="6" customFormat="1" ht="18" customHeight="1" x14ac:dyDescent="0.25">
      <c r="A11" s="7" t="s">
        <v>5</v>
      </c>
      <c r="B11" s="16">
        <v>5858</v>
      </c>
      <c r="C11" s="16">
        <v>236</v>
      </c>
      <c r="D11" s="11">
        <f t="shared" si="1"/>
        <v>5622</v>
      </c>
      <c r="E11" s="30">
        <v>537</v>
      </c>
      <c r="F11" s="13">
        <f t="shared" si="2"/>
        <v>5085</v>
      </c>
      <c r="G11" s="15">
        <f t="shared" si="0"/>
        <v>0.90448239060832447</v>
      </c>
      <c r="J11" s="1"/>
    </row>
    <row r="12" spans="1:10" s="6" customFormat="1" ht="18" customHeight="1" x14ac:dyDescent="0.25">
      <c r="A12" s="7" t="s">
        <v>43</v>
      </c>
      <c r="B12" s="16">
        <v>0</v>
      </c>
      <c r="C12" s="16">
        <v>0</v>
      </c>
      <c r="D12" s="11">
        <f t="shared" si="1"/>
        <v>0</v>
      </c>
      <c r="E12" s="30">
        <v>0</v>
      </c>
      <c r="F12" s="13">
        <f t="shared" si="2"/>
        <v>0</v>
      </c>
      <c r="G12" s="15">
        <v>0</v>
      </c>
    </row>
    <row r="13" spans="1:10" s="6" customFormat="1" ht="18" customHeight="1" x14ac:dyDescent="0.25">
      <c r="A13" s="7" t="s">
        <v>16</v>
      </c>
      <c r="B13" s="16">
        <v>178</v>
      </c>
      <c r="C13" s="16">
        <v>8</v>
      </c>
      <c r="D13" s="11">
        <f t="shared" si="1"/>
        <v>170</v>
      </c>
      <c r="E13" s="30">
        <v>0</v>
      </c>
      <c r="F13" s="13">
        <f t="shared" si="2"/>
        <v>170</v>
      </c>
      <c r="G13" s="15">
        <f t="shared" si="0"/>
        <v>1</v>
      </c>
    </row>
    <row r="14" spans="1:10" s="6" customFormat="1" ht="18" customHeight="1" x14ac:dyDescent="0.25">
      <c r="A14" s="7" t="s">
        <v>4</v>
      </c>
      <c r="B14" s="16">
        <v>865</v>
      </c>
      <c r="C14" s="16">
        <v>92</v>
      </c>
      <c r="D14" s="11">
        <f t="shared" si="1"/>
        <v>773</v>
      </c>
      <c r="E14" s="30">
        <v>474</v>
      </c>
      <c r="F14" s="13">
        <f t="shared" si="2"/>
        <v>299</v>
      </c>
      <c r="G14" s="15">
        <f t="shared" si="0"/>
        <v>0.38680465717981888</v>
      </c>
    </row>
    <row r="15" spans="1:10" s="6" customFormat="1" ht="18" customHeight="1" x14ac:dyDescent="0.25">
      <c r="A15" s="7" t="s">
        <v>44</v>
      </c>
      <c r="B15" s="16">
        <v>0</v>
      </c>
      <c r="C15" s="16">
        <v>0</v>
      </c>
      <c r="D15" s="11">
        <f t="shared" si="1"/>
        <v>0</v>
      </c>
      <c r="E15" s="30">
        <v>0</v>
      </c>
      <c r="F15" s="13">
        <f t="shared" si="2"/>
        <v>0</v>
      </c>
      <c r="G15" s="15">
        <v>0</v>
      </c>
    </row>
    <row r="16" spans="1:10" s="6" customFormat="1" ht="18" customHeight="1" x14ac:dyDescent="0.25">
      <c r="A16" s="7" t="s">
        <v>11</v>
      </c>
      <c r="B16" s="16">
        <v>155</v>
      </c>
      <c r="C16" s="16">
        <v>1</v>
      </c>
      <c r="D16" s="11">
        <f t="shared" si="1"/>
        <v>154</v>
      </c>
      <c r="E16" s="30">
        <v>0</v>
      </c>
      <c r="F16" s="13">
        <f t="shared" si="2"/>
        <v>154</v>
      </c>
      <c r="G16" s="15">
        <f t="shared" si="0"/>
        <v>1</v>
      </c>
    </row>
    <row r="17" spans="1:7" s="6" customFormat="1" ht="15.75" x14ac:dyDescent="0.25">
      <c r="A17" s="7" t="s">
        <v>45</v>
      </c>
      <c r="B17" s="16">
        <v>113</v>
      </c>
      <c r="C17" s="16">
        <v>0</v>
      </c>
      <c r="D17" s="11">
        <f t="shared" si="1"/>
        <v>113</v>
      </c>
      <c r="E17" s="30">
        <v>0</v>
      </c>
      <c r="F17" s="13">
        <f t="shared" si="2"/>
        <v>113</v>
      </c>
      <c r="G17" s="15">
        <f t="shared" si="0"/>
        <v>1</v>
      </c>
    </row>
    <row r="18" spans="1:7" s="6" customFormat="1" ht="15.75" x14ac:dyDescent="0.25">
      <c r="A18" s="7" t="s">
        <v>42</v>
      </c>
      <c r="B18" s="16">
        <v>1230</v>
      </c>
      <c r="C18" s="16">
        <v>88</v>
      </c>
      <c r="D18" s="11">
        <f t="shared" si="1"/>
        <v>1142</v>
      </c>
      <c r="E18" s="30">
        <v>344</v>
      </c>
      <c r="F18" s="13">
        <f t="shared" si="2"/>
        <v>798</v>
      </c>
      <c r="G18" s="15">
        <f t="shared" si="0"/>
        <v>0.69877408056042034</v>
      </c>
    </row>
    <row r="19" spans="1:7" s="6" customFormat="1" ht="15.75" x14ac:dyDescent="0.25">
      <c r="A19" s="7" t="s">
        <v>15</v>
      </c>
      <c r="B19" s="16">
        <v>2515</v>
      </c>
      <c r="C19" s="16">
        <v>118</v>
      </c>
      <c r="D19" s="11">
        <f t="shared" si="1"/>
        <v>2397</v>
      </c>
      <c r="E19" s="30">
        <v>1462</v>
      </c>
      <c r="F19" s="13">
        <f t="shared" si="2"/>
        <v>935</v>
      </c>
      <c r="G19" s="15">
        <f t="shared" si="0"/>
        <v>0.39007092198581561</v>
      </c>
    </row>
    <row r="20" spans="1:7" s="6" customFormat="1" ht="15.75" x14ac:dyDescent="0.25">
      <c r="A20" s="7" t="s">
        <v>28</v>
      </c>
      <c r="B20" s="16">
        <v>9</v>
      </c>
      <c r="C20" s="16">
        <v>0</v>
      </c>
      <c r="D20" s="11">
        <f t="shared" si="1"/>
        <v>9</v>
      </c>
      <c r="E20" s="30">
        <v>0</v>
      </c>
      <c r="F20" s="13">
        <f t="shared" si="2"/>
        <v>9</v>
      </c>
      <c r="G20" s="15">
        <f t="shared" si="0"/>
        <v>1</v>
      </c>
    </row>
    <row r="21" spans="1:7" s="6" customFormat="1" ht="15.75" x14ac:dyDescent="0.25">
      <c r="A21" s="7" t="s">
        <v>12</v>
      </c>
      <c r="B21" s="16">
        <v>44</v>
      </c>
      <c r="C21" s="16">
        <v>0</v>
      </c>
      <c r="D21" s="11">
        <f t="shared" si="1"/>
        <v>44</v>
      </c>
      <c r="E21" s="30">
        <v>0</v>
      </c>
      <c r="F21" s="13">
        <f t="shared" si="2"/>
        <v>44</v>
      </c>
      <c r="G21" s="15">
        <f t="shared" si="0"/>
        <v>1</v>
      </c>
    </row>
    <row r="22" spans="1:7" s="6" customFormat="1" ht="15.75" x14ac:dyDescent="0.25">
      <c r="A22" s="7" t="s">
        <v>14</v>
      </c>
      <c r="B22" s="16">
        <v>4953</v>
      </c>
      <c r="C22" s="16">
        <v>256</v>
      </c>
      <c r="D22" s="11">
        <f t="shared" si="1"/>
        <v>4697</v>
      </c>
      <c r="E22" s="30">
        <v>2264</v>
      </c>
      <c r="F22" s="13">
        <f t="shared" si="2"/>
        <v>2433</v>
      </c>
      <c r="G22" s="15">
        <f t="shared" si="0"/>
        <v>0.51799020651479666</v>
      </c>
    </row>
    <row r="23" spans="1:7" s="6" customFormat="1" ht="15.75" x14ac:dyDescent="0.25">
      <c r="A23" s="7" t="s">
        <v>18</v>
      </c>
      <c r="B23" s="16">
        <v>3644</v>
      </c>
      <c r="C23" s="16">
        <v>138</v>
      </c>
      <c r="D23" s="11">
        <f t="shared" si="1"/>
        <v>3506</v>
      </c>
      <c r="E23" s="30">
        <v>0</v>
      </c>
      <c r="F23" s="13">
        <f t="shared" si="2"/>
        <v>3506</v>
      </c>
      <c r="G23" s="15">
        <f t="shared" si="0"/>
        <v>1</v>
      </c>
    </row>
    <row r="24" spans="1:7" s="6" customFormat="1" ht="15.75" x14ac:dyDescent="0.25">
      <c r="A24" s="7" t="s">
        <v>29</v>
      </c>
      <c r="B24" s="16">
        <v>23</v>
      </c>
      <c r="C24" s="16">
        <v>0</v>
      </c>
      <c r="D24" s="11">
        <f t="shared" si="1"/>
        <v>23</v>
      </c>
      <c r="E24" s="30">
        <v>0</v>
      </c>
      <c r="F24" s="13">
        <f t="shared" si="2"/>
        <v>23</v>
      </c>
      <c r="G24" s="15">
        <f t="shared" si="0"/>
        <v>1</v>
      </c>
    </row>
    <row r="25" spans="1:7" s="6" customFormat="1" ht="15.75" x14ac:dyDescent="0.25">
      <c r="A25" s="7" t="s">
        <v>25</v>
      </c>
      <c r="B25" s="16">
        <v>80</v>
      </c>
      <c r="C25" s="16">
        <v>6</v>
      </c>
      <c r="D25" s="11">
        <f t="shared" si="1"/>
        <v>74</v>
      </c>
      <c r="E25" s="30">
        <v>0</v>
      </c>
      <c r="F25" s="13">
        <f t="shared" si="2"/>
        <v>74</v>
      </c>
      <c r="G25" s="15">
        <f t="shared" si="0"/>
        <v>1</v>
      </c>
    </row>
    <row r="26" spans="1:7" s="6" customFormat="1" ht="15.75" x14ac:dyDescent="0.25">
      <c r="A26" s="7" t="s">
        <v>3</v>
      </c>
      <c r="B26" s="16">
        <v>1381</v>
      </c>
      <c r="C26" s="16">
        <v>95</v>
      </c>
      <c r="D26" s="11">
        <f t="shared" si="1"/>
        <v>1286</v>
      </c>
      <c r="E26" s="30">
        <v>3</v>
      </c>
      <c r="F26" s="13">
        <f t="shared" si="2"/>
        <v>1283</v>
      </c>
      <c r="G26" s="15">
        <f t="shared" si="0"/>
        <v>0.99766718506998442</v>
      </c>
    </row>
    <row r="27" spans="1:7" s="6" customFormat="1" ht="15.75" x14ac:dyDescent="0.25">
      <c r="A27" s="7" t="s">
        <v>30</v>
      </c>
      <c r="B27" s="16">
        <v>17</v>
      </c>
      <c r="C27" s="16">
        <v>2</v>
      </c>
      <c r="D27" s="11">
        <f t="shared" si="1"/>
        <v>15</v>
      </c>
      <c r="E27" s="30">
        <v>0</v>
      </c>
      <c r="F27" s="13">
        <f t="shared" si="2"/>
        <v>15</v>
      </c>
      <c r="G27" s="15">
        <f t="shared" si="0"/>
        <v>1</v>
      </c>
    </row>
    <row r="28" spans="1:7" s="6" customFormat="1" ht="15.75" x14ac:dyDescent="0.25">
      <c r="A28" s="7" t="s">
        <v>46</v>
      </c>
      <c r="B28" s="16">
        <v>2776</v>
      </c>
      <c r="C28" s="16">
        <v>146</v>
      </c>
      <c r="D28" s="11">
        <f t="shared" si="1"/>
        <v>2630</v>
      </c>
      <c r="E28" s="30">
        <v>0</v>
      </c>
      <c r="F28" s="13">
        <f t="shared" si="2"/>
        <v>2630</v>
      </c>
      <c r="G28" s="15">
        <f t="shared" si="0"/>
        <v>1</v>
      </c>
    </row>
    <row r="29" spans="1:7" s="6" customFormat="1" ht="15.75" x14ac:dyDescent="0.25">
      <c r="A29" s="7" t="s">
        <v>17</v>
      </c>
      <c r="B29" s="16">
        <v>464</v>
      </c>
      <c r="C29" s="16">
        <v>35</v>
      </c>
      <c r="D29" s="11">
        <f t="shared" si="1"/>
        <v>429</v>
      </c>
      <c r="E29" s="30">
        <v>0</v>
      </c>
      <c r="F29" s="13">
        <f t="shared" si="2"/>
        <v>429</v>
      </c>
      <c r="G29" s="15">
        <f t="shared" si="0"/>
        <v>1</v>
      </c>
    </row>
    <row r="30" spans="1:7" s="6" customFormat="1" ht="15.75" x14ac:dyDescent="0.25">
      <c r="A30" s="7" t="s">
        <v>26</v>
      </c>
      <c r="B30" s="16">
        <v>6522</v>
      </c>
      <c r="C30" s="16">
        <v>305</v>
      </c>
      <c r="D30" s="11">
        <f t="shared" si="1"/>
        <v>6217</v>
      </c>
      <c r="E30" s="30">
        <v>2</v>
      </c>
      <c r="F30" s="13">
        <f t="shared" si="2"/>
        <v>6215</v>
      </c>
      <c r="G30" s="15">
        <f t="shared" si="0"/>
        <v>0.99967830143155867</v>
      </c>
    </row>
    <row r="31" spans="1:7" s="6" customFormat="1" ht="15.75" x14ac:dyDescent="0.25">
      <c r="A31" s="7" t="s">
        <v>32</v>
      </c>
      <c r="B31" s="16">
        <v>13</v>
      </c>
      <c r="C31" s="16">
        <v>1</v>
      </c>
      <c r="D31" s="11">
        <f t="shared" si="1"/>
        <v>12</v>
      </c>
      <c r="E31" s="30">
        <v>0</v>
      </c>
      <c r="F31" s="13">
        <f t="shared" si="2"/>
        <v>12</v>
      </c>
      <c r="G31" s="15">
        <f t="shared" si="0"/>
        <v>1</v>
      </c>
    </row>
    <row r="32" spans="1:7" s="6" customFormat="1" ht="15.75" x14ac:dyDescent="0.25">
      <c r="A32" s="7" t="s">
        <v>31</v>
      </c>
      <c r="B32" s="16">
        <v>15</v>
      </c>
      <c r="C32" s="16">
        <v>1</v>
      </c>
      <c r="D32" s="11">
        <f t="shared" si="1"/>
        <v>14</v>
      </c>
      <c r="E32" s="30">
        <v>0</v>
      </c>
      <c r="F32" s="13">
        <f t="shared" si="2"/>
        <v>14</v>
      </c>
      <c r="G32" s="15">
        <f t="shared" si="0"/>
        <v>1</v>
      </c>
    </row>
    <row r="33" spans="1:10" s="6" customFormat="1" ht="18" customHeight="1" x14ac:dyDescent="0.25">
      <c r="A33" s="7" t="s">
        <v>20</v>
      </c>
      <c r="B33" s="16">
        <v>16</v>
      </c>
      <c r="C33" s="16">
        <v>3</v>
      </c>
      <c r="D33" s="11">
        <f t="shared" si="1"/>
        <v>13</v>
      </c>
      <c r="E33" s="30">
        <v>0</v>
      </c>
      <c r="F33" s="13">
        <f t="shared" si="2"/>
        <v>13</v>
      </c>
      <c r="G33" s="15">
        <f t="shared" si="0"/>
        <v>1</v>
      </c>
    </row>
    <row r="34" spans="1:10" s="6" customFormat="1" ht="18" customHeight="1" x14ac:dyDescent="0.25">
      <c r="A34" s="7" t="s">
        <v>6</v>
      </c>
      <c r="B34" s="16">
        <v>373</v>
      </c>
      <c r="C34" s="16">
        <v>6</v>
      </c>
      <c r="D34" s="11">
        <f t="shared" si="1"/>
        <v>367</v>
      </c>
      <c r="E34" s="30">
        <v>32</v>
      </c>
      <c r="F34" s="13">
        <f t="shared" si="2"/>
        <v>335</v>
      </c>
      <c r="G34" s="15">
        <f t="shared" si="0"/>
        <v>0.91280653950953683</v>
      </c>
    </row>
    <row r="35" spans="1:10" s="6" customFormat="1" ht="18" customHeight="1" x14ac:dyDescent="0.25">
      <c r="A35" s="7" t="s">
        <v>19</v>
      </c>
      <c r="B35" s="16">
        <v>362</v>
      </c>
      <c r="C35" s="16">
        <v>26</v>
      </c>
      <c r="D35" s="11">
        <f t="shared" si="1"/>
        <v>336</v>
      </c>
      <c r="E35" s="30">
        <v>109</v>
      </c>
      <c r="F35" s="13">
        <f t="shared" si="2"/>
        <v>227</v>
      </c>
      <c r="G35" s="15">
        <f t="shared" si="0"/>
        <v>0.67559523809523814</v>
      </c>
    </row>
    <row r="36" spans="1:10" s="6" customFormat="1" ht="18" customHeight="1" x14ac:dyDescent="0.25">
      <c r="A36" s="7" t="s">
        <v>10</v>
      </c>
      <c r="B36" s="16">
        <v>257</v>
      </c>
      <c r="C36" s="16">
        <v>20</v>
      </c>
      <c r="D36" s="11">
        <f t="shared" si="1"/>
        <v>237</v>
      </c>
      <c r="E36" s="30">
        <v>167</v>
      </c>
      <c r="F36" s="13">
        <f t="shared" si="2"/>
        <v>70</v>
      </c>
      <c r="G36" s="15">
        <f t="shared" si="0"/>
        <v>0.29535864978902954</v>
      </c>
    </row>
    <row r="37" spans="1:10" s="6" customFormat="1" ht="18" customHeight="1" x14ac:dyDescent="0.25">
      <c r="A37" s="7" t="s">
        <v>23</v>
      </c>
      <c r="B37" s="16">
        <v>1345</v>
      </c>
      <c r="C37" s="16">
        <v>79</v>
      </c>
      <c r="D37" s="11">
        <f t="shared" si="1"/>
        <v>1266</v>
      </c>
      <c r="E37" s="30">
        <v>1266</v>
      </c>
      <c r="F37" s="13">
        <f t="shared" si="2"/>
        <v>0</v>
      </c>
      <c r="G37" s="15">
        <f t="shared" si="0"/>
        <v>0</v>
      </c>
    </row>
    <row r="38" spans="1:10" s="6" customFormat="1" ht="18" customHeight="1" x14ac:dyDescent="0.25">
      <c r="A38" s="7" t="s">
        <v>8</v>
      </c>
      <c r="B38" s="16">
        <v>2384</v>
      </c>
      <c r="C38" s="16">
        <v>84</v>
      </c>
      <c r="D38" s="11">
        <f t="shared" si="1"/>
        <v>2300</v>
      </c>
      <c r="E38" s="30">
        <v>1</v>
      </c>
      <c r="F38" s="13">
        <f t="shared" si="2"/>
        <v>2299</v>
      </c>
      <c r="G38" s="15">
        <f t="shared" si="0"/>
        <v>0.99956521739130433</v>
      </c>
    </row>
    <row r="39" spans="1:10" s="6" customFormat="1" ht="18" customHeight="1" x14ac:dyDescent="0.25">
      <c r="A39" s="7" t="s">
        <v>21</v>
      </c>
      <c r="B39" s="16">
        <v>581</v>
      </c>
      <c r="C39" s="16">
        <v>29</v>
      </c>
      <c r="D39" s="11">
        <f t="shared" si="1"/>
        <v>552</v>
      </c>
      <c r="E39" s="30">
        <v>1</v>
      </c>
      <c r="F39" s="13">
        <f t="shared" si="2"/>
        <v>551</v>
      </c>
      <c r="G39" s="15">
        <f t="shared" si="0"/>
        <v>0.99818840579710144</v>
      </c>
    </row>
    <row r="40" spans="1:10" s="6" customFormat="1" ht="18" customHeight="1" x14ac:dyDescent="0.25">
      <c r="A40" s="7" t="s">
        <v>9</v>
      </c>
      <c r="B40" s="16">
        <v>8</v>
      </c>
      <c r="C40" s="16">
        <v>1</v>
      </c>
      <c r="D40" s="11">
        <f t="shared" si="1"/>
        <v>7</v>
      </c>
      <c r="E40" s="30">
        <v>0</v>
      </c>
      <c r="F40" s="13">
        <f t="shared" si="2"/>
        <v>7</v>
      </c>
      <c r="G40" s="15">
        <f t="shared" si="0"/>
        <v>1</v>
      </c>
    </row>
    <row r="41" spans="1:10" s="6" customFormat="1" ht="18" customHeight="1" x14ac:dyDescent="0.25">
      <c r="A41" s="7" t="s">
        <v>22</v>
      </c>
      <c r="B41" s="16">
        <v>755</v>
      </c>
      <c r="C41" s="16">
        <v>58</v>
      </c>
      <c r="D41" s="11">
        <f t="shared" si="1"/>
        <v>697</v>
      </c>
      <c r="E41" s="30">
        <v>697</v>
      </c>
      <c r="F41" s="13">
        <f t="shared" si="2"/>
        <v>0</v>
      </c>
      <c r="G41" s="15">
        <f t="shared" si="0"/>
        <v>0</v>
      </c>
    </row>
    <row r="42" spans="1:10" s="6" customFormat="1" ht="18" customHeight="1" x14ac:dyDescent="0.25">
      <c r="A42" s="7" t="s">
        <v>47</v>
      </c>
      <c r="B42" s="16">
        <v>24</v>
      </c>
      <c r="C42" s="16">
        <v>0</v>
      </c>
      <c r="D42" s="11">
        <f t="shared" si="1"/>
        <v>24</v>
      </c>
      <c r="E42" s="30">
        <v>0</v>
      </c>
      <c r="F42" s="13">
        <f t="shared" si="2"/>
        <v>24</v>
      </c>
      <c r="G42" s="15">
        <f t="shared" si="0"/>
        <v>1</v>
      </c>
    </row>
    <row r="43" spans="1:10" s="6" customFormat="1" ht="18" customHeight="1" x14ac:dyDescent="0.25">
      <c r="A43" s="7" t="s">
        <v>24</v>
      </c>
      <c r="B43" s="16">
        <v>3616</v>
      </c>
      <c r="C43" s="16">
        <v>152</v>
      </c>
      <c r="D43" s="11">
        <f t="shared" si="1"/>
        <v>3464</v>
      </c>
      <c r="E43" s="30">
        <v>823</v>
      </c>
      <c r="F43" s="13">
        <f t="shared" si="2"/>
        <v>2641</v>
      </c>
      <c r="G43" s="15">
        <f t="shared" si="0"/>
        <v>0.7624133949191686</v>
      </c>
    </row>
    <row r="44" spans="1:10" s="4" customFormat="1" ht="15.75" x14ac:dyDescent="0.25">
      <c r="A44" s="7" t="s">
        <v>0</v>
      </c>
      <c r="B44" s="16">
        <v>38</v>
      </c>
      <c r="C44" s="16">
        <v>0</v>
      </c>
      <c r="D44" s="11">
        <f t="shared" si="1"/>
        <v>38</v>
      </c>
      <c r="E44" s="30">
        <v>0</v>
      </c>
      <c r="F44" s="13">
        <f t="shared" si="2"/>
        <v>38</v>
      </c>
      <c r="G44" s="15">
        <f t="shared" si="0"/>
        <v>1</v>
      </c>
      <c r="H44" s="6"/>
      <c r="I44" s="6"/>
      <c r="J44" s="6"/>
    </row>
    <row r="45" spans="1:10" s="4" customFormat="1" ht="15.75" x14ac:dyDescent="0.25">
      <c r="B45" s="5"/>
      <c r="C45" s="5"/>
      <c r="D45" s="5"/>
      <c r="E45" s="5"/>
      <c r="F45" s="5"/>
      <c r="G45" s="5"/>
      <c r="I45" s="6"/>
      <c r="J45" s="6"/>
    </row>
    <row r="46" spans="1:10" s="4" customFormat="1" ht="21" x14ac:dyDescent="0.35">
      <c r="A46" s="8" t="s">
        <v>33</v>
      </c>
      <c r="B46" s="9">
        <f>SUM(B5:B45)</f>
        <v>48967</v>
      </c>
      <c r="C46" s="9">
        <f>SUM(C5:C45)</f>
        <v>2887</v>
      </c>
      <c r="D46" s="9">
        <f>SUM(D5:D45)</f>
        <v>46080</v>
      </c>
      <c r="E46" s="9">
        <f>SUM(E5:E45)</f>
        <v>9754</v>
      </c>
      <c r="F46" s="9">
        <f>SUM(F5:F45)</f>
        <v>36326</v>
      </c>
      <c r="G46" s="10">
        <f>F46/D46</f>
        <v>0.78832465277777775</v>
      </c>
      <c r="I46" s="6"/>
      <c r="J46" s="6"/>
    </row>
    <row r="47" spans="1:10" ht="15.75" x14ac:dyDescent="0.25">
      <c r="A47" s="4"/>
      <c r="B47" s="3"/>
      <c r="C47" s="3"/>
      <c r="D47" s="3"/>
      <c r="E47" s="3"/>
      <c r="F47" s="3"/>
      <c r="G47" s="3"/>
      <c r="H47" s="4"/>
      <c r="I47" s="6"/>
      <c r="J47" s="6"/>
    </row>
    <row r="48" spans="1:10" ht="15.75" x14ac:dyDescent="0.25">
      <c r="I48" s="6"/>
      <c r="J48" s="6"/>
    </row>
    <row r="49" spans="2:10" ht="15.75" x14ac:dyDescent="0.25">
      <c r="I49" s="6"/>
      <c r="J49" s="6"/>
    </row>
    <row r="50" spans="2:10" ht="15.75" x14ac:dyDescent="0.25">
      <c r="I50" s="6"/>
      <c r="J50" s="6"/>
    </row>
    <row r="51" spans="2:10" ht="15.75" x14ac:dyDescent="0.25">
      <c r="I51" s="6"/>
      <c r="J51" s="6"/>
    </row>
    <row r="52" spans="2:10" ht="15.75" x14ac:dyDescent="0.25">
      <c r="I52" s="6"/>
      <c r="J52" s="6"/>
    </row>
    <row r="53" spans="2:10" ht="15.75" x14ac:dyDescent="0.25">
      <c r="I53" s="6"/>
      <c r="J53" s="6"/>
    </row>
    <row r="54" spans="2:10" ht="15.75" x14ac:dyDescent="0.25">
      <c r="I54" s="6"/>
      <c r="J54" s="6"/>
    </row>
    <row r="55" spans="2:10" ht="15.75" x14ac:dyDescent="0.25">
      <c r="B55" s="1"/>
      <c r="C55" s="1"/>
      <c r="D55" s="1"/>
      <c r="E55" s="1"/>
      <c r="F55" s="1"/>
      <c r="I55" s="6"/>
      <c r="J55" s="6"/>
    </row>
    <row r="56" spans="2:10" ht="15.75" x14ac:dyDescent="0.25">
      <c r="B56" s="1"/>
      <c r="C56" s="1"/>
      <c r="D56" s="1"/>
      <c r="E56" s="1"/>
      <c r="F56" s="1"/>
      <c r="I56" s="6"/>
      <c r="J56" s="6"/>
    </row>
    <row r="57" spans="2:10" ht="15.75" x14ac:dyDescent="0.25">
      <c r="B57" s="1"/>
      <c r="C57" s="1"/>
      <c r="D57" s="1"/>
      <c r="E57" s="1"/>
      <c r="F57" s="1"/>
      <c r="I57" s="6"/>
      <c r="J57" s="6"/>
    </row>
    <row r="58" spans="2:10" ht="15.75" x14ac:dyDescent="0.25">
      <c r="B58" s="1"/>
      <c r="C58" s="1"/>
      <c r="D58" s="1"/>
      <c r="E58" s="1"/>
      <c r="F58" s="1"/>
      <c r="I58" s="6"/>
      <c r="J58" s="6"/>
    </row>
    <row r="59" spans="2:10" ht="15.75" x14ac:dyDescent="0.25">
      <c r="B59" s="1"/>
      <c r="C59" s="1"/>
      <c r="D59" s="1"/>
      <c r="E59" s="1"/>
      <c r="F59" s="1"/>
      <c r="I59" s="6"/>
      <c r="J59" s="6"/>
    </row>
    <row r="60" spans="2:10" ht="15.75" x14ac:dyDescent="0.25">
      <c r="B60" s="1"/>
      <c r="C60" s="1"/>
      <c r="D60" s="1"/>
      <c r="E60" s="1"/>
      <c r="F60" s="1"/>
      <c r="I60" s="6"/>
      <c r="J60" s="6"/>
    </row>
    <row r="61" spans="2:10" ht="15.75" x14ac:dyDescent="0.25">
      <c r="B61" s="1"/>
      <c r="C61" s="1"/>
      <c r="D61" s="1"/>
      <c r="E61" s="1"/>
      <c r="F61" s="1"/>
      <c r="I61" s="6"/>
      <c r="J61" s="6"/>
    </row>
    <row r="62" spans="2:10" ht="15.75" x14ac:dyDescent="0.25">
      <c r="B62" s="1"/>
      <c r="C62" s="1"/>
      <c r="D62" s="1"/>
      <c r="E62" s="1"/>
      <c r="F62" s="1"/>
      <c r="I62" s="6"/>
      <c r="J62" s="6"/>
    </row>
    <row r="63" spans="2:10" ht="15.75" x14ac:dyDescent="0.25">
      <c r="B63" s="1"/>
      <c r="C63" s="1"/>
      <c r="D63" s="1"/>
      <c r="E63" s="1"/>
      <c r="F63" s="1"/>
      <c r="I63" s="6"/>
      <c r="J63" s="6"/>
    </row>
    <row r="64" spans="2:10" ht="15.75" x14ac:dyDescent="0.25">
      <c r="B64" s="1"/>
      <c r="C64" s="1"/>
      <c r="D64" s="1"/>
      <c r="E64" s="1"/>
      <c r="F64" s="1"/>
      <c r="I64" s="6"/>
      <c r="J64" s="6"/>
    </row>
    <row r="65" spans="2:10" ht="15.75" x14ac:dyDescent="0.25">
      <c r="B65" s="1"/>
      <c r="C65" s="1"/>
      <c r="D65" s="1"/>
      <c r="E65" s="1"/>
      <c r="F65" s="1"/>
      <c r="I65" s="6"/>
      <c r="J65" s="6"/>
    </row>
    <row r="66" spans="2:10" ht="15.75" x14ac:dyDescent="0.25">
      <c r="B66" s="1"/>
      <c r="C66" s="1"/>
      <c r="D66" s="1"/>
      <c r="E66" s="1"/>
      <c r="F66" s="1"/>
      <c r="I66" s="6"/>
      <c r="J66" s="6"/>
    </row>
    <row r="67" spans="2:10" ht="15.75" x14ac:dyDescent="0.25">
      <c r="I67" s="6"/>
      <c r="J67" s="6"/>
    </row>
    <row r="68" spans="2:10" ht="15.75" x14ac:dyDescent="0.25">
      <c r="I68" s="6"/>
      <c r="J68" s="6"/>
    </row>
    <row r="69" spans="2:10" ht="15.75" x14ac:dyDescent="0.25">
      <c r="B69" s="1"/>
      <c r="C69" s="1"/>
      <c r="D69" s="1"/>
      <c r="E69" s="1"/>
      <c r="F69" s="1"/>
      <c r="I69" s="6"/>
      <c r="J69" s="6"/>
    </row>
    <row r="70" spans="2:10" ht="15.75" x14ac:dyDescent="0.25">
      <c r="B70" s="1"/>
      <c r="C70" s="1"/>
      <c r="D70" s="1"/>
      <c r="E70" s="1"/>
      <c r="F70" s="1"/>
      <c r="I70" s="6"/>
      <c r="J70" s="6"/>
    </row>
    <row r="71" spans="2:10" ht="15.75" x14ac:dyDescent="0.25">
      <c r="B71" s="1"/>
      <c r="C71" s="1"/>
      <c r="D71" s="1"/>
      <c r="E71" s="1"/>
      <c r="F71" s="1"/>
      <c r="I71" s="6"/>
      <c r="J71" s="6"/>
    </row>
    <row r="72" spans="2:10" ht="15.75" x14ac:dyDescent="0.25">
      <c r="B72" s="1"/>
      <c r="C72" s="1"/>
      <c r="D72" s="1"/>
      <c r="E72" s="1"/>
      <c r="F72" s="1"/>
      <c r="I72" s="6"/>
      <c r="J72" s="6"/>
    </row>
    <row r="73" spans="2:10" ht="15.75" x14ac:dyDescent="0.25">
      <c r="B73" s="1"/>
      <c r="C73" s="1"/>
      <c r="D73" s="1"/>
      <c r="E73" s="1"/>
      <c r="F73" s="1"/>
      <c r="I73" s="6"/>
      <c r="J73" s="6"/>
    </row>
    <row r="74" spans="2:10" ht="15.75" x14ac:dyDescent="0.25">
      <c r="B74" s="1"/>
      <c r="C74" s="1"/>
      <c r="D74" s="1"/>
      <c r="E74" s="1"/>
      <c r="F74" s="1"/>
      <c r="I74" s="6"/>
      <c r="J74" s="6"/>
    </row>
    <row r="75" spans="2:10" ht="15.75" x14ac:dyDescent="0.25">
      <c r="B75" s="1"/>
      <c r="C75" s="1"/>
      <c r="D75" s="1"/>
      <c r="E75" s="1"/>
      <c r="F75" s="1"/>
      <c r="I75" s="6"/>
      <c r="J75" s="6"/>
    </row>
    <row r="76" spans="2:10" ht="15.75" x14ac:dyDescent="0.25">
      <c r="B76" s="1"/>
      <c r="C76" s="1"/>
      <c r="D76" s="1"/>
      <c r="E76" s="1"/>
      <c r="F76" s="1"/>
      <c r="I76" s="6"/>
      <c r="J76" s="6"/>
    </row>
    <row r="77" spans="2:10" ht="15.75" x14ac:dyDescent="0.25">
      <c r="B77" s="1"/>
      <c r="C77" s="1"/>
      <c r="D77" s="1"/>
      <c r="E77" s="1"/>
      <c r="F77" s="1"/>
      <c r="I77" s="6"/>
      <c r="J77" s="6"/>
    </row>
    <row r="78" spans="2:10" ht="15.75" x14ac:dyDescent="0.25">
      <c r="B78" s="1"/>
      <c r="C78" s="1"/>
      <c r="D78" s="1"/>
      <c r="E78" s="1"/>
      <c r="F78" s="1"/>
      <c r="I78" s="6"/>
      <c r="J78" s="6"/>
    </row>
    <row r="79" spans="2:10" ht="15.75" x14ac:dyDescent="0.25">
      <c r="B79" s="1"/>
      <c r="C79" s="1"/>
      <c r="D79" s="1"/>
      <c r="E79" s="1"/>
      <c r="F79" s="1"/>
      <c r="I79" s="6"/>
      <c r="J79" s="6"/>
    </row>
    <row r="80" spans="2:10" ht="15.75" x14ac:dyDescent="0.25">
      <c r="B80" s="1"/>
      <c r="C80" s="1"/>
      <c r="D80" s="1"/>
      <c r="E80" s="1"/>
      <c r="F80" s="1"/>
      <c r="I80" s="6"/>
      <c r="J80" s="6"/>
    </row>
    <row r="81" spans="2:10" ht="15.75" x14ac:dyDescent="0.25">
      <c r="B81" s="1"/>
      <c r="C81" s="1"/>
      <c r="D81" s="1"/>
      <c r="E81" s="1"/>
      <c r="F81" s="1"/>
      <c r="I81" s="6"/>
      <c r="J81" s="6"/>
    </row>
    <row r="82" spans="2:10" ht="15.75" x14ac:dyDescent="0.25">
      <c r="B82" s="1"/>
      <c r="C82" s="1"/>
      <c r="D82" s="1"/>
      <c r="E82" s="1"/>
      <c r="F82" s="1"/>
      <c r="I82" s="6"/>
      <c r="J82" s="6"/>
    </row>
    <row r="83" spans="2:10" ht="15.75" x14ac:dyDescent="0.25">
      <c r="B83" s="1"/>
      <c r="C83" s="1"/>
      <c r="D83" s="1"/>
      <c r="E83" s="1"/>
      <c r="F83" s="1"/>
      <c r="I83" s="6"/>
      <c r="J83" s="6"/>
    </row>
    <row r="84" spans="2:10" ht="15.75" x14ac:dyDescent="0.25">
      <c r="I84" s="6"/>
      <c r="J84" s="6"/>
    </row>
    <row r="85" spans="2:10" ht="15.75" x14ac:dyDescent="0.25">
      <c r="I85" s="6"/>
      <c r="J85" s="6"/>
    </row>
    <row r="86" spans="2:10" ht="15.75" x14ac:dyDescent="0.25">
      <c r="I86" s="6"/>
      <c r="J86" s="6"/>
    </row>
    <row r="87" spans="2:10" ht="15.75" x14ac:dyDescent="0.25">
      <c r="I87" s="6"/>
      <c r="J87" s="6"/>
    </row>
    <row r="88" spans="2:10" ht="15.75" x14ac:dyDescent="0.25">
      <c r="I88" s="4"/>
      <c r="J88" s="6"/>
    </row>
    <row r="89" spans="2:10" ht="15.75" x14ac:dyDescent="0.25">
      <c r="I89" s="4"/>
      <c r="J89" s="6"/>
    </row>
    <row r="90" spans="2:10" x14ac:dyDescent="0.25">
      <c r="I90" s="4"/>
      <c r="J90" s="4"/>
    </row>
    <row r="91" spans="2:10" x14ac:dyDescent="0.25">
      <c r="J91" s="4"/>
    </row>
    <row r="92" spans="2:10" x14ac:dyDescent="0.25">
      <c r="J92" s="4"/>
    </row>
  </sheetData>
  <mergeCells count="1">
    <mergeCell ref="A1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zoomScale="80" zoomScaleNormal="80" workbookViewId="0">
      <selection activeCell="A4" sqref="A4"/>
    </sheetView>
  </sheetViews>
  <sheetFormatPr defaultColWidth="8.85546875" defaultRowHeight="15" x14ac:dyDescent="0.25"/>
  <cols>
    <col min="1" max="1" width="47.28515625" style="1" customWidth="1"/>
    <col min="2" max="2" width="15.28515625" style="2" customWidth="1"/>
    <col min="3" max="4" width="14.140625" style="2" customWidth="1"/>
    <col min="5" max="5" width="25.7109375" style="2" customWidth="1"/>
    <col min="6" max="6" width="22.42578125" style="2" customWidth="1"/>
    <col min="7" max="7" width="25.7109375" style="1" customWidth="1"/>
    <col min="8" max="8" width="8.85546875" style="1"/>
    <col min="9" max="9" width="11.140625" style="1" customWidth="1"/>
    <col min="10" max="10" width="42.28515625" style="1" bestFit="1" customWidth="1"/>
    <col min="11" max="16384" width="8.85546875" style="1"/>
  </cols>
  <sheetData>
    <row r="1" spans="1:10" ht="16.5" customHeight="1" x14ac:dyDescent="0.25">
      <c r="A1" s="40" t="s">
        <v>51</v>
      </c>
      <c r="B1" s="40"/>
      <c r="C1" s="40"/>
      <c r="D1" s="40"/>
      <c r="E1" s="40"/>
      <c r="F1" s="40"/>
      <c r="G1" s="40"/>
    </row>
    <row r="2" spans="1:10" ht="15.75" customHeight="1" x14ac:dyDescent="0.25">
      <c r="A2" s="40"/>
      <c r="B2" s="40"/>
      <c r="C2" s="40"/>
      <c r="D2" s="40"/>
      <c r="E2" s="40"/>
      <c r="F2" s="40"/>
      <c r="G2" s="40"/>
    </row>
    <row r="3" spans="1:10" x14ac:dyDescent="0.25">
      <c r="A3" s="40"/>
      <c r="B3" s="40"/>
      <c r="C3" s="40"/>
      <c r="D3" s="40"/>
      <c r="E3" s="40"/>
      <c r="F3" s="40"/>
      <c r="G3" s="40"/>
    </row>
    <row r="4" spans="1:10" ht="45.75" thickBot="1" x14ac:dyDescent="0.3">
      <c r="A4" s="23" t="s">
        <v>40</v>
      </c>
      <c r="B4" s="26" t="s">
        <v>35</v>
      </c>
      <c r="C4" s="24" t="s">
        <v>36</v>
      </c>
      <c r="D4" s="25" t="s">
        <v>34</v>
      </c>
      <c r="E4" s="19" t="s">
        <v>37</v>
      </c>
      <c r="F4" s="19" t="s">
        <v>38</v>
      </c>
      <c r="G4" s="19" t="s">
        <v>39</v>
      </c>
    </row>
    <row r="5" spans="1:10" s="6" customFormat="1" ht="18" customHeight="1" thickTop="1" x14ac:dyDescent="0.25">
      <c r="A5" s="27" t="s">
        <v>41</v>
      </c>
      <c r="B5" s="14">
        <v>2</v>
      </c>
      <c r="C5" s="16">
        <v>0</v>
      </c>
      <c r="D5" s="11">
        <f>B5-C5</f>
        <v>2</v>
      </c>
      <c r="E5" s="30">
        <v>0</v>
      </c>
      <c r="F5" s="13">
        <f>D5-E5</f>
        <v>2</v>
      </c>
      <c r="G5" s="15">
        <f t="shared" ref="G5:G44" si="0">F5/D5</f>
        <v>1</v>
      </c>
      <c r="I5" s="1"/>
      <c r="J5" s="1"/>
    </row>
    <row r="6" spans="1:10" s="6" customFormat="1" ht="18" customHeight="1" x14ac:dyDescent="0.25">
      <c r="A6" s="7" t="s">
        <v>7</v>
      </c>
      <c r="B6" s="16">
        <v>611</v>
      </c>
      <c r="C6" s="16">
        <v>22</v>
      </c>
      <c r="D6" s="11">
        <f t="shared" ref="D6:D44" si="1">B6-C6</f>
        <v>589</v>
      </c>
      <c r="E6" s="30">
        <v>0</v>
      </c>
      <c r="F6" s="13">
        <f t="shared" ref="F6:F44" si="2">D6-E6</f>
        <v>589</v>
      </c>
      <c r="G6" s="15">
        <f t="shared" si="0"/>
        <v>1</v>
      </c>
      <c r="I6" s="1"/>
      <c r="J6" s="1"/>
    </row>
    <row r="7" spans="1:10" s="6" customFormat="1" ht="18" customHeight="1" x14ac:dyDescent="0.25">
      <c r="A7" s="7" t="s">
        <v>1</v>
      </c>
      <c r="B7" s="16">
        <v>2121</v>
      </c>
      <c r="C7" s="16">
        <v>105</v>
      </c>
      <c r="D7" s="11">
        <f t="shared" si="1"/>
        <v>2016</v>
      </c>
      <c r="E7" s="30">
        <v>3</v>
      </c>
      <c r="F7" s="13">
        <f t="shared" si="2"/>
        <v>2013</v>
      </c>
      <c r="G7" s="15">
        <f t="shared" si="0"/>
        <v>0.99851190476190477</v>
      </c>
      <c r="I7" s="1"/>
      <c r="J7" s="1"/>
    </row>
    <row r="8" spans="1:10" s="6" customFormat="1" ht="18" customHeight="1" x14ac:dyDescent="0.25">
      <c r="A8" s="7" t="s">
        <v>27</v>
      </c>
      <c r="B8" s="16">
        <v>18</v>
      </c>
      <c r="C8" s="16">
        <v>5</v>
      </c>
      <c r="D8" s="11">
        <f t="shared" si="1"/>
        <v>13</v>
      </c>
      <c r="E8" s="30">
        <v>0</v>
      </c>
      <c r="F8" s="13">
        <f t="shared" si="2"/>
        <v>13</v>
      </c>
      <c r="G8" s="15">
        <f t="shared" si="0"/>
        <v>1</v>
      </c>
      <c r="I8" s="1"/>
      <c r="J8" s="1"/>
    </row>
    <row r="9" spans="1:10" s="6" customFormat="1" ht="18" customHeight="1" x14ac:dyDescent="0.25">
      <c r="A9" s="7" t="s">
        <v>2</v>
      </c>
      <c r="B9" s="16">
        <v>1968</v>
      </c>
      <c r="C9" s="16">
        <v>129</v>
      </c>
      <c r="D9" s="11">
        <f t="shared" si="1"/>
        <v>1839</v>
      </c>
      <c r="E9" s="30">
        <v>28</v>
      </c>
      <c r="F9" s="13">
        <f t="shared" si="2"/>
        <v>1811</v>
      </c>
      <c r="G9" s="15">
        <f t="shared" si="0"/>
        <v>0.98477433387710711</v>
      </c>
      <c r="J9" s="1"/>
    </row>
    <row r="10" spans="1:10" s="6" customFormat="1" ht="18" customHeight="1" x14ac:dyDescent="0.25">
      <c r="A10" s="7" t="s">
        <v>13</v>
      </c>
      <c r="B10" s="16">
        <v>3733</v>
      </c>
      <c r="C10" s="16">
        <v>197</v>
      </c>
      <c r="D10" s="11">
        <f t="shared" si="1"/>
        <v>3536</v>
      </c>
      <c r="E10" s="30">
        <v>2179</v>
      </c>
      <c r="F10" s="13">
        <f t="shared" si="2"/>
        <v>1357</v>
      </c>
      <c r="G10" s="15">
        <f t="shared" si="0"/>
        <v>0.38376696832579188</v>
      </c>
      <c r="J10" s="1"/>
    </row>
    <row r="11" spans="1:10" s="6" customFormat="1" ht="18" customHeight="1" x14ac:dyDescent="0.25">
      <c r="A11" s="7" t="s">
        <v>5</v>
      </c>
      <c r="B11" s="16">
        <v>5921</v>
      </c>
      <c r="C11" s="16">
        <v>215</v>
      </c>
      <c r="D11" s="11">
        <f t="shared" si="1"/>
        <v>5706</v>
      </c>
      <c r="E11" s="30">
        <v>648</v>
      </c>
      <c r="F11" s="13">
        <f t="shared" si="2"/>
        <v>5058</v>
      </c>
      <c r="G11" s="15">
        <f t="shared" si="0"/>
        <v>0.88643533123028395</v>
      </c>
      <c r="J11" s="1"/>
    </row>
    <row r="12" spans="1:10" s="6" customFormat="1" ht="18" customHeight="1" x14ac:dyDescent="0.25">
      <c r="A12" s="7" t="s">
        <v>43</v>
      </c>
      <c r="B12" s="16">
        <v>0</v>
      </c>
      <c r="C12" s="16">
        <v>0</v>
      </c>
      <c r="D12" s="11">
        <f t="shared" si="1"/>
        <v>0</v>
      </c>
      <c r="E12" s="30">
        <v>0</v>
      </c>
      <c r="F12" s="13">
        <f t="shared" si="2"/>
        <v>0</v>
      </c>
      <c r="G12" s="15">
        <v>0</v>
      </c>
    </row>
    <row r="13" spans="1:10" s="6" customFormat="1" ht="18" customHeight="1" x14ac:dyDescent="0.25">
      <c r="A13" s="7" t="s">
        <v>16</v>
      </c>
      <c r="B13" s="16">
        <v>187</v>
      </c>
      <c r="C13" s="16">
        <v>18</v>
      </c>
      <c r="D13" s="11">
        <f t="shared" si="1"/>
        <v>169</v>
      </c>
      <c r="E13" s="30">
        <v>0</v>
      </c>
      <c r="F13" s="13">
        <f t="shared" si="2"/>
        <v>169</v>
      </c>
      <c r="G13" s="15">
        <f t="shared" si="0"/>
        <v>1</v>
      </c>
    </row>
    <row r="14" spans="1:10" s="6" customFormat="1" ht="18" customHeight="1" x14ac:dyDescent="0.25">
      <c r="A14" s="7" t="s">
        <v>4</v>
      </c>
      <c r="B14" s="16">
        <v>912</v>
      </c>
      <c r="C14" s="16">
        <v>79</v>
      </c>
      <c r="D14" s="11">
        <f t="shared" si="1"/>
        <v>833</v>
      </c>
      <c r="E14" s="30">
        <v>550</v>
      </c>
      <c r="F14" s="13">
        <f t="shared" si="2"/>
        <v>283</v>
      </c>
      <c r="G14" s="15">
        <f t="shared" si="0"/>
        <v>0.3397358943577431</v>
      </c>
    </row>
    <row r="15" spans="1:10" s="6" customFormat="1" ht="18" customHeight="1" x14ac:dyDescent="0.25">
      <c r="A15" s="7" t="s">
        <v>44</v>
      </c>
      <c r="B15" s="16">
        <v>0</v>
      </c>
      <c r="C15" s="16">
        <v>0</v>
      </c>
      <c r="D15" s="11">
        <f t="shared" si="1"/>
        <v>0</v>
      </c>
      <c r="E15" s="30">
        <v>0</v>
      </c>
      <c r="F15" s="13">
        <f t="shared" si="2"/>
        <v>0</v>
      </c>
      <c r="G15" s="15">
        <v>0</v>
      </c>
    </row>
    <row r="16" spans="1:10" s="6" customFormat="1" ht="18" customHeight="1" x14ac:dyDescent="0.25">
      <c r="A16" s="7" t="s">
        <v>11</v>
      </c>
      <c r="B16" s="16">
        <v>184</v>
      </c>
      <c r="C16" s="16">
        <v>1</v>
      </c>
      <c r="D16" s="11">
        <f t="shared" si="1"/>
        <v>183</v>
      </c>
      <c r="E16" s="30">
        <v>0</v>
      </c>
      <c r="F16" s="13">
        <f t="shared" si="2"/>
        <v>183</v>
      </c>
      <c r="G16" s="15">
        <f t="shared" si="0"/>
        <v>1</v>
      </c>
    </row>
    <row r="17" spans="1:7" s="6" customFormat="1" ht="15.75" x14ac:dyDescent="0.25">
      <c r="A17" s="7" t="s">
        <v>45</v>
      </c>
      <c r="B17" s="16">
        <v>91</v>
      </c>
      <c r="C17" s="16">
        <v>0</v>
      </c>
      <c r="D17" s="11">
        <f t="shared" si="1"/>
        <v>91</v>
      </c>
      <c r="E17" s="30">
        <v>0</v>
      </c>
      <c r="F17" s="13">
        <f t="shared" si="2"/>
        <v>91</v>
      </c>
      <c r="G17" s="15">
        <f t="shared" si="0"/>
        <v>1</v>
      </c>
    </row>
    <row r="18" spans="1:7" s="6" customFormat="1" ht="15.75" x14ac:dyDescent="0.25">
      <c r="A18" s="7" t="s">
        <v>42</v>
      </c>
      <c r="B18" s="16">
        <v>1204</v>
      </c>
      <c r="C18" s="16">
        <v>108</v>
      </c>
      <c r="D18" s="11">
        <f t="shared" si="1"/>
        <v>1096</v>
      </c>
      <c r="E18" s="30">
        <v>303</v>
      </c>
      <c r="F18" s="13">
        <f t="shared" si="2"/>
        <v>793</v>
      </c>
      <c r="G18" s="15">
        <f t="shared" si="0"/>
        <v>0.72354014598540151</v>
      </c>
    </row>
    <row r="19" spans="1:7" s="6" customFormat="1" ht="15.75" x14ac:dyDescent="0.25">
      <c r="A19" s="7" t="s">
        <v>15</v>
      </c>
      <c r="B19" s="16">
        <v>2627</v>
      </c>
      <c r="C19" s="16">
        <v>171</v>
      </c>
      <c r="D19" s="11">
        <f t="shared" si="1"/>
        <v>2456</v>
      </c>
      <c r="E19" s="30">
        <v>1595</v>
      </c>
      <c r="F19" s="13">
        <f t="shared" si="2"/>
        <v>861</v>
      </c>
      <c r="G19" s="15">
        <f t="shared" si="0"/>
        <v>0.35057003257328989</v>
      </c>
    </row>
    <row r="20" spans="1:7" s="6" customFormat="1" ht="15.75" x14ac:dyDescent="0.25">
      <c r="A20" s="7" t="s">
        <v>28</v>
      </c>
      <c r="B20" s="16">
        <v>12</v>
      </c>
      <c r="C20" s="16">
        <v>0</v>
      </c>
      <c r="D20" s="11">
        <f t="shared" si="1"/>
        <v>12</v>
      </c>
      <c r="E20" s="30">
        <v>0</v>
      </c>
      <c r="F20" s="13">
        <f t="shared" si="2"/>
        <v>12</v>
      </c>
      <c r="G20" s="15">
        <f t="shared" si="0"/>
        <v>1</v>
      </c>
    </row>
    <row r="21" spans="1:7" s="6" customFormat="1" ht="15.75" x14ac:dyDescent="0.25">
      <c r="A21" s="7" t="s">
        <v>12</v>
      </c>
      <c r="B21" s="16">
        <v>27</v>
      </c>
      <c r="C21" s="16">
        <v>0</v>
      </c>
      <c r="D21" s="11">
        <f t="shared" si="1"/>
        <v>27</v>
      </c>
      <c r="E21" s="30">
        <v>0</v>
      </c>
      <c r="F21" s="13">
        <f t="shared" si="2"/>
        <v>27</v>
      </c>
      <c r="G21" s="15">
        <f t="shared" si="0"/>
        <v>1</v>
      </c>
    </row>
    <row r="22" spans="1:7" s="6" customFormat="1" ht="15.75" x14ac:dyDescent="0.25">
      <c r="A22" s="7" t="s">
        <v>14</v>
      </c>
      <c r="B22" s="16">
        <v>4953</v>
      </c>
      <c r="C22" s="16">
        <v>248</v>
      </c>
      <c r="D22" s="11">
        <f t="shared" si="1"/>
        <v>4705</v>
      </c>
      <c r="E22" s="30">
        <v>2508</v>
      </c>
      <c r="F22" s="13">
        <f t="shared" si="2"/>
        <v>2197</v>
      </c>
      <c r="G22" s="15">
        <f t="shared" si="0"/>
        <v>0.46695005313496279</v>
      </c>
    </row>
    <row r="23" spans="1:7" s="6" customFormat="1" ht="15.75" x14ac:dyDescent="0.25">
      <c r="A23" s="7" t="s">
        <v>18</v>
      </c>
      <c r="B23" s="16">
        <v>3604</v>
      </c>
      <c r="C23" s="16">
        <v>117</v>
      </c>
      <c r="D23" s="11">
        <f t="shared" si="1"/>
        <v>3487</v>
      </c>
      <c r="E23" s="30">
        <v>0</v>
      </c>
      <c r="F23" s="13">
        <f t="shared" si="2"/>
        <v>3487</v>
      </c>
      <c r="G23" s="15">
        <f t="shared" si="0"/>
        <v>1</v>
      </c>
    </row>
    <row r="24" spans="1:7" s="6" customFormat="1" ht="15.75" x14ac:dyDescent="0.25">
      <c r="A24" s="7" t="s">
        <v>29</v>
      </c>
      <c r="B24" s="16">
        <v>28</v>
      </c>
      <c r="C24" s="16">
        <v>2</v>
      </c>
      <c r="D24" s="11">
        <f t="shared" si="1"/>
        <v>26</v>
      </c>
      <c r="E24" s="30">
        <v>0</v>
      </c>
      <c r="F24" s="13">
        <f t="shared" si="2"/>
        <v>26</v>
      </c>
      <c r="G24" s="15">
        <f t="shared" si="0"/>
        <v>1</v>
      </c>
    </row>
    <row r="25" spans="1:7" s="6" customFormat="1" ht="15.75" x14ac:dyDescent="0.25">
      <c r="A25" s="7" t="s">
        <v>25</v>
      </c>
      <c r="B25" s="16">
        <v>71</v>
      </c>
      <c r="C25" s="16">
        <v>2</v>
      </c>
      <c r="D25" s="11">
        <f t="shared" si="1"/>
        <v>69</v>
      </c>
      <c r="E25" s="30">
        <v>0</v>
      </c>
      <c r="F25" s="13">
        <f t="shared" si="2"/>
        <v>69</v>
      </c>
      <c r="G25" s="15">
        <f t="shared" si="0"/>
        <v>1</v>
      </c>
    </row>
    <row r="26" spans="1:7" s="6" customFormat="1" ht="15.75" x14ac:dyDescent="0.25">
      <c r="A26" s="7" t="s">
        <v>3</v>
      </c>
      <c r="B26" s="16">
        <v>1388</v>
      </c>
      <c r="C26" s="16">
        <v>90</v>
      </c>
      <c r="D26" s="11">
        <f t="shared" si="1"/>
        <v>1298</v>
      </c>
      <c r="E26" s="30">
        <v>3</v>
      </c>
      <c r="F26" s="13">
        <f t="shared" si="2"/>
        <v>1295</v>
      </c>
      <c r="G26" s="15">
        <f t="shared" si="0"/>
        <v>0.99768875192604001</v>
      </c>
    </row>
    <row r="27" spans="1:7" s="6" customFormat="1" ht="15.75" x14ac:dyDescent="0.25">
      <c r="A27" s="7" t="s">
        <v>30</v>
      </c>
      <c r="B27" s="16">
        <v>14</v>
      </c>
      <c r="C27" s="16">
        <v>0</v>
      </c>
      <c r="D27" s="11">
        <f t="shared" si="1"/>
        <v>14</v>
      </c>
      <c r="E27" s="30">
        <v>0</v>
      </c>
      <c r="F27" s="13">
        <f t="shared" si="2"/>
        <v>14</v>
      </c>
      <c r="G27" s="15">
        <f t="shared" si="0"/>
        <v>1</v>
      </c>
    </row>
    <row r="28" spans="1:7" s="6" customFormat="1" ht="15.75" x14ac:dyDescent="0.25">
      <c r="A28" s="7" t="s">
        <v>46</v>
      </c>
      <c r="B28" s="16">
        <v>2852</v>
      </c>
      <c r="C28" s="16">
        <v>165</v>
      </c>
      <c r="D28" s="11">
        <f t="shared" si="1"/>
        <v>2687</v>
      </c>
      <c r="E28" s="30">
        <v>0</v>
      </c>
      <c r="F28" s="13">
        <f t="shared" si="2"/>
        <v>2687</v>
      </c>
      <c r="G28" s="15">
        <f t="shared" si="0"/>
        <v>1</v>
      </c>
    </row>
    <row r="29" spans="1:7" s="6" customFormat="1" ht="15.75" x14ac:dyDescent="0.25">
      <c r="A29" s="7" t="s">
        <v>17</v>
      </c>
      <c r="B29" s="16">
        <v>439</v>
      </c>
      <c r="C29" s="16">
        <v>26</v>
      </c>
      <c r="D29" s="11">
        <f t="shared" si="1"/>
        <v>413</v>
      </c>
      <c r="E29" s="30">
        <v>0</v>
      </c>
      <c r="F29" s="13">
        <f t="shared" si="2"/>
        <v>413</v>
      </c>
      <c r="G29" s="15">
        <f t="shared" si="0"/>
        <v>1</v>
      </c>
    </row>
    <row r="30" spans="1:7" s="6" customFormat="1" ht="15.75" x14ac:dyDescent="0.25">
      <c r="A30" s="7" t="s">
        <v>26</v>
      </c>
      <c r="B30" s="16">
        <v>6512</v>
      </c>
      <c r="C30" s="16">
        <v>301</v>
      </c>
      <c r="D30" s="11">
        <f t="shared" si="1"/>
        <v>6211</v>
      </c>
      <c r="E30" s="30">
        <v>5</v>
      </c>
      <c r="F30" s="13">
        <f t="shared" si="2"/>
        <v>6206</v>
      </c>
      <c r="G30" s="15">
        <f t="shared" si="0"/>
        <v>0.999194976654323</v>
      </c>
    </row>
    <row r="31" spans="1:7" s="6" customFormat="1" ht="15.75" x14ac:dyDescent="0.25">
      <c r="A31" s="7" t="s">
        <v>32</v>
      </c>
      <c r="B31" s="16">
        <v>11</v>
      </c>
      <c r="C31" s="16">
        <v>1</v>
      </c>
      <c r="D31" s="11">
        <f t="shared" si="1"/>
        <v>10</v>
      </c>
      <c r="E31" s="30">
        <v>0</v>
      </c>
      <c r="F31" s="13">
        <f t="shared" si="2"/>
        <v>10</v>
      </c>
      <c r="G31" s="15">
        <f t="shared" si="0"/>
        <v>1</v>
      </c>
    </row>
    <row r="32" spans="1:7" s="6" customFormat="1" ht="15.75" x14ac:dyDescent="0.25">
      <c r="A32" s="7" t="s">
        <v>31</v>
      </c>
      <c r="B32" s="16">
        <v>18</v>
      </c>
      <c r="C32" s="16">
        <v>0</v>
      </c>
      <c r="D32" s="11">
        <f t="shared" si="1"/>
        <v>18</v>
      </c>
      <c r="E32" s="30">
        <v>0</v>
      </c>
      <c r="F32" s="13">
        <f t="shared" si="2"/>
        <v>18</v>
      </c>
      <c r="G32" s="15">
        <f t="shared" si="0"/>
        <v>1</v>
      </c>
    </row>
    <row r="33" spans="1:10" s="6" customFormat="1" ht="18" customHeight="1" x14ac:dyDescent="0.25">
      <c r="A33" s="7" t="s">
        <v>20</v>
      </c>
      <c r="B33" s="16">
        <v>21</v>
      </c>
      <c r="C33" s="16">
        <v>4</v>
      </c>
      <c r="D33" s="11">
        <f t="shared" si="1"/>
        <v>17</v>
      </c>
      <c r="E33" s="30">
        <v>0</v>
      </c>
      <c r="F33" s="13">
        <f t="shared" si="2"/>
        <v>17</v>
      </c>
      <c r="G33" s="15">
        <f t="shared" si="0"/>
        <v>1</v>
      </c>
    </row>
    <row r="34" spans="1:10" s="6" customFormat="1" ht="18" customHeight="1" x14ac:dyDescent="0.25">
      <c r="A34" s="7" t="s">
        <v>6</v>
      </c>
      <c r="B34" s="16">
        <v>344</v>
      </c>
      <c r="C34" s="16">
        <v>3</v>
      </c>
      <c r="D34" s="11">
        <f t="shared" si="1"/>
        <v>341</v>
      </c>
      <c r="E34" s="30">
        <v>22</v>
      </c>
      <c r="F34" s="13">
        <f t="shared" si="2"/>
        <v>319</v>
      </c>
      <c r="G34" s="15">
        <f t="shared" si="0"/>
        <v>0.93548387096774188</v>
      </c>
    </row>
    <row r="35" spans="1:10" s="6" customFormat="1" ht="18" customHeight="1" x14ac:dyDescent="0.25">
      <c r="A35" s="7" t="s">
        <v>19</v>
      </c>
      <c r="B35" s="16">
        <v>445</v>
      </c>
      <c r="C35" s="16">
        <v>39</v>
      </c>
      <c r="D35" s="11">
        <f t="shared" si="1"/>
        <v>406</v>
      </c>
      <c r="E35" s="30">
        <v>126</v>
      </c>
      <c r="F35" s="13">
        <f t="shared" si="2"/>
        <v>280</v>
      </c>
      <c r="G35" s="15">
        <f t="shared" si="0"/>
        <v>0.68965517241379315</v>
      </c>
    </row>
    <row r="36" spans="1:10" s="6" customFormat="1" ht="18" customHeight="1" x14ac:dyDescent="0.25">
      <c r="A36" s="7" t="s">
        <v>10</v>
      </c>
      <c r="B36" s="16">
        <v>280</v>
      </c>
      <c r="C36" s="16">
        <v>17</v>
      </c>
      <c r="D36" s="11">
        <f t="shared" si="1"/>
        <v>263</v>
      </c>
      <c r="E36" s="30">
        <v>167</v>
      </c>
      <c r="F36" s="13">
        <f t="shared" si="2"/>
        <v>96</v>
      </c>
      <c r="G36" s="15">
        <f t="shared" si="0"/>
        <v>0.36501901140684412</v>
      </c>
    </row>
    <row r="37" spans="1:10" s="6" customFormat="1" ht="18" customHeight="1" x14ac:dyDescent="0.25">
      <c r="A37" s="7" t="s">
        <v>23</v>
      </c>
      <c r="B37" s="16">
        <v>1379</v>
      </c>
      <c r="C37" s="16">
        <v>53</v>
      </c>
      <c r="D37" s="11">
        <f t="shared" si="1"/>
        <v>1326</v>
      </c>
      <c r="E37" s="30">
        <v>1232</v>
      </c>
      <c r="F37" s="13">
        <f t="shared" si="2"/>
        <v>94</v>
      </c>
      <c r="G37" s="15">
        <f t="shared" si="0"/>
        <v>7.0889894419306182E-2</v>
      </c>
    </row>
    <row r="38" spans="1:10" s="6" customFormat="1" ht="18" customHeight="1" x14ac:dyDescent="0.25">
      <c r="A38" s="7" t="s">
        <v>8</v>
      </c>
      <c r="B38" s="16">
        <v>2639</v>
      </c>
      <c r="C38" s="16">
        <v>106</v>
      </c>
      <c r="D38" s="11">
        <f t="shared" si="1"/>
        <v>2533</v>
      </c>
      <c r="E38" s="30">
        <v>0</v>
      </c>
      <c r="F38" s="13">
        <f t="shared" si="2"/>
        <v>2533</v>
      </c>
      <c r="G38" s="15">
        <f t="shared" si="0"/>
        <v>1</v>
      </c>
    </row>
    <row r="39" spans="1:10" s="6" customFormat="1" ht="18" customHeight="1" x14ac:dyDescent="0.25">
      <c r="A39" s="7" t="s">
        <v>21</v>
      </c>
      <c r="B39" s="16">
        <v>561</v>
      </c>
      <c r="C39" s="16">
        <v>20</v>
      </c>
      <c r="D39" s="11">
        <f t="shared" si="1"/>
        <v>541</v>
      </c>
      <c r="E39" s="30">
        <v>0</v>
      </c>
      <c r="F39" s="13">
        <f t="shared" si="2"/>
        <v>541</v>
      </c>
      <c r="G39" s="15">
        <f t="shared" si="0"/>
        <v>1</v>
      </c>
    </row>
    <row r="40" spans="1:10" s="6" customFormat="1" ht="18" customHeight="1" x14ac:dyDescent="0.25">
      <c r="A40" s="7" t="s">
        <v>9</v>
      </c>
      <c r="B40" s="16">
        <v>10</v>
      </c>
      <c r="C40" s="16">
        <v>0</v>
      </c>
      <c r="D40" s="11">
        <f t="shared" si="1"/>
        <v>10</v>
      </c>
      <c r="E40" s="30">
        <v>0</v>
      </c>
      <c r="F40" s="13">
        <f t="shared" si="2"/>
        <v>10</v>
      </c>
      <c r="G40" s="15">
        <f t="shared" si="0"/>
        <v>1</v>
      </c>
    </row>
    <row r="41" spans="1:10" s="6" customFormat="1" ht="18" customHeight="1" x14ac:dyDescent="0.25">
      <c r="A41" s="7" t="s">
        <v>22</v>
      </c>
      <c r="B41" s="16">
        <v>782</v>
      </c>
      <c r="C41" s="16">
        <v>42</v>
      </c>
      <c r="D41" s="11">
        <f t="shared" si="1"/>
        <v>740</v>
      </c>
      <c r="E41" s="30">
        <v>740</v>
      </c>
      <c r="F41" s="13">
        <f t="shared" si="2"/>
        <v>0</v>
      </c>
      <c r="G41" s="15">
        <f t="shared" si="0"/>
        <v>0</v>
      </c>
    </row>
    <row r="42" spans="1:10" s="6" customFormat="1" ht="18" customHeight="1" x14ac:dyDescent="0.25">
      <c r="A42" s="7" t="s">
        <v>47</v>
      </c>
      <c r="B42" s="16">
        <v>4</v>
      </c>
      <c r="C42" s="16">
        <v>0</v>
      </c>
      <c r="D42" s="11">
        <f t="shared" si="1"/>
        <v>4</v>
      </c>
      <c r="E42" s="30">
        <v>0</v>
      </c>
      <c r="F42" s="13">
        <f t="shared" si="2"/>
        <v>4</v>
      </c>
      <c r="G42" s="15">
        <f t="shared" si="0"/>
        <v>1</v>
      </c>
    </row>
    <row r="43" spans="1:10" s="6" customFormat="1" ht="18" customHeight="1" x14ac:dyDescent="0.25">
      <c r="A43" s="7" t="s">
        <v>24</v>
      </c>
      <c r="B43" s="16">
        <v>3801</v>
      </c>
      <c r="C43" s="16">
        <v>154</v>
      </c>
      <c r="D43" s="11">
        <f t="shared" si="1"/>
        <v>3647</v>
      </c>
      <c r="E43" s="30">
        <v>981</v>
      </c>
      <c r="F43" s="13">
        <f t="shared" si="2"/>
        <v>2666</v>
      </c>
      <c r="G43" s="15">
        <f t="shared" si="0"/>
        <v>0.73101179051275023</v>
      </c>
    </row>
    <row r="44" spans="1:10" s="4" customFormat="1" ht="15.75" x14ac:dyDescent="0.25">
      <c r="A44" s="7" t="s">
        <v>0</v>
      </c>
      <c r="B44" s="16">
        <v>39</v>
      </c>
      <c r="C44" s="16">
        <v>1</v>
      </c>
      <c r="D44" s="11">
        <f t="shared" si="1"/>
        <v>38</v>
      </c>
      <c r="E44" s="30">
        <v>0</v>
      </c>
      <c r="F44" s="13">
        <f t="shared" si="2"/>
        <v>38</v>
      </c>
      <c r="G44" s="15">
        <f t="shared" si="0"/>
        <v>1</v>
      </c>
      <c r="H44" s="6"/>
      <c r="I44" s="6"/>
      <c r="J44" s="6"/>
    </row>
    <row r="45" spans="1:10" s="4" customFormat="1" ht="15.75" x14ac:dyDescent="0.25">
      <c r="B45" s="5"/>
      <c r="C45" s="5"/>
      <c r="D45" s="5"/>
      <c r="E45" s="5"/>
      <c r="F45" s="5"/>
      <c r="G45" s="5"/>
      <c r="I45" s="6"/>
      <c r="J45" s="6"/>
    </row>
    <row r="46" spans="1:10" s="4" customFormat="1" ht="21" x14ac:dyDescent="0.35">
      <c r="A46" s="8" t="s">
        <v>33</v>
      </c>
      <c r="B46" s="9">
        <f>SUM(B5:B45)</f>
        <v>49813</v>
      </c>
      <c r="C46" s="9">
        <f>SUM(C5:C45)</f>
        <v>2441</v>
      </c>
      <c r="D46" s="9">
        <f>SUM(D5:D45)</f>
        <v>47372</v>
      </c>
      <c r="E46" s="9">
        <f>SUM(E5:E45)</f>
        <v>11090</v>
      </c>
      <c r="F46" s="9">
        <f>SUM(F5:F45)</f>
        <v>36282</v>
      </c>
      <c r="G46" s="10">
        <f>F46/D46</f>
        <v>0.7658954656759267</v>
      </c>
      <c r="I46" s="6"/>
      <c r="J46" s="6"/>
    </row>
    <row r="47" spans="1:10" ht="15.75" x14ac:dyDescent="0.25">
      <c r="A47" s="4"/>
      <c r="B47" s="3"/>
      <c r="C47" s="3"/>
      <c r="D47" s="3"/>
      <c r="E47" s="3"/>
      <c r="F47" s="3"/>
      <c r="G47" s="3"/>
      <c r="H47" s="4"/>
      <c r="I47" s="6"/>
      <c r="J47" s="6"/>
    </row>
    <row r="48" spans="1:10" ht="15.75" x14ac:dyDescent="0.25">
      <c r="I48" s="6"/>
      <c r="J48" s="6"/>
    </row>
    <row r="49" spans="2:10" ht="15.75" x14ac:dyDescent="0.25">
      <c r="I49" s="6"/>
      <c r="J49" s="6"/>
    </row>
    <row r="50" spans="2:10" ht="15.75" x14ac:dyDescent="0.25">
      <c r="I50" s="6"/>
      <c r="J50" s="6"/>
    </row>
    <row r="51" spans="2:10" ht="15.75" x14ac:dyDescent="0.25">
      <c r="I51" s="6"/>
      <c r="J51" s="6"/>
    </row>
    <row r="52" spans="2:10" ht="15.75" x14ac:dyDescent="0.25">
      <c r="I52" s="6"/>
      <c r="J52" s="6"/>
    </row>
    <row r="53" spans="2:10" ht="15.75" x14ac:dyDescent="0.25">
      <c r="I53" s="6"/>
      <c r="J53" s="6"/>
    </row>
    <row r="54" spans="2:10" ht="15.75" x14ac:dyDescent="0.25">
      <c r="I54" s="6"/>
      <c r="J54" s="6"/>
    </row>
    <row r="55" spans="2:10" ht="15.75" x14ac:dyDescent="0.25">
      <c r="B55" s="1"/>
      <c r="C55" s="1"/>
      <c r="D55" s="1"/>
      <c r="E55" s="1"/>
      <c r="F55" s="1"/>
      <c r="I55" s="6"/>
      <c r="J55" s="6"/>
    </row>
    <row r="56" spans="2:10" ht="15.75" x14ac:dyDescent="0.25">
      <c r="B56" s="1"/>
      <c r="C56" s="1"/>
      <c r="D56" s="1"/>
      <c r="E56" s="1"/>
      <c r="F56" s="1"/>
      <c r="I56" s="6"/>
      <c r="J56" s="6"/>
    </row>
    <row r="57" spans="2:10" ht="15.75" x14ac:dyDescent="0.25">
      <c r="B57" s="1"/>
      <c r="C57" s="1"/>
      <c r="D57" s="1"/>
      <c r="E57" s="1"/>
      <c r="F57" s="1"/>
      <c r="I57" s="6"/>
      <c r="J57" s="6"/>
    </row>
    <row r="58" spans="2:10" ht="15.75" x14ac:dyDescent="0.25">
      <c r="B58" s="1"/>
      <c r="C58" s="1"/>
      <c r="D58" s="1"/>
      <c r="E58" s="1"/>
      <c r="F58" s="1"/>
      <c r="I58" s="6"/>
      <c r="J58" s="6"/>
    </row>
    <row r="59" spans="2:10" ht="15.75" x14ac:dyDescent="0.25">
      <c r="B59" s="1"/>
      <c r="C59" s="1"/>
      <c r="D59" s="1"/>
      <c r="E59" s="1"/>
      <c r="F59" s="1"/>
      <c r="I59" s="6"/>
      <c r="J59" s="6"/>
    </row>
    <row r="60" spans="2:10" ht="15.75" x14ac:dyDescent="0.25">
      <c r="B60" s="1"/>
      <c r="C60" s="1"/>
      <c r="D60" s="1"/>
      <c r="E60" s="1"/>
      <c r="F60" s="1"/>
      <c r="I60" s="6"/>
      <c r="J60" s="6"/>
    </row>
    <row r="61" spans="2:10" ht="15.75" x14ac:dyDescent="0.25">
      <c r="B61" s="1"/>
      <c r="C61" s="1"/>
      <c r="D61" s="1"/>
      <c r="E61" s="1"/>
      <c r="F61" s="1"/>
      <c r="I61" s="6"/>
      <c r="J61" s="6"/>
    </row>
    <row r="62" spans="2:10" ht="15.75" x14ac:dyDescent="0.25">
      <c r="B62" s="1"/>
      <c r="C62" s="1"/>
      <c r="D62" s="1"/>
      <c r="E62" s="1"/>
      <c r="F62" s="1"/>
      <c r="I62" s="6"/>
      <c r="J62" s="6"/>
    </row>
    <row r="63" spans="2:10" ht="15.75" x14ac:dyDescent="0.25">
      <c r="B63" s="1"/>
      <c r="C63" s="1"/>
      <c r="D63" s="1"/>
      <c r="E63" s="1"/>
      <c r="F63" s="1"/>
      <c r="I63" s="6"/>
      <c r="J63" s="6"/>
    </row>
    <row r="64" spans="2:10" ht="15.75" x14ac:dyDescent="0.25">
      <c r="B64" s="1"/>
      <c r="C64" s="1"/>
      <c r="D64" s="1"/>
      <c r="E64" s="1"/>
      <c r="F64" s="1"/>
      <c r="I64" s="6"/>
      <c r="J64" s="6"/>
    </row>
    <row r="65" spans="2:10" ht="15.75" x14ac:dyDescent="0.25">
      <c r="B65" s="1"/>
      <c r="C65" s="1"/>
      <c r="D65" s="1"/>
      <c r="E65" s="1"/>
      <c r="F65" s="1"/>
      <c r="I65" s="6"/>
      <c r="J65" s="6"/>
    </row>
    <row r="66" spans="2:10" ht="15.75" x14ac:dyDescent="0.25">
      <c r="B66" s="1"/>
      <c r="C66" s="1"/>
      <c r="D66" s="1"/>
      <c r="E66" s="1"/>
      <c r="F66" s="1"/>
      <c r="I66" s="6"/>
      <c r="J66" s="6"/>
    </row>
    <row r="67" spans="2:10" ht="15.75" x14ac:dyDescent="0.25">
      <c r="I67" s="6"/>
      <c r="J67" s="6"/>
    </row>
    <row r="68" spans="2:10" ht="15.75" x14ac:dyDescent="0.25">
      <c r="I68" s="6"/>
      <c r="J68" s="6"/>
    </row>
    <row r="69" spans="2:10" ht="15.75" x14ac:dyDescent="0.25">
      <c r="B69" s="1"/>
      <c r="C69" s="1"/>
      <c r="D69" s="1"/>
      <c r="E69" s="1"/>
      <c r="F69" s="1"/>
      <c r="I69" s="6"/>
      <c r="J69" s="6"/>
    </row>
    <row r="70" spans="2:10" ht="15.75" x14ac:dyDescent="0.25">
      <c r="B70" s="1"/>
      <c r="C70" s="1"/>
      <c r="D70" s="1"/>
      <c r="E70" s="1"/>
      <c r="F70" s="1"/>
      <c r="I70" s="6"/>
      <c r="J70" s="6"/>
    </row>
    <row r="71" spans="2:10" ht="15.75" x14ac:dyDescent="0.25">
      <c r="B71" s="1"/>
      <c r="C71" s="1"/>
      <c r="D71" s="1"/>
      <c r="E71" s="1"/>
      <c r="F71" s="1"/>
      <c r="I71" s="6"/>
      <c r="J71" s="6"/>
    </row>
    <row r="72" spans="2:10" ht="15.75" x14ac:dyDescent="0.25">
      <c r="B72" s="1"/>
      <c r="C72" s="1"/>
      <c r="D72" s="1"/>
      <c r="E72" s="1"/>
      <c r="F72" s="1"/>
      <c r="I72" s="6"/>
      <c r="J72" s="6"/>
    </row>
    <row r="73" spans="2:10" ht="15.75" x14ac:dyDescent="0.25">
      <c r="B73" s="1"/>
      <c r="C73" s="1"/>
      <c r="D73" s="1"/>
      <c r="E73" s="1"/>
      <c r="F73" s="1"/>
      <c r="I73" s="6"/>
      <c r="J73" s="6"/>
    </row>
    <row r="74" spans="2:10" ht="15.75" x14ac:dyDescent="0.25">
      <c r="B74" s="1"/>
      <c r="C74" s="1"/>
      <c r="D74" s="1"/>
      <c r="E74" s="1"/>
      <c r="F74" s="1"/>
      <c r="I74" s="6"/>
      <c r="J74" s="6"/>
    </row>
    <row r="75" spans="2:10" ht="15.75" x14ac:dyDescent="0.25">
      <c r="B75" s="1"/>
      <c r="C75" s="1"/>
      <c r="D75" s="1"/>
      <c r="E75" s="1"/>
      <c r="F75" s="1"/>
      <c r="I75" s="6"/>
      <c r="J75" s="6"/>
    </row>
    <row r="76" spans="2:10" ht="15.75" x14ac:dyDescent="0.25">
      <c r="B76" s="1"/>
      <c r="C76" s="1"/>
      <c r="D76" s="1"/>
      <c r="E76" s="1"/>
      <c r="F76" s="1"/>
      <c r="I76" s="6"/>
      <c r="J76" s="6"/>
    </row>
    <row r="77" spans="2:10" ht="15.75" x14ac:dyDescent="0.25">
      <c r="B77" s="1"/>
      <c r="C77" s="1"/>
      <c r="D77" s="1"/>
      <c r="E77" s="1"/>
      <c r="F77" s="1"/>
      <c r="I77" s="6"/>
      <c r="J77" s="6"/>
    </row>
    <row r="78" spans="2:10" ht="15.75" x14ac:dyDescent="0.25">
      <c r="B78" s="1"/>
      <c r="C78" s="1"/>
      <c r="D78" s="1"/>
      <c r="E78" s="1"/>
      <c r="F78" s="1"/>
      <c r="I78" s="6"/>
      <c r="J78" s="6"/>
    </row>
    <row r="79" spans="2:10" ht="15.75" x14ac:dyDescent="0.25">
      <c r="B79" s="1"/>
      <c r="C79" s="1"/>
      <c r="D79" s="1"/>
      <c r="E79" s="1"/>
      <c r="F79" s="1"/>
      <c r="I79" s="6"/>
      <c r="J79" s="6"/>
    </row>
    <row r="80" spans="2:10" ht="15.75" x14ac:dyDescent="0.25">
      <c r="B80" s="1"/>
      <c r="C80" s="1"/>
      <c r="D80" s="1"/>
      <c r="E80" s="1"/>
      <c r="F80" s="1"/>
      <c r="I80" s="6"/>
      <c r="J80" s="6"/>
    </row>
    <row r="81" spans="2:10" ht="15.75" x14ac:dyDescent="0.25">
      <c r="B81" s="1"/>
      <c r="C81" s="1"/>
      <c r="D81" s="1"/>
      <c r="E81" s="1"/>
      <c r="F81" s="1"/>
      <c r="I81" s="6"/>
      <c r="J81" s="6"/>
    </row>
    <row r="82" spans="2:10" ht="15.75" x14ac:dyDescent="0.25">
      <c r="B82" s="1"/>
      <c r="C82" s="1"/>
      <c r="D82" s="1"/>
      <c r="E82" s="1"/>
      <c r="F82" s="1"/>
      <c r="I82" s="6"/>
      <c r="J82" s="6"/>
    </row>
    <row r="83" spans="2:10" ht="15.75" x14ac:dyDescent="0.25">
      <c r="B83" s="1"/>
      <c r="C83" s="1"/>
      <c r="D83" s="1"/>
      <c r="E83" s="1"/>
      <c r="F83" s="1"/>
      <c r="I83" s="6"/>
      <c r="J83" s="6"/>
    </row>
    <row r="84" spans="2:10" ht="15.75" x14ac:dyDescent="0.25">
      <c r="I84" s="6"/>
      <c r="J84" s="6"/>
    </row>
    <row r="85" spans="2:10" ht="15.75" x14ac:dyDescent="0.25">
      <c r="I85" s="6"/>
      <c r="J85" s="6"/>
    </row>
    <row r="86" spans="2:10" ht="15.75" x14ac:dyDescent="0.25">
      <c r="I86" s="6"/>
      <c r="J86" s="6"/>
    </row>
    <row r="87" spans="2:10" ht="15.75" x14ac:dyDescent="0.25">
      <c r="I87" s="6"/>
      <c r="J87" s="6"/>
    </row>
    <row r="88" spans="2:10" ht="15.75" x14ac:dyDescent="0.25">
      <c r="I88" s="4"/>
      <c r="J88" s="6"/>
    </row>
    <row r="89" spans="2:10" ht="15.75" x14ac:dyDescent="0.25">
      <c r="I89" s="4"/>
      <c r="J89" s="6"/>
    </row>
    <row r="90" spans="2:10" x14ac:dyDescent="0.25">
      <c r="I90" s="4"/>
      <c r="J90" s="4"/>
    </row>
    <row r="91" spans="2:10" x14ac:dyDescent="0.25">
      <c r="J91" s="4"/>
    </row>
    <row r="92" spans="2:10" x14ac:dyDescent="0.25">
      <c r="J92" s="4"/>
    </row>
  </sheetData>
  <mergeCells count="1">
    <mergeCell ref="A1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Apr 2023</vt:lpstr>
      <vt:lpstr>Mar 2023</vt:lpstr>
      <vt:lpstr>Feb 2023</vt:lpstr>
      <vt:lpstr>Jan 2023</vt:lpstr>
      <vt:lpstr>Dec 2022</vt:lpstr>
      <vt:lpstr>Nov 2022</vt:lpstr>
      <vt:lpstr>Oct 2022</vt:lpstr>
      <vt:lpstr>Sep 2022</vt:lpstr>
      <vt:lpstr>Aug 2022</vt:lpstr>
      <vt:lpstr>Jul 2022</vt:lpstr>
      <vt:lpstr>Jun 2022</vt:lpstr>
      <vt:lpstr>May 2022</vt:lpstr>
      <vt:lpstr>Apr 2022</vt:lpstr>
      <vt:lpstr>Mar 2022</vt:lpstr>
      <vt:lpstr>Feb 2022</vt:lpstr>
      <vt:lpstr>Jan 2022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Raza Jaff</dc:creator>
  <cp:lastModifiedBy>Ashan Asif Javeed</cp:lastModifiedBy>
  <cp:lastPrinted>2022-03-17T06:13:05Z</cp:lastPrinted>
  <dcterms:created xsi:type="dcterms:W3CDTF">2021-09-14T10:18:01Z</dcterms:created>
  <dcterms:modified xsi:type="dcterms:W3CDTF">2023-05-02T06:51:06Z</dcterms:modified>
</cp:coreProperties>
</file>