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defaultThemeVersion="166925"/>
  <mc:AlternateContent xmlns:mc="http://schemas.openxmlformats.org/markup-compatibility/2006">
    <mc:Choice Requires="x15">
      <x15ac:absPath xmlns:x15ac="http://schemas.microsoft.com/office/spreadsheetml/2010/11/ac" url="https://nifu.sharepoint.com/sites/Metode/Shared Documents/General/SAROS-core/administration/"/>
    </mc:Choice>
  </mc:AlternateContent>
  <xr:revisionPtr revIDLastSave="177" documentId="8_{116E5F3A-F441-4B14-A424-DFDA8AB4A01A}" xr6:coauthVersionLast="47" xr6:coauthVersionMax="47" xr10:uidLastSave="{408E5F78-10AE-416F-AECE-1A9AFBBD74CA}"/>
  <bookViews>
    <workbookView xWindow="-108" yWindow="-108" windowWidth="23256" windowHeight="12456" firstSheet="1" activeTab="1" xr2:uid="{039B4598-8645-4B5D-9E52-BC4855C8910B}"/>
  </bookViews>
  <sheets>
    <sheet name="Forklaringer" sheetId="2" r:id="rId1"/>
    <sheet name="SAROS Gantt-skjema"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7" i="1" l="1"/>
  <c r="D75" i="1"/>
  <c r="D74" i="1"/>
  <c r="D71" i="1"/>
  <c r="D66" i="1"/>
  <c r="D60" i="1"/>
</calcChain>
</file>

<file path=xl/sharedStrings.xml><?xml version="1.0" encoding="utf-8"?>
<sst xmlns="http://schemas.openxmlformats.org/spreadsheetml/2006/main" count="319" uniqueCount="116">
  <si>
    <t>Kjerne</t>
  </si>
  <si>
    <t>Alt som angår den faste pakken SOROS, det som ikke er knyttet til et spesifikt prosjekt</t>
  </si>
  <si>
    <t>Prosjekt</t>
  </si>
  <si>
    <t>Prosjektspesifikt</t>
  </si>
  <si>
    <t>Prosjektoppsett</t>
  </si>
  <si>
    <t>Gjøres kun en gang per prosjekt (overheadkostnad ved SOROS)</t>
  </si>
  <si>
    <t>Rapportering</t>
  </si>
  <si>
    <t>For hver rapport. Manuell kontroll (PISVEEP) er foreløpig ikke inkludert</t>
  </si>
  <si>
    <t>Basisrapportering</t>
  </si>
  <si>
    <t>Dybderapportering</t>
  </si>
  <si>
    <t>SSN</t>
  </si>
  <si>
    <t>Spørringene til Skole-Norge</t>
  </si>
  <si>
    <t>Halvårlige</t>
  </si>
  <si>
    <t>sjelden gang ekstragjennomføringer (til lærere, etc)</t>
  </si>
  <si>
    <t>AGU</t>
  </si>
  <si>
    <t>Arbeidsgiverundersøkelsen</t>
  </si>
  <si>
    <t>KU</t>
  </si>
  <si>
    <t>Kandidatundersøkelsen</t>
  </si>
  <si>
    <t>Halvtårsundersøkelsen (6 mnd etter avsluttet studie; oddetallsår)</t>
  </si>
  <si>
    <t>spesialundersøkelsen (spesielle tema, partallsår)</t>
  </si>
  <si>
    <t>DU</t>
  </si>
  <si>
    <t>Deltakerundersøkelsen</t>
  </si>
  <si>
    <t>Aspekt</t>
  </si>
  <si>
    <t>Fase</t>
  </si>
  <si>
    <t>Ansvar</t>
  </si>
  <si>
    <t>Timer 
budsjett</t>
  </si>
  <si>
    <t>Timer
regnskap</t>
  </si>
  <si>
    <t>Frist</t>
  </si>
  <si>
    <t>Aktivitet</t>
  </si>
  <si>
    <t>SAROS V0.5 (SSN)</t>
  </si>
  <si>
    <t>Stephan</t>
  </si>
  <si>
    <t>Arkitektur: moduler, standard lagringsformat*, arbeidsflyt</t>
  </si>
  <si>
    <t>Generelle funksjoner: pene Excel/Word-diagrammer for NIFU-mal; sig-tester av mange kombinasjoner av variabler, NIFU-tabeller, osv.</t>
  </si>
  <si>
    <t>Automatisk nettsted for nyeste og eldre rapporter, med oppdatert info om prosjektet, etc.</t>
  </si>
  <si>
    <t>Lande struktur i mappesystem og standardkonfigurasjoner, forenkle</t>
  </si>
  <si>
    <t>Automatisere innledning. Krever standardisert kapitteloversikt.xlsx</t>
  </si>
  <si>
    <t>Formidle internt om SAROS på fagdagen</t>
  </si>
  <si>
    <t>SAROS V1.0 (SSN)</t>
  </si>
  <si>
    <t>surveyreport::summarize_data(), chart_categorical(), tabulate_categorical(), write_categorical(), test_categorical()</t>
  </si>
  <si>
    <t>Torstein</t>
  </si>
  <si>
    <t>250 (SSN)</t>
  </si>
  <si>
    <t>Sjekk at den i Spørringene-rapporten 2022-høst samsvarer omtrentlig i struktur med fila spørringene_mal.docx.</t>
  </si>
  <si>
    <t xml:space="preserve">Finn frem datasettet som ligger til grunn for metodekap høst 2022. </t>
  </si>
  <si>
    <t>Torstein, Karl</t>
  </si>
  <si>
    <t xml:space="preserve">Konverter Karls do-file(r) for metodekapittelet til metode.R. Skal samsvare med alle tall, tabeller, figurer (kartet kan jeg ordne om du ikke får til), etc i Word-dokumentet. Alt som kan endres fra gjennomføring til gjennomføring må løftes ut som syntaks. Del opp syntaksfilen med underkapitler, # forklaringer der det er ikke-trivielle løsninger, og generelt gjør fila veldig ryddig (filnavnet står kun oppført ett sted helt øverst, pakker lastes inn øverst, osv). All output skal bevares som forståelige objektnavn på engelsk, gjerne på en litt intuitiv og systematisk måte. For eksempel alle utvalgsstørrelser begynner på n_ og alle response rate begynner på rr_ osv. </t>
  </si>
  <si>
    <t>Kontroller at R output samsvarer med publisert rapport.</t>
  </si>
  <si>
    <t>Utvid metode.R med separate overskrifter som inkluderer det andre prosjekter (AGU, KU, DU, osv) rapporterer i sine metodekapitler/metodenotater.</t>
  </si>
  <si>
    <t>Metodekapittelmal for Spørringene =&gt; metode.qmd</t>
  </si>
  <si>
    <t>Send over filene til meg som jeg legger inn i SAROS V1.0. </t>
  </si>
  <si>
    <t>Teste ut nettsiden for metodekap og fikse bugs</t>
  </si>
  <si>
    <t>???</t>
  </si>
  <si>
    <t>Konvertere databearbeidingsfiler i Stata til R, for Spørringene.</t>
  </si>
  <si>
    <t>160 (SSN)</t>
  </si>
  <si>
    <t xml:space="preserve">Ordne opp i renv. </t>
  </si>
  <si>
    <t>Automatisk innhente filer i yaml-filene (sidebar, navbar)</t>
  </si>
  <si>
    <t>Automatisere hovedkapitlene. Krever standardisert kapitteloversikt.xlsx og funksjoner. Gir standard (uvarierte) setninger.</t>
  </si>
  <si>
    <t>Standardisere mappestruktur og abstrahere konfigurasjonsfiler for at det skal fungere for andre prosjekter og rapporter. Bør gjøres klart tidlig for å unngå ulike strukturer i produksjon. Vil forvirre</t>
  </si>
  <si>
    <t>Få innspill fra IT-folk om arkitektur og tilpass deretter</t>
  </si>
  <si>
    <t>Mer FTP-automatikk</t>
  </si>
  <si>
    <t>Dokumentasjon inni filer og som overordnet Word-dokument</t>
  </si>
  <si>
    <t>Legge inn freeze: false som skrus på etter at publiserbar versjon er klar.</t>
  </si>
  <si>
    <t>Generer PDF-versjon basert på NIFU-mal</t>
  </si>
  <si>
    <t>Ann Cecilie</t>
  </si>
  <si>
    <t>Publisering, feiring i kantina og fremvisning?</t>
  </si>
  <si>
    <t>SAROS V1.1 (AGU)</t>
  </si>
  <si>
    <t>50 (AGU)</t>
  </si>
  <si>
    <t>Fleksible regler for hva som skal outputtes (signifikans, utvalgsstørrelse/gruppestørrelse, prosentpoeng forskjell)</t>
  </si>
  <si>
    <t>Filtrert kopiering fra en prosjektmappe til en annen (unngå datafiler, etc). Eventuelt sørge for at alt som er veldig prosjektspesifikt (data) ligger i separate hovedmapper.</t>
  </si>
  <si>
    <t>Lage en undermappe av metodekanalen eller Instituttet som cacher pakker, SAROS, etc for felles bruk? Kan gjøre det vanskeligere å overlevere et nettsted til en annen oppdragstaker</t>
  </si>
  <si>
    <t xml:space="preserve">{targets}-pakken for reproduserbarhet (og unngå å kjøre ting unødvendig ofte). </t>
  </si>
  <si>
    <t>Skrive mal for mappestruktur for prosjekter. Få innspill fra mange for å sikre forankring.</t>
  </si>
  <si>
    <t>Generer MS Word, ePub</t>
  </si>
  <si>
    <t>Opplæring internt som metodeforum for alle</t>
  </si>
  <si>
    <t>Ingvar</t>
  </si>
  <si>
    <t>Integrering i nye nifu.no nettsted</t>
  </si>
  <si>
    <t>Siv-Elisabeth</t>
  </si>
  <si>
    <t>Publisering</t>
  </si>
  <si>
    <t>SAROS V1.2 (KU)</t>
  </si>
  <si>
    <t>40 (KU) 
+ ?? (DU)</t>
  </si>
  <si>
    <t>forord_mal.qmd</t>
  </si>
  <si>
    <t>respondentspesifikk_rapport.qmd =&gt; outlook</t>
  </si>
  <si>
    <t xml:space="preserve">Implementere https://rstudio.github.io/renv/articles/use.html i databearbeiding.R, metode.R, hovedrapportmal.R, </t>
  </si>
  <si>
    <t>Automatisk inspeksjon av tall: Flagge dersom for høyt, lavt, NA, osv. Validering av input.</t>
  </si>
  <si>
    <t>Oppsamlet "tidligere prosjektdeltakere"</t>
  </si>
  <si>
    <t>Valgfri automatisk variasjon i tekstproduksjon</t>
  </si>
  <si>
    <t>Automatisk nedlasting av data fra GeoNorge og Qualtrics</t>
  </si>
  <si>
    <t>Standardisere databearbeiding.R?</t>
  </si>
  <si>
    <t>Stephan og Ingvar</t>
  </si>
  <si>
    <t>Automatisk nedlasting av data fra GeoNorge, GSI og lignende populasjonsregistre</t>
  </si>
  <si>
    <t>Tidsseriefremvisning: På tvers av rapporter</t>
  </si>
  <si>
    <t>Omgjøre SAROS til en CRAN-pakke? Ev. en lisensiert løsning til europeiske aktører (utenfor Norge)</t>
  </si>
  <si>
    <t>Psykometriske standardanalyser for batterier</t>
  </si>
  <si>
    <t>Valgfri automatisk sammenfatting av like resultater og sammendrag ved hjelp av chatgpt-pakken</t>
  </si>
  <si>
    <t>SAROS V1.3 (DU)</t>
  </si>
  <si>
    <t>Trendanalyser og oppsamlet "tidligere temaer/medarbeidere"-info</t>
  </si>
  <si>
    <t>Dokumenter prosess og skriv vitenskapelig artikkel</t>
  </si>
  <si>
    <t>https://www.forskningsradet.no/utlysninger/2023/kvalifisering/</t>
  </si>
  <si>
    <t>Innsalg og opplæring av prosjektteam (sjekkliste, mappestruktur, konfigurasjonsfiler, Rendering, PISVEEP, problemløsning/bugs). Avklare prosjektpreferanser: Nettstedsadresse, fargevalg/paletter, forsidebilde/logo</t>
  </si>
  <si>
    <t>Kopiere fra siste SAROS-prosjekt til ny prosjektmappe</t>
  </si>
  <si>
    <t>Prosjektmedlem/assistent m/hjelp fra Stephan</t>
  </si>
  <si>
    <t>Samle liste over bakgrunnsvariabler (og type data), ID-variabler, spesielle samplingdesignvalg, osv. og oppdatere konfigurasjonsfiler.</t>
  </si>
  <si>
    <t>Tilpasse/skissere forslag til about.html, metode-default.html, osv</t>
  </si>
  <si>
    <t>Samle gamle rapporter/spørreskjema og annet statisk prosjektrelevante materialer og informasjon.</t>
  </si>
  <si>
    <t>Generere "tom" prosjektnettsted, fikse bugs.</t>
  </si>
  <si>
    <t>Møte med prosjektteam. Innspill til hva som bør endres/tilpasses. Spørsmål.</t>
  </si>
  <si>
    <t>Oppsett produksjonsserver</t>
  </si>
  <si>
    <t>Omskrive Stata-syntaksfil til R eller skrive R-fil fra scratch for databearbeiding.R (fra nedlastet Qualtrics-data til klar for metode.R og analyser.R)</t>
  </si>
  <si>
    <t>Tilpass metode.R og metode.qmd om nødvendig</t>
  </si>
  <si>
    <t>Om ønskelig, gjenskap tidligere rapporter i SAROS (krever struktur på mapper, filnavn, samme surveysystem?). Kan variere veldig utfra hvor godt strukturert og dokumentert tidligere gjennomføringer er.</t>
  </si>
  <si>
    <t>Pre-PISVEEP: Bearbeid data, skisser metodekapittel, resultatkapitler (ett for hvert tema), figurer, tabeller, etc</t>
  </si>
  <si>
    <t>PISVEEP: Plukk, Inspiser, Sammenfatt, Varier, Elaborer, Eksemplifiser, Posisjoner</t>
  </si>
  <si>
    <t>Forfatte sammendrag, oppsummeringskapittel, forord og ev. andre (kvalitative) kapitler</t>
  </si>
  <si>
    <t>Post-PISVEEP: Hent gjennomgåtte qmd-filer og generer rapportprodukter (nettsted, PDF, MS Word, OpenOffice, ePub)</t>
  </si>
  <si>
    <t>Post-PISVEEP: Generer respondentspesifikke rapportprodukter og send til Outlook-utboks</t>
  </si>
  <si>
    <t>Inspiser og ev. reparer</t>
  </si>
  <si>
    <t>Etter vellykket lansering, sette alt rapportspesifikt innholdsfiler med YAML-taggen nedenfor og kjøre en siste gang. Da vil nettsiden være stabil selv om underliggende data skulle bli borte
execute:
    freeze: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</si>
</sst>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xf>
    <xf numFmtId="0" fontId="1" fillId="0" borderId="0" xfId="0" applyFont="1"/>
    <xf numFmtId="0" fontId="1" fillId="0" borderId="0" xfId="0" applyFont="1" applyAlignment="1">
      <alignment wrapText="1"/>
    </xf>
    <xf numFmtId="0" fontId="0" fillId="0" borderId="0" xfId="0" applyAlignment="1">
      <alignment horizontal="left" vertical="center"/>
    </xf>
    <xf numFmtId="0" fontId="0" fillId="0" borderId="0" xfId="0" applyAlignment="1">
      <alignment vertical="center"/>
    </xf>
    <xf numFmtId="164" fontId="0" fillId="0" borderId="0" xfId="0" applyNumberFormat="1"/>
    <xf numFmtId="165" fontId="0" fillId="0" borderId="0" xfId="0" applyNumberFormat="1"/>
    <xf numFmtId="0" fontId="0" fillId="0" borderId="1" xfId="0" applyBorder="1"/>
    <xf numFmtId="164" fontId="0" fillId="0" borderId="1" xfId="0" applyNumberFormat="1" applyBorder="1"/>
    <xf numFmtId="0" fontId="0" fillId="0" borderId="2" xfId="0" applyBorder="1"/>
    <xf numFmtId="164" fontId="0" fillId="0" borderId="2" xfId="0" applyNumberFormat="1" applyBorder="1"/>
    <xf numFmtId="0" fontId="0" fillId="0" borderId="2" xfId="0" applyBorder="1" applyAlignment="1">
      <alignment horizontal="left" vertical="center"/>
    </xf>
    <xf numFmtId="0" fontId="0" fillId="0" borderId="2" xfId="0"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2">
    <dxf>
      <fill>
        <patternFill>
          <bgColor theme="8"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720A3-6F42-4F3D-8355-2891BC8684AB}">
  <dimension ref="A2:D13"/>
  <sheetViews>
    <sheetView workbookViewId="0">
      <selection activeCell="B6" sqref="B6"/>
    </sheetView>
  </sheetViews>
  <sheetFormatPr defaultColWidth="11.42578125" defaultRowHeight="14.45"/>
  <cols>
    <col min="2" max="2" width="79.5703125" customWidth="1"/>
    <col min="3" max="3" width="39.140625" customWidth="1"/>
    <col min="4" max="4" width="29.42578125" customWidth="1"/>
  </cols>
  <sheetData>
    <row r="2" spans="1:4">
      <c r="A2" t="s">
        <v>0</v>
      </c>
      <c r="B2" t="s">
        <v>1</v>
      </c>
    </row>
    <row r="3" spans="1:4">
      <c r="A3" t="s">
        <v>2</v>
      </c>
      <c r="B3" t="s">
        <v>3</v>
      </c>
    </row>
    <row r="4" spans="1:4">
      <c r="A4" t="s">
        <v>4</v>
      </c>
      <c r="B4" t="s">
        <v>5</v>
      </c>
    </row>
    <row r="5" spans="1:4">
      <c r="A5" t="s">
        <v>6</v>
      </c>
      <c r="B5" t="s">
        <v>7</v>
      </c>
    </row>
    <row r="9" spans="1:4">
      <c r="C9" s="2" t="s">
        <v>8</v>
      </c>
      <c r="D9" s="2" t="s">
        <v>9</v>
      </c>
    </row>
    <row r="10" spans="1:4">
      <c r="A10" s="2" t="s">
        <v>10</v>
      </c>
      <c r="B10" t="s">
        <v>11</v>
      </c>
      <c r="C10" t="s">
        <v>12</v>
      </c>
      <c r="D10" t="s">
        <v>13</v>
      </c>
    </row>
    <row r="11" spans="1:4">
      <c r="A11" s="2" t="s">
        <v>14</v>
      </c>
      <c r="B11" t="s">
        <v>15</v>
      </c>
    </row>
    <row r="12" spans="1:4">
      <c r="A12" s="2" t="s">
        <v>16</v>
      </c>
      <c r="B12" t="s">
        <v>17</v>
      </c>
      <c r="C12" t="s">
        <v>18</v>
      </c>
      <c r="D12" t="s">
        <v>19</v>
      </c>
    </row>
    <row r="13" spans="1:4">
      <c r="A13" s="2" t="s">
        <v>20</v>
      </c>
      <c r="B13" t="s">
        <v>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B04D4-60CF-453C-9089-8B45CE12CAFE}">
  <dimension ref="A1:N77"/>
  <sheetViews>
    <sheetView tabSelected="1" topLeftCell="A27" zoomScale="115" zoomScaleNormal="115" workbookViewId="0">
      <selection activeCell="A9" sqref="A9:XFD12"/>
    </sheetView>
  </sheetViews>
  <sheetFormatPr defaultColWidth="11.42578125" defaultRowHeight="14.45"/>
  <cols>
    <col min="1" max="1" width="7.5703125" bestFit="1" customWidth="1"/>
    <col min="2" max="2" width="15.7109375" bestFit="1" customWidth="1"/>
    <col min="3" max="3" width="12.140625" customWidth="1"/>
    <col min="4" max="5" width="9.28515625" customWidth="1"/>
    <col min="6" max="6" width="8.140625" bestFit="1" customWidth="1"/>
    <col min="7" max="7" width="196.85546875" customWidth="1"/>
  </cols>
  <sheetData>
    <row r="1" spans="1:7" s="2" customFormat="1" ht="28.9">
      <c r="A1" s="2" t="s">
        <v>22</v>
      </c>
      <c r="B1" s="2" t="s">
        <v>23</v>
      </c>
      <c r="C1" s="2" t="s">
        <v>24</v>
      </c>
      <c r="D1" s="3" t="s">
        <v>25</v>
      </c>
      <c r="E1" s="3" t="s">
        <v>26</v>
      </c>
      <c r="F1" s="3" t="s">
        <v>27</v>
      </c>
      <c r="G1" s="2" t="s">
        <v>28</v>
      </c>
    </row>
    <row r="2" spans="1:7" s="2" customFormat="1" hidden="1">
      <c r="A2" s="8" t="s">
        <v>0</v>
      </c>
      <c r="B2" t="s">
        <v>29</v>
      </c>
      <c r="C2" t="s">
        <v>30</v>
      </c>
      <c r="D2" s="5"/>
      <c r="E2"/>
      <c r="F2" s="6"/>
      <c r="G2" t="s">
        <v>31</v>
      </c>
    </row>
    <row r="3" spans="1:7" s="2" customFormat="1" hidden="1">
      <c r="A3" t="s">
        <v>0</v>
      </c>
      <c r="B3" t="s">
        <v>29</v>
      </c>
      <c r="C3" t="s">
        <v>30</v>
      </c>
      <c r="D3" s="5"/>
      <c r="E3"/>
      <c r="F3" s="6"/>
      <c r="G3" t="s">
        <v>32</v>
      </c>
    </row>
    <row r="4" spans="1:7" s="2" customFormat="1" hidden="1">
      <c r="A4" t="s">
        <v>0</v>
      </c>
      <c r="B4" t="s">
        <v>29</v>
      </c>
      <c r="C4" t="s">
        <v>30</v>
      </c>
      <c r="D4" s="5"/>
      <c r="E4"/>
      <c r="F4" s="6"/>
      <c r="G4" t="s">
        <v>33</v>
      </c>
    </row>
    <row r="5" spans="1:7" s="2" customFormat="1" hidden="1">
      <c r="A5" t="s">
        <v>0</v>
      </c>
      <c r="B5" t="s">
        <v>29</v>
      </c>
      <c r="C5" t="s">
        <v>30</v>
      </c>
      <c r="D5" s="5"/>
      <c r="E5"/>
      <c r="F5"/>
      <c r="G5" t="s">
        <v>34</v>
      </c>
    </row>
    <row r="6" spans="1:7" s="2" customFormat="1" hidden="1">
      <c r="A6" t="s">
        <v>0</v>
      </c>
      <c r="B6" t="s">
        <v>29</v>
      </c>
      <c r="C6" t="s">
        <v>30</v>
      </c>
      <c r="D6" s="3"/>
      <c r="E6" s="3"/>
      <c r="F6" s="3"/>
      <c r="G6" t="s">
        <v>35</v>
      </c>
    </row>
    <row r="7" spans="1:7" s="2" customFormat="1" hidden="1">
      <c r="A7" t="s">
        <v>0</v>
      </c>
      <c r="B7" t="s">
        <v>29</v>
      </c>
      <c r="C7" t="s">
        <v>30</v>
      </c>
      <c r="D7" s="3"/>
      <c r="E7" s="3"/>
      <c r="F7" s="3"/>
      <c r="G7" t="s">
        <v>36</v>
      </c>
    </row>
    <row r="8" spans="1:7" s="2" customFormat="1" hidden="1">
      <c r="A8" s="8" t="s">
        <v>0</v>
      </c>
      <c r="B8" s="8" t="s">
        <v>37</v>
      </c>
      <c r="C8" t="s">
        <v>30</v>
      </c>
      <c r="D8" s="3"/>
      <c r="E8" s="3"/>
      <c r="F8" s="3"/>
      <c r="G8" t="s">
        <v>38</v>
      </c>
    </row>
    <row r="9" spans="1:7" hidden="1">
      <c r="A9" s="8" t="s">
        <v>0</v>
      </c>
      <c r="B9" s="8" t="s">
        <v>37</v>
      </c>
      <c r="C9" s="8" t="s">
        <v>39</v>
      </c>
      <c r="D9" s="15" t="s">
        <v>40</v>
      </c>
      <c r="E9" s="8"/>
      <c r="F9" s="9"/>
      <c r="G9" s="8" t="s">
        <v>41</v>
      </c>
    </row>
    <row r="10" spans="1:7" hidden="1">
      <c r="A10" t="s">
        <v>0</v>
      </c>
      <c r="B10" t="s">
        <v>37</v>
      </c>
      <c r="C10" t="s">
        <v>39</v>
      </c>
      <c r="D10" s="16"/>
      <c r="F10" s="6"/>
      <c r="G10" t="s">
        <v>42</v>
      </c>
    </row>
    <row r="11" spans="1:7" hidden="1">
      <c r="A11" t="s">
        <v>0</v>
      </c>
      <c r="B11" t="s">
        <v>37</v>
      </c>
      <c r="C11" t="s">
        <v>43</v>
      </c>
      <c r="D11" s="16"/>
      <c r="F11" s="6"/>
      <c r="G11" t="s">
        <v>44</v>
      </c>
    </row>
    <row r="12" spans="1:7" hidden="1">
      <c r="A12" t="s">
        <v>0</v>
      </c>
      <c r="B12" t="s">
        <v>37</v>
      </c>
      <c r="C12" t="s">
        <v>39</v>
      </c>
      <c r="D12" s="16"/>
      <c r="F12" s="6"/>
      <c r="G12" t="s">
        <v>45</v>
      </c>
    </row>
    <row r="13" spans="1:7">
      <c r="A13" t="s">
        <v>0</v>
      </c>
      <c r="B13" t="s">
        <v>37</v>
      </c>
      <c r="C13" t="s">
        <v>39</v>
      </c>
      <c r="D13" s="16"/>
      <c r="F13" s="6"/>
      <c r="G13" t="s">
        <v>46</v>
      </c>
    </row>
    <row r="14" spans="1:7">
      <c r="A14" t="s">
        <v>0</v>
      </c>
      <c r="B14" t="s">
        <v>37</v>
      </c>
      <c r="C14" t="s">
        <v>39</v>
      </c>
      <c r="D14" s="16"/>
      <c r="F14" s="6"/>
      <c r="G14" t="s">
        <v>47</v>
      </c>
    </row>
    <row r="15" spans="1:7">
      <c r="A15" t="s">
        <v>0</v>
      </c>
      <c r="B15" t="s">
        <v>37</v>
      </c>
      <c r="C15" t="s">
        <v>39</v>
      </c>
      <c r="D15" s="16"/>
      <c r="F15" s="6"/>
      <c r="G15" t="s">
        <v>48</v>
      </c>
    </row>
    <row r="16" spans="1:7">
      <c r="A16" t="s">
        <v>0</v>
      </c>
      <c r="B16" t="s">
        <v>37</v>
      </c>
      <c r="C16" t="s">
        <v>39</v>
      </c>
      <c r="D16" s="16"/>
      <c r="F16" s="6"/>
      <c r="G16" t="s">
        <v>49</v>
      </c>
    </row>
    <row r="17" spans="1:7">
      <c r="A17" s="10" t="s">
        <v>2</v>
      </c>
      <c r="B17" s="10" t="s">
        <v>37</v>
      </c>
      <c r="C17" s="10" t="s">
        <v>43</v>
      </c>
      <c r="D17" s="17"/>
      <c r="E17" s="10" t="s">
        <v>50</v>
      </c>
      <c r="F17" s="11"/>
      <c r="G17" s="10" t="s">
        <v>51</v>
      </c>
    </row>
    <row r="18" spans="1:7" hidden="1">
      <c r="A18" t="s">
        <v>0</v>
      </c>
      <c r="B18" t="s">
        <v>37</v>
      </c>
      <c r="C18" t="s">
        <v>30</v>
      </c>
      <c r="D18" s="15" t="s">
        <v>52</v>
      </c>
      <c r="F18" s="6"/>
      <c r="G18" t="s">
        <v>53</v>
      </c>
    </row>
    <row r="19" spans="1:7">
      <c r="A19" t="s">
        <v>0</v>
      </c>
      <c r="B19" t="s">
        <v>37</v>
      </c>
      <c r="C19" t="s">
        <v>30</v>
      </c>
      <c r="D19" s="16"/>
      <c r="F19" s="6"/>
      <c r="G19" t="s">
        <v>54</v>
      </c>
    </row>
    <row r="20" spans="1:7" hidden="1">
      <c r="A20" t="s">
        <v>0</v>
      </c>
      <c r="B20" t="s">
        <v>37</v>
      </c>
      <c r="C20" t="s">
        <v>30</v>
      </c>
      <c r="D20" s="16"/>
      <c r="F20" s="6"/>
      <c r="G20" t="s">
        <v>55</v>
      </c>
    </row>
    <row r="21" spans="1:7">
      <c r="A21" t="s">
        <v>0</v>
      </c>
      <c r="B21" t="s">
        <v>37</v>
      </c>
      <c r="C21" t="s">
        <v>30</v>
      </c>
      <c r="D21" s="16"/>
      <c r="F21" s="6"/>
      <c r="G21" t="s">
        <v>56</v>
      </c>
    </row>
    <row r="22" spans="1:7">
      <c r="A22" t="s">
        <v>0</v>
      </c>
      <c r="B22" t="s">
        <v>37</v>
      </c>
      <c r="C22" t="s">
        <v>30</v>
      </c>
      <c r="D22" s="16"/>
      <c r="F22" s="6"/>
      <c r="G22" t="s">
        <v>57</v>
      </c>
    </row>
    <row r="23" spans="1:7" hidden="1">
      <c r="A23" t="s">
        <v>0</v>
      </c>
      <c r="B23" t="s">
        <v>37</v>
      </c>
      <c r="C23" t="s">
        <v>30</v>
      </c>
      <c r="D23" s="16"/>
      <c r="F23" s="6"/>
      <c r="G23" t="s">
        <v>58</v>
      </c>
    </row>
    <row r="24" spans="1:7">
      <c r="A24" t="s">
        <v>0</v>
      </c>
      <c r="B24" t="s">
        <v>37</v>
      </c>
      <c r="C24" t="s">
        <v>30</v>
      </c>
      <c r="D24" s="16"/>
      <c r="F24" s="6"/>
      <c r="G24" t="s">
        <v>59</v>
      </c>
    </row>
    <row r="25" spans="1:7" hidden="1">
      <c r="A25" t="s">
        <v>0</v>
      </c>
      <c r="B25" t="s">
        <v>37</v>
      </c>
      <c r="C25" t="s">
        <v>30</v>
      </c>
      <c r="D25" s="16"/>
      <c r="F25" s="6"/>
      <c r="G25" t="s">
        <v>60</v>
      </c>
    </row>
    <row r="26" spans="1:7">
      <c r="A26" t="s">
        <v>0</v>
      </c>
      <c r="B26" t="s">
        <v>37</v>
      </c>
      <c r="C26" t="s">
        <v>30</v>
      </c>
      <c r="D26" s="16"/>
      <c r="F26" s="6"/>
      <c r="G26" t="s">
        <v>61</v>
      </c>
    </row>
    <row r="27" spans="1:7">
      <c r="A27" s="10" t="s">
        <v>2</v>
      </c>
      <c r="B27" s="10" t="s">
        <v>37</v>
      </c>
      <c r="C27" s="10" t="s">
        <v>62</v>
      </c>
      <c r="D27" s="13"/>
      <c r="E27" s="10"/>
      <c r="F27" s="11">
        <v>45047</v>
      </c>
      <c r="G27" s="10" t="s">
        <v>63</v>
      </c>
    </row>
    <row r="28" spans="1:7">
      <c r="A28" t="s">
        <v>0</v>
      </c>
      <c r="B28" t="s">
        <v>64</v>
      </c>
      <c r="C28" t="s">
        <v>30</v>
      </c>
      <c r="D28" s="16" t="s">
        <v>65</v>
      </c>
      <c r="F28" s="6"/>
      <c r="G28" t="s">
        <v>66</v>
      </c>
    </row>
    <row r="29" spans="1:7">
      <c r="A29" t="s">
        <v>0</v>
      </c>
      <c r="B29" t="s">
        <v>64</v>
      </c>
      <c r="C29" t="s">
        <v>30</v>
      </c>
      <c r="D29" s="16"/>
      <c r="F29" s="6"/>
      <c r="G29" t="s">
        <v>67</v>
      </c>
    </row>
    <row r="30" spans="1:7" hidden="1">
      <c r="A30" t="s">
        <v>0</v>
      </c>
      <c r="B30" t="s">
        <v>64</v>
      </c>
      <c r="C30" t="s">
        <v>30</v>
      </c>
      <c r="D30" s="16"/>
      <c r="F30" s="6"/>
      <c r="G30" t="s">
        <v>68</v>
      </c>
    </row>
    <row r="31" spans="1:7">
      <c r="A31" t="s">
        <v>0</v>
      </c>
      <c r="B31" t="s">
        <v>64</v>
      </c>
      <c r="C31" t="s">
        <v>30</v>
      </c>
      <c r="D31" s="16"/>
      <c r="F31" s="6"/>
      <c r="G31" t="s">
        <v>69</v>
      </c>
    </row>
    <row r="32" spans="1:7">
      <c r="A32" t="s">
        <v>0</v>
      </c>
      <c r="B32" t="s">
        <v>64</v>
      </c>
      <c r="C32" t="s">
        <v>30</v>
      </c>
      <c r="D32" s="16"/>
      <c r="F32" s="6"/>
      <c r="G32" t="s">
        <v>70</v>
      </c>
    </row>
    <row r="33" spans="1:7">
      <c r="A33" t="s">
        <v>0</v>
      </c>
      <c r="B33" t="s">
        <v>64</v>
      </c>
      <c r="C33" t="s">
        <v>30</v>
      </c>
      <c r="D33" s="16"/>
      <c r="F33" s="6"/>
      <c r="G33" t="s">
        <v>71</v>
      </c>
    </row>
    <row r="34" spans="1:7">
      <c r="A34" t="s">
        <v>0</v>
      </c>
      <c r="B34" t="s">
        <v>64</v>
      </c>
      <c r="C34" t="s">
        <v>30</v>
      </c>
      <c r="D34" s="16"/>
      <c r="F34" s="6"/>
      <c r="G34" s="4" t="s">
        <v>72</v>
      </c>
    </row>
    <row r="35" spans="1:7">
      <c r="A35" t="s">
        <v>0</v>
      </c>
      <c r="B35" t="s">
        <v>64</v>
      </c>
      <c r="C35" t="s">
        <v>73</v>
      </c>
      <c r="D35" s="14"/>
      <c r="F35" s="6"/>
      <c r="G35" s="4" t="s">
        <v>74</v>
      </c>
    </row>
    <row r="36" spans="1:7">
      <c r="A36" s="10" t="s">
        <v>2</v>
      </c>
      <c r="B36" s="10" t="s">
        <v>64</v>
      </c>
      <c r="C36" s="10" t="s">
        <v>75</v>
      </c>
      <c r="D36" s="10"/>
      <c r="E36" s="10"/>
      <c r="F36" s="11">
        <v>45170</v>
      </c>
      <c r="G36" s="12" t="s">
        <v>76</v>
      </c>
    </row>
    <row r="37" spans="1:7">
      <c r="A37" t="s">
        <v>0</v>
      </c>
      <c r="B37" t="s">
        <v>77</v>
      </c>
      <c r="C37" t="s">
        <v>30</v>
      </c>
      <c r="D37" s="18" t="s">
        <v>78</v>
      </c>
      <c r="F37" s="6"/>
      <c r="G37" t="s">
        <v>79</v>
      </c>
    </row>
    <row r="38" spans="1:7">
      <c r="A38" t="s">
        <v>0</v>
      </c>
      <c r="B38" t="s">
        <v>77</v>
      </c>
      <c r="C38" t="s">
        <v>30</v>
      </c>
      <c r="D38" s="16"/>
      <c r="F38" s="6"/>
      <c r="G38" t="s">
        <v>80</v>
      </c>
    </row>
    <row r="39" spans="1:7">
      <c r="A39" t="s">
        <v>0</v>
      </c>
      <c r="B39" t="s">
        <v>77</v>
      </c>
      <c r="C39" t="s">
        <v>30</v>
      </c>
      <c r="D39" s="16"/>
      <c r="F39" s="6"/>
      <c r="G39" t="s">
        <v>81</v>
      </c>
    </row>
    <row r="40" spans="1:7">
      <c r="A40" t="s">
        <v>0</v>
      </c>
      <c r="B40" t="s">
        <v>77</v>
      </c>
      <c r="C40" t="s">
        <v>30</v>
      </c>
      <c r="D40" s="16"/>
      <c r="F40" s="6"/>
      <c r="G40" s="5" t="s">
        <v>82</v>
      </c>
    </row>
    <row r="41" spans="1:7">
      <c r="A41" t="s">
        <v>0</v>
      </c>
      <c r="B41" t="s">
        <v>77</v>
      </c>
      <c r="C41" t="s">
        <v>30</v>
      </c>
      <c r="D41" s="16"/>
      <c r="F41" s="6"/>
      <c r="G41" t="s">
        <v>83</v>
      </c>
    </row>
    <row r="42" spans="1:7">
      <c r="A42" t="s">
        <v>0</v>
      </c>
      <c r="B42" t="s">
        <v>77</v>
      </c>
      <c r="C42" t="s">
        <v>30</v>
      </c>
      <c r="D42" s="16"/>
      <c r="G42" s="4" t="s">
        <v>84</v>
      </c>
    </row>
    <row r="43" spans="1:7">
      <c r="A43" t="s">
        <v>0</v>
      </c>
      <c r="B43" t="s">
        <v>77</v>
      </c>
      <c r="C43" t="s">
        <v>30</v>
      </c>
      <c r="D43" s="16"/>
      <c r="F43" s="6"/>
      <c r="G43" s="4" t="s">
        <v>85</v>
      </c>
    </row>
    <row r="44" spans="1:7">
      <c r="A44" t="s">
        <v>0</v>
      </c>
      <c r="B44" t="s">
        <v>77</v>
      </c>
      <c r="C44" t="s">
        <v>30</v>
      </c>
      <c r="D44" s="16"/>
      <c r="F44" s="6"/>
      <c r="G44" s="4" t="s">
        <v>86</v>
      </c>
    </row>
    <row r="45" spans="1:7">
      <c r="A45" t="s">
        <v>0</v>
      </c>
      <c r="B45" t="s">
        <v>77</v>
      </c>
      <c r="C45" t="s">
        <v>87</v>
      </c>
      <c r="D45" s="16"/>
      <c r="F45" s="6"/>
      <c r="G45" s="4" t="s">
        <v>88</v>
      </c>
    </row>
    <row r="46" spans="1:7">
      <c r="A46" t="s">
        <v>0</v>
      </c>
      <c r="B46" t="s">
        <v>77</v>
      </c>
      <c r="C46" t="s">
        <v>30</v>
      </c>
      <c r="D46" s="16"/>
      <c r="F46" s="6"/>
      <c r="G46" t="s">
        <v>89</v>
      </c>
    </row>
    <row r="47" spans="1:7">
      <c r="A47" t="s">
        <v>0</v>
      </c>
      <c r="B47" t="s">
        <v>77</v>
      </c>
      <c r="C47" t="s">
        <v>30</v>
      </c>
      <c r="D47" s="16"/>
      <c r="F47" s="6"/>
      <c r="G47" s="4" t="s">
        <v>90</v>
      </c>
    </row>
    <row r="48" spans="1:7">
      <c r="A48" t="s">
        <v>0</v>
      </c>
      <c r="B48" t="s">
        <v>77</v>
      </c>
      <c r="C48" t="s">
        <v>30</v>
      </c>
      <c r="D48" s="16"/>
      <c r="F48" s="6"/>
      <c r="G48" s="4" t="s">
        <v>91</v>
      </c>
    </row>
    <row r="49" spans="1:14">
      <c r="A49" t="s">
        <v>0</v>
      </c>
      <c r="B49" t="s">
        <v>77</v>
      </c>
      <c r="C49" t="s">
        <v>30</v>
      </c>
      <c r="D49" s="16"/>
      <c r="F49" s="6"/>
      <c r="G49" s="4" t="s">
        <v>92</v>
      </c>
    </row>
    <row r="50" spans="1:14">
      <c r="A50" s="10" t="s">
        <v>2</v>
      </c>
      <c r="B50" s="10" t="s">
        <v>77</v>
      </c>
      <c r="C50" s="10" t="s">
        <v>75</v>
      </c>
      <c r="D50" s="10"/>
      <c r="E50" s="10"/>
      <c r="F50" s="11">
        <v>45413</v>
      </c>
      <c r="G50" s="12" t="s">
        <v>76</v>
      </c>
    </row>
    <row r="51" spans="1:14">
      <c r="A51" t="s">
        <v>0</v>
      </c>
      <c r="B51" s="8" t="s">
        <v>93</v>
      </c>
      <c r="C51" t="s">
        <v>30</v>
      </c>
      <c r="F51" s="6"/>
      <c r="G51" s="4" t="s">
        <v>94</v>
      </c>
    </row>
    <row r="52" spans="1:14" s="10" customFormat="1">
      <c r="A52" t="s">
        <v>0</v>
      </c>
      <c r="B52" t="s">
        <v>93</v>
      </c>
      <c r="C52" t="s">
        <v>30</v>
      </c>
      <c r="D52"/>
      <c r="E52"/>
      <c r="F52" s="6"/>
      <c r="G52" s="4" t="s">
        <v>95</v>
      </c>
    </row>
    <row r="53" spans="1:14">
      <c r="A53" t="s">
        <v>0</v>
      </c>
      <c r="B53" t="s">
        <v>93</v>
      </c>
      <c r="C53" t="s">
        <v>30</v>
      </c>
      <c r="F53" s="6"/>
      <c r="G53" s="4" t="s">
        <v>96</v>
      </c>
    </row>
    <row r="54" spans="1:14">
      <c r="A54" s="10" t="s">
        <v>2</v>
      </c>
      <c r="B54" s="10" t="s">
        <v>93</v>
      </c>
      <c r="C54" s="10" t="s">
        <v>62</v>
      </c>
      <c r="D54" s="10"/>
      <c r="E54" s="10"/>
      <c r="F54" s="11" t="s">
        <v>50</v>
      </c>
      <c r="G54" s="12" t="s">
        <v>76</v>
      </c>
      <c r="N54" s="1"/>
    </row>
    <row r="55" spans="1:14">
      <c r="F55" s="6"/>
      <c r="G55" s="4"/>
      <c r="N55" s="1"/>
    </row>
    <row r="56" spans="1:14">
      <c r="F56" s="6"/>
      <c r="G56" s="4"/>
      <c r="N56" s="1"/>
    </row>
    <row r="57" spans="1:14">
      <c r="F57" s="6"/>
      <c r="N57" s="1"/>
    </row>
    <row r="58" spans="1:14">
      <c r="F58" s="6"/>
      <c r="G58" s="4"/>
      <c r="N58" s="1"/>
    </row>
    <row r="59" spans="1:14">
      <c r="F59" s="6"/>
      <c r="N59" s="1"/>
    </row>
    <row r="60" spans="1:14">
      <c r="A60" s="8" t="s">
        <v>2</v>
      </c>
      <c r="B60" s="8" t="s">
        <v>4</v>
      </c>
      <c r="C60" s="8" t="s">
        <v>30</v>
      </c>
      <c r="D60" s="8">
        <f>4*2</f>
        <v>8</v>
      </c>
      <c r="E60" s="8"/>
      <c r="F60" s="9"/>
      <c r="G60" s="8" t="s">
        <v>97</v>
      </c>
    </row>
    <row r="61" spans="1:14">
      <c r="A61" t="s">
        <v>2</v>
      </c>
      <c r="B61" t="s">
        <v>4</v>
      </c>
      <c r="C61" t="s">
        <v>30</v>
      </c>
      <c r="D61">
        <v>0.5</v>
      </c>
      <c r="F61" s="6"/>
      <c r="G61" t="s">
        <v>98</v>
      </c>
    </row>
    <row r="62" spans="1:14">
      <c r="A62" t="s">
        <v>2</v>
      </c>
      <c r="B62" t="s">
        <v>4</v>
      </c>
      <c r="C62" t="s">
        <v>99</v>
      </c>
      <c r="D62">
        <v>2</v>
      </c>
      <c r="F62" s="6"/>
      <c r="G62" t="s">
        <v>100</v>
      </c>
    </row>
    <row r="63" spans="1:14">
      <c r="A63" t="s">
        <v>2</v>
      </c>
      <c r="B63" t="s">
        <v>4</v>
      </c>
      <c r="C63" t="s">
        <v>99</v>
      </c>
      <c r="D63">
        <v>10</v>
      </c>
      <c r="F63" s="6"/>
      <c r="G63" t="s">
        <v>101</v>
      </c>
    </row>
    <row r="64" spans="1:14">
      <c r="A64" t="s">
        <v>2</v>
      </c>
      <c r="B64" t="s">
        <v>4</v>
      </c>
      <c r="C64" t="s">
        <v>99</v>
      </c>
      <c r="D64">
        <v>3</v>
      </c>
      <c r="F64" s="6"/>
      <c r="G64" t="s">
        <v>102</v>
      </c>
    </row>
    <row r="65" spans="1:7">
      <c r="A65" t="s">
        <v>2</v>
      </c>
      <c r="B65" t="s">
        <v>4</v>
      </c>
      <c r="C65" t="s">
        <v>30</v>
      </c>
      <c r="D65">
        <v>4</v>
      </c>
      <c r="F65" s="6"/>
      <c r="G65" t="s">
        <v>103</v>
      </c>
    </row>
    <row r="66" spans="1:7">
      <c r="A66" t="s">
        <v>2</v>
      </c>
      <c r="B66" t="s">
        <v>4</v>
      </c>
      <c r="C66" t="s">
        <v>30</v>
      </c>
      <c r="D66">
        <f>4*2</f>
        <v>8</v>
      </c>
      <c r="F66" s="6"/>
      <c r="G66" t="s">
        <v>104</v>
      </c>
    </row>
    <row r="67" spans="1:7">
      <c r="A67" t="s">
        <v>2</v>
      </c>
      <c r="B67" t="s">
        <v>4</v>
      </c>
      <c r="C67" t="s">
        <v>73</v>
      </c>
      <c r="D67" s="7">
        <f>10/60</f>
        <v>0.16666666666666666</v>
      </c>
      <c r="F67" s="6"/>
      <c r="G67" t="s">
        <v>105</v>
      </c>
    </row>
    <row r="68" spans="1:7">
      <c r="A68" t="s">
        <v>2</v>
      </c>
      <c r="B68" t="s">
        <v>4</v>
      </c>
      <c r="C68" t="s">
        <v>99</v>
      </c>
      <c r="D68">
        <v>30</v>
      </c>
      <c r="G68" t="s">
        <v>106</v>
      </c>
    </row>
    <row r="69" spans="1:7">
      <c r="A69" t="s">
        <v>2</v>
      </c>
      <c r="B69" t="s">
        <v>4</v>
      </c>
      <c r="C69" t="s">
        <v>99</v>
      </c>
      <c r="D69">
        <v>10</v>
      </c>
      <c r="F69" s="6"/>
      <c r="G69" t="s">
        <v>107</v>
      </c>
    </row>
    <row r="70" spans="1:7">
      <c r="A70" t="s">
        <v>2</v>
      </c>
      <c r="B70" t="s">
        <v>4</v>
      </c>
      <c r="C70" t="s">
        <v>99</v>
      </c>
      <c r="D70">
        <v>100</v>
      </c>
      <c r="F70" s="6"/>
      <c r="G70" t="s">
        <v>108</v>
      </c>
    </row>
    <row r="71" spans="1:7">
      <c r="A71" s="8" t="s">
        <v>2</v>
      </c>
      <c r="B71" s="8" t="s">
        <v>6</v>
      </c>
      <c r="C71" s="8" t="s">
        <v>99</v>
      </c>
      <c r="D71" s="8">
        <f>5/50</f>
        <v>0.1</v>
      </c>
      <c r="E71" s="8"/>
      <c r="F71" s="9"/>
      <c r="G71" s="8" t="s">
        <v>109</v>
      </c>
    </row>
    <row r="72" spans="1:7">
      <c r="A72" t="s">
        <v>2</v>
      </c>
      <c r="B72" t="s">
        <v>6</v>
      </c>
      <c r="C72" t="s">
        <v>99</v>
      </c>
      <c r="D72">
        <v>30</v>
      </c>
      <c r="G72" t="s">
        <v>110</v>
      </c>
    </row>
    <row r="73" spans="1:7">
      <c r="A73" t="s">
        <v>2</v>
      </c>
      <c r="B73" t="s">
        <v>6</v>
      </c>
      <c r="C73" t="s">
        <v>99</v>
      </c>
      <c r="D73">
        <v>20</v>
      </c>
      <c r="G73" t="s">
        <v>111</v>
      </c>
    </row>
    <row r="74" spans="1:7">
      <c r="A74" t="s">
        <v>2</v>
      </c>
      <c r="B74" t="s">
        <v>6</v>
      </c>
      <c r="C74" t="s">
        <v>99</v>
      </c>
      <c r="D74" s="7">
        <f>5/60</f>
        <v>8.3333333333333329E-2</v>
      </c>
      <c r="G74" t="s">
        <v>112</v>
      </c>
    </row>
    <row r="75" spans="1:7">
      <c r="A75" t="s">
        <v>2</v>
      </c>
      <c r="B75" t="s">
        <v>6</v>
      </c>
      <c r="C75" t="s">
        <v>99</v>
      </c>
      <c r="D75" s="7">
        <f>5/60</f>
        <v>8.3333333333333329E-2</v>
      </c>
      <c r="G75" t="s">
        <v>113</v>
      </c>
    </row>
    <row r="76" spans="1:7">
      <c r="A76" t="s">
        <v>2</v>
      </c>
      <c r="B76" t="s">
        <v>6</v>
      </c>
      <c r="C76" t="s">
        <v>99</v>
      </c>
      <c r="D76">
        <v>5</v>
      </c>
      <c r="G76" t="s">
        <v>114</v>
      </c>
    </row>
    <row r="77" spans="1:7">
      <c r="A77" s="10" t="s">
        <v>2</v>
      </c>
      <c r="B77" s="10" t="s">
        <v>6</v>
      </c>
      <c r="C77" s="10" t="s">
        <v>99</v>
      </c>
      <c r="D77" s="10">
        <v>1</v>
      </c>
      <c r="E77" s="10"/>
      <c r="F77" s="10"/>
      <c r="G77" s="10" t="s">
        <v>115</v>
      </c>
    </row>
  </sheetData>
  <mergeCells count="4">
    <mergeCell ref="D9:D17"/>
    <mergeCell ref="D28:D34"/>
    <mergeCell ref="D37:D49"/>
    <mergeCell ref="D18:D26"/>
  </mergeCells>
  <phoneticPr fontId="3" type="noConversion"/>
  <conditionalFormatting sqref="C8:C217">
    <cfRule type="containsText" dxfId="1" priority="1" operator="containsText" text="Stephan">
      <formula>NOT(ISERROR(SEARCH("Stephan",C8)))</formula>
    </cfRule>
    <cfRule type="containsText" dxfId="0" priority="2" operator="containsText" text="Torstein">
      <formula>NOT(ISERROR(SEARCH("Torstein",C8)))</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2871A87AA9AA40AFD78DC0F4FB1211" ma:contentTypeVersion="16" ma:contentTypeDescription="Create a new document." ma:contentTypeScope="" ma:versionID="76f02ab76a078d8c41b5b4097d3cffa5">
  <xsd:schema xmlns:xsd="http://www.w3.org/2001/XMLSchema" xmlns:xs="http://www.w3.org/2001/XMLSchema" xmlns:p="http://schemas.microsoft.com/office/2006/metadata/properties" xmlns:ns2="c5088232-1f73-4496-85f6-f17080254f09" xmlns:ns3="f9b64eb4-ed83-421f-b7f1-c3c9549c0406" targetNamespace="http://schemas.microsoft.com/office/2006/metadata/properties" ma:root="true" ma:fieldsID="3bb635e0b5644b2af4273bbd4d82222a" ns2:_="" ns3:_="">
    <xsd:import namespace="c5088232-1f73-4496-85f6-f17080254f09"/>
    <xsd:import namespace="f9b64eb4-ed83-421f-b7f1-c3c9549c0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kommenta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088232-1f73-4496-85f6-f17080254f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kommentar" ma:index="17" nillable="true" ma:displayName="kommentar" ma:format="Dropdown" ma:internalName="kommentar">
      <xsd:simpleType>
        <xsd:restriction base="dms:Text">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e38e3b8-c49d-4d39-b090-a295a8e129e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9b64eb4-ed83-421f-b7f1-c3c9549c040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340e52a-ff60-4c0d-8db6-2b5917d36bd0}" ma:internalName="TaxCatchAll" ma:showField="CatchAllData" ma:web="f9b64eb4-ed83-421f-b7f1-c3c9549c0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5088232-1f73-4496-85f6-f17080254f09">
      <Terms xmlns="http://schemas.microsoft.com/office/infopath/2007/PartnerControls"/>
    </lcf76f155ced4ddcb4097134ff3c332f>
    <TaxCatchAll xmlns="f9b64eb4-ed83-421f-b7f1-c3c9549c0406" xsi:nil="true"/>
    <kommentar xmlns="c5088232-1f73-4496-85f6-f17080254f09" xsi:nil="true"/>
  </documentManagement>
</p:properties>
</file>

<file path=customXml/itemProps1.xml><?xml version="1.0" encoding="utf-8"?>
<ds:datastoreItem xmlns:ds="http://schemas.openxmlformats.org/officeDocument/2006/customXml" ds:itemID="{DF19233B-8BB7-4D9E-997C-B847C6A6DB98}"/>
</file>

<file path=customXml/itemProps2.xml><?xml version="1.0" encoding="utf-8"?>
<ds:datastoreItem xmlns:ds="http://schemas.openxmlformats.org/officeDocument/2006/customXml" ds:itemID="{9986E70F-490F-4DFD-BA2F-90214C97F65A}"/>
</file>

<file path=customXml/itemProps3.xml><?xml version="1.0" encoding="utf-8"?>
<ds:datastoreItem xmlns:ds="http://schemas.openxmlformats.org/officeDocument/2006/customXml" ds:itemID="{CE4FA2B2-22C9-40F3-BDB8-ED23BDC0C9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 Daus / NIFU</dc:creator>
  <cp:keywords/>
  <dc:description/>
  <cp:lastModifiedBy>Ørjan Arnevig Samuelsen</cp:lastModifiedBy>
  <cp:revision/>
  <dcterms:created xsi:type="dcterms:W3CDTF">2023-03-07T13:01:50Z</dcterms:created>
  <dcterms:modified xsi:type="dcterms:W3CDTF">2023-05-26T10:26:14Z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0x010100112871A87AA9AA40AFD78DC0F4FB1211</vt:lpwstr>
  </property>
</Properties>
</file>