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esktop\"/>
    </mc:Choice>
  </mc:AlternateContent>
  <xr:revisionPtr revIDLastSave="0" documentId="8_{EB1EFC5F-E79B-4609-BAB6-63C78C375264}" xr6:coauthVersionLast="43" xr6:coauthVersionMax="43" xr10:uidLastSave="{00000000-0000-0000-0000-000000000000}"/>
  <bookViews>
    <workbookView xWindow="-120" yWindow="-120" windowWidth="20730" windowHeight="11160" xr2:uid="{5CB755AB-17FC-4B6F-8F28-59C73BD07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I18" i="1"/>
  <c r="G18" i="1"/>
  <c r="H18" i="1"/>
  <c r="F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<sst xmlns="http://schemas.openxmlformats.org/spreadsheetml/2006/main" count="59" uniqueCount="51">
  <si>
    <t xml:space="preserve">Due date </t>
  </si>
  <si>
    <t xml:space="preserve">Student Name </t>
  </si>
  <si>
    <t xml:space="preserve">Resgistration No </t>
  </si>
  <si>
    <t xml:space="preserve">Contact No </t>
  </si>
  <si>
    <t>Course</t>
  </si>
  <si>
    <t xml:space="preserve">Amount Due </t>
  </si>
  <si>
    <t xml:space="preserve">31 to 60 Days </t>
  </si>
  <si>
    <t xml:space="preserve">less Than 31 Days </t>
  </si>
  <si>
    <t>More than 60</t>
  </si>
  <si>
    <t>Kiran kumar P</t>
  </si>
  <si>
    <t>Navin Kundu</t>
  </si>
  <si>
    <t xml:space="preserve">Priyanshu Sharma </t>
  </si>
  <si>
    <t xml:space="preserve">Dinesh Reddy </t>
  </si>
  <si>
    <t xml:space="preserve">Moksh Gupta </t>
  </si>
  <si>
    <t xml:space="preserve">Payal Agarwal </t>
  </si>
  <si>
    <t xml:space="preserve">Neha sharma </t>
  </si>
  <si>
    <t>Manish Murli</t>
  </si>
  <si>
    <t xml:space="preserve">Ritu Trivedi </t>
  </si>
  <si>
    <t>Dipankar Nandi</t>
  </si>
  <si>
    <t xml:space="preserve">Kiran kumar </t>
  </si>
  <si>
    <t xml:space="preserve">Kruti Sharma </t>
  </si>
  <si>
    <t>Priya Nadhini</t>
  </si>
  <si>
    <t>Ankush Yaul</t>
  </si>
  <si>
    <t xml:space="preserve">Pritam Das </t>
  </si>
  <si>
    <t xml:space="preserve">Sumit Jha </t>
  </si>
  <si>
    <t>R18119023456</t>
  </si>
  <si>
    <t xml:space="preserve">Total </t>
  </si>
  <si>
    <t>R18119023490</t>
  </si>
  <si>
    <t>R18119023450</t>
  </si>
  <si>
    <t>R18119023332</t>
  </si>
  <si>
    <t>R18119023491</t>
  </si>
  <si>
    <t>R18119023651</t>
  </si>
  <si>
    <t>R18119023565</t>
  </si>
  <si>
    <t>R18119023680</t>
  </si>
  <si>
    <t>R18119023234</t>
  </si>
  <si>
    <t>R18119023692</t>
  </si>
  <si>
    <t>R18119023699</t>
  </si>
  <si>
    <t>R18119023678</t>
  </si>
  <si>
    <t>R18119022245</t>
  </si>
  <si>
    <t>R1811902330</t>
  </si>
  <si>
    <t>R18119023695</t>
  </si>
  <si>
    <t>TEBF2</t>
  </si>
  <si>
    <t>PGFAG</t>
  </si>
  <si>
    <t>DPFAG</t>
  </si>
  <si>
    <t>TEBF3</t>
  </si>
  <si>
    <t>CCNA</t>
  </si>
  <si>
    <t>PAFAG</t>
  </si>
  <si>
    <t>DAMO</t>
  </si>
  <si>
    <t>JAVA</t>
  </si>
  <si>
    <t>TEBF5</t>
  </si>
  <si>
    <t>Student Outstanding Report As on  30/06/2019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</si>
</sst>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 applyAlignment="1"/>
    <xf numFmtId="0" fontId="3" fillId="0" borderId="0" xfId="0" applyFont="1" applyAlignment="1"/>
    <xf numFmtId="14" fontId="0" fillId="0" borderId="1" xfId="0" applyNumberFormat="1" applyBorder="1" applyAlignment="1"/>
    <xf numFmtId="0" fontId="0" fillId="0" borderId="1" xfId="0" applyBorder="1" applyAlignment="1"/>
    <xf numFmtId="0" fontId="0" fillId="0" borderId="0" xfId="0" applyAlignment="1"/>
    <xf numFmtId="9" fontId="0" fillId="3" borderId="1" xfId="1" applyFont="1" applyFill="1" applyBorder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6" fontId="0" fillId="0" borderId="1" xfId="0" applyNumberFormat="1" applyBorder="1" applyAlignment="1"/>
    <xf numFmtId="166" fontId="2" fillId="4" borderId="1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166" fontId="0" fillId="3" borderId="1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8452-ECFB-4E81-9E40-90FAA3F93456}">
  <dimension ref="A1:I19"/>
  <sheetViews>
    <sheetView tabSelected="1" workbookViewId="0">
      <selection activeCell="F2" sqref="F2:I18"/>
    </sheetView>
  </sheetViews>
  <sheetFormatPr defaultRowHeight="15" x14ac:dyDescent="0.25"/>
  <cols>
    <col min="1" max="1" width="10.7109375" style="5" bestFit="1" customWidth="1"/>
    <col min="2" max="2" width="17.42578125" style="5" bestFit="1" customWidth="1"/>
    <col min="3" max="3" width="16.140625" style="5" bestFit="1" customWidth="1"/>
    <col min="4" max="4" width="12" style="5" bestFit="1" customWidth="1"/>
    <col min="5" max="5" width="7.140625" style="5" bestFit="1" customWidth="1"/>
    <col min="6" max="6" width="12.5703125" style="5" bestFit="1" customWidth="1"/>
    <col min="7" max="7" width="16.7109375" style="5" bestFit="1" customWidth="1"/>
    <col min="8" max="9" width="12.7109375" style="5" bestFit="1" customWidth="1"/>
    <col min="10" max="16384" width="9.140625" style="5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</row>
    <row r="2" spans="1:9" x14ac:dyDescent="0.25">
      <c r="A2" s="3">
        <v>43595</v>
      </c>
      <c r="B2" s="4" t="s">
        <v>9</v>
      </c>
      <c r="C2" s="4" t="s">
        <v>25</v>
      </c>
      <c r="D2" s="4">
        <v>9831749131</v>
      </c>
      <c r="E2" s="4" t="s">
        <v>41</v>
      </c>
      <c r="F2" s="15">
        <v>4500</v>
      </c>
      <c r="G2" s="16" t="str">
        <f>IF(DATE(2019,6,30)-$A2&lt;30,$F2," ")</f>
        <v xml:space="preserve"> </v>
      </c>
      <c r="H2" s="17">
        <f>IF(AND(DATE(2019,6,30)-$A2&gt;=31,DATE(2019,6,30)-$A2&lt;=60),$F2," ")</f>
        <v>4500</v>
      </c>
      <c r="I2" s="18" t="str">
        <f>IF(DATE(2019,6,30)-$A2&gt;61,$F2," ")</f>
        <v xml:space="preserve"> </v>
      </c>
    </row>
    <row r="3" spans="1:9" x14ac:dyDescent="0.25">
      <c r="A3" s="3">
        <v>43608</v>
      </c>
      <c r="B3" s="4" t="s">
        <v>10</v>
      </c>
      <c r="C3" s="4" t="s">
        <v>27</v>
      </c>
      <c r="D3" s="4">
        <v>9231839911</v>
      </c>
      <c r="E3" s="4" t="s">
        <v>42</v>
      </c>
      <c r="F3" s="15">
        <v>22300</v>
      </c>
      <c r="G3" s="16" t="str">
        <f t="shared" ref="G3:G17" si="0">IF(DATE(2019,6,30)-A3&lt;30,F3," ")</f>
        <v xml:space="preserve"> </v>
      </c>
      <c r="H3" s="17">
        <f t="shared" ref="H3:H17" si="1">IF(AND(DATE(2019,6,30)-$A3&gt;=31,DATE(2019,6,30)-$A3&lt;=60),$F3," ")</f>
        <v>22300</v>
      </c>
      <c r="I3" s="18" t="str">
        <f t="shared" ref="I3:I17" si="2">IF(DATE(2019,6,30)-$A3&gt;61,$F3," ")</f>
        <v xml:space="preserve"> </v>
      </c>
    </row>
    <row r="4" spans="1:9" x14ac:dyDescent="0.25">
      <c r="A4" s="3">
        <v>43565</v>
      </c>
      <c r="B4" s="4" t="s">
        <v>11</v>
      </c>
      <c r="C4" s="4" t="s">
        <v>28</v>
      </c>
      <c r="D4" s="4">
        <v>9038542617</v>
      </c>
      <c r="E4" s="4" t="s">
        <v>43</v>
      </c>
      <c r="F4" s="15">
        <v>20500</v>
      </c>
      <c r="G4" s="16" t="str">
        <f t="shared" si="0"/>
        <v xml:space="preserve"> </v>
      </c>
      <c r="H4" s="17" t="str">
        <f t="shared" si="1"/>
        <v xml:space="preserve"> </v>
      </c>
      <c r="I4" s="18">
        <f t="shared" si="2"/>
        <v>20500</v>
      </c>
    </row>
    <row r="5" spans="1:9" x14ac:dyDescent="0.25">
      <c r="A5" s="3">
        <v>43532</v>
      </c>
      <c r="B5" s="4" t="s">
        <v>12</v>
      </c>
      <c r="C5" s="4" t="s">
        <v>29</v>
      </c>
      <c r="D5" s="4">
        <v>9038456789</v>
      </c>
      <c r="E5" s="4" t="s">
        <v>44</v>
      </c>
      <c r="F5" s="15">
        <v>42750</v>
      </c>
      <c r="G5" s="16" t="str">
        <f t="shared" si="0"/>
        <v xml:space="preserve"> </v>
      </c>
      <c r="H5" s="17" t="str">
        <f t="shared" si="1"/>
        <v xml:space="preserve"> </v>
      </c>
      <c r="I5" s="18">
        <f t="shared" si="2"/>
        <v>42750</v>
      </c>
    </row>
    <row r="6" spans="1:9" x14ac:dyDescent="0.25">
      <c r="A6" s="3">
        <v>43612</v>
      </c>
      <c r="B6" s="4" t="s">
        <v>13</v>
      </c>
      <c r="C6" s="4" t="s">
        <v>30</v>
      </c>
      <c r="D6" s="4">
        <v>8450884260</v>
      </c>
      <c r="E6" s="4" t="s">
        <v>45</v>
      </c>
      <c r="F6" s="15">
        <v>50500</v>
      </c>
      <c r="G6" s="16" t="str">
        <f t="shared" si="0"/>
        <v xml:space="preserve"> </v>
      </c>
      <c r="H6" s="17">
        <f t="shared" si="1"/>
        <v>50500</v>
      </c>
      <c r="I6" s="18" t="str">
        <f t="shared" si="2"/>
        <v xml:space="preserve"> </v>
      </c>
    </row>
    <row r="7" spans="1:9" x14ac:dyDescent="0.25">
      <c r="A7" s="3">
        <v>43618</v>
      </c>
      <c r="B7" s="4" t="s">
        <v>14</v>
      </c>
      <c r="C7" s="4" t="s">
        <v>31</v>
      </c>
      <c r="D7" s="4">
        <v>9903435340</v>
      </c>
      <c r="E7" s="4" t="s">
        <v>46</v>
      </c>
      <c r="F7" s="15">
        <v>19250</v>
      </c>
      <c r="G7" s="16">
        <f t="shared" si="0"/>
        <v>19250</v>
      </c>
      <c r="H7" s="17" t="str">
        <f t="shared" si="1"/>
        <v xml:space="preserve"> </v>
      </c>
      <c r="I7" s="18" t="str">
        <f t="shared" si="2"/>
        <v xml:space="preserve"> </v>
      </c>
    </row>
    <row r="8" spans="1:9" x14ac:dyDescent="0.25">
      <c r="A8" s="3">
        <v>43628</v>
      </c>
      <c r="B8" s="4" t="s">
        <v>15</v>
      </c>
      <c r="C8" s="4" t="s">
        <v>32</v>
      </c>
      <c r="D8" s="4">
        <v>9904890890</v>
      </c>
      <c r="E8" s="4" t="s">
        <v>47</v>
      </c>
      <c r="F8" s="15">
        <v>8250</v>
      </c>
      <c r="G8" s="16">
        <f t="shared" si="0"/>
        <v>8250</v>
      </c>
      <c r="H8" s="17" t="str">
        <f t="shared" si="1"/>
        <v xml:space="preserve"> </v>
      </c>
      <c r="I8" s="18" t="str">
        <f t="shared" si="2"/>
        <v xml:space="preserve"> </v>
      </c>
    </row>
    <row r="9" spans="1:9" x14ac:dyDescent="0.25">
      <c r="A9" s="3">
        <v>43557</v>
      </c>
      <c r="B9" s="4" t="s">
        <v>16</v>
      </c>
      <c r="C9" s="4" t="s">
        <v>33</v>
      </c>
      <c r="D9" s="4">
        <v>9231763451</v>
      </c>
      <c r="E9" s="4" t="s">
        <v>48</v>
      </c>
      <c r="F9" s="15">
        <v>20250</v>
      </c>
      <c r="G9" s="16" t="str">
        <f t="shared" si="0"/>
        <v xml:space="preserve"> </v>
      </c>
      <c r="H9" s="17" t="str">
        <f t="shared" si="1"/>
        <v xml:space="preserve"> </v>
      </c>
      <c r="I9" s="18">
        <f t="shared" si="2"/>
        <v>20250</v>
      </c>
    </row>
    <row r="10" spans="1:9" x14ac:dyDescent="0.25">
      <c r="A10" s="3">
        <v>43550</v>
      </c>
      <c r="B10" s="4" t="s">
        <v>17</v>
      </c>
      <c r="C10" s="4" t="s">
        <v>34</v>
      </c>
      <c r="D10" s="4">
        <v>9831745670</v>
      </c>
      <c r="E10" s="4" t="s">
        <v>49</v>
      </c>
      <c r="F10" s="15">
        <v>21000</v>
      </c>
      <c r="G10" s="16" t="str">
        <f t="shared" si="0"/>
        <v xml:space="preserve"> </v>
      </c>
      <c r="H10" s="17" t="str">
        <f t="shared" si="1"/>
        <v xml:space="preserve"> </v>
      </c>
      <c r="I10" s="18">
        <f t="shared" si="2"/>
        <v>21000</v>
      </c>
    </row>
    <row r="11" spans="1:9" x14ac:dyDescent="0.25">
      <c r="A11" s="3">
        <v>43631</v>
      </c>
      <c r="B11" s="4" t="s">
        <v>18</v>
      </c>
      <c r="C11" s="4" t="s">
        <v>35</v>
      </c>
      <c r="D11" s="4">
        <v>9803854261</v>
      </c>
      <c r="E11" s="4" t="s">
        <v>43</v>
      </c>
      <c r="F11" s="15">
        <v>7500</v>
      </c>
      <c r="G11" s="16">
        <f t="shared" si="0"/>
        <v>7500</v>
      </c>
      <c r="H11" s="17" t="str">
        <f t="shared" si="1"/>
        <v xml:space="preserve"> </v>
      </c>
      <c r="I11" s="18" t="str">
        <f t="shared" si="2"/>
        <v xml:space="preserve"> </v>
      </c>
    </row>
    <row r="12" spans="1:9" x14ac:dyDescent="0.25">
      <c r="A12" s="3">
        <v>43615</v>
      </c>
      <c r="B12" s="4" t="s">
        <v>19</v>
      </c>
      <c r="C12" s="4" t="s">
        <v>35</v>
      </c>
      <c r="D12" s="4">
        <v>9903489090</v>
      </c>
      <c r="E12" s="4" t="s">
        <v>48</v>
      </c>
      <c r="F12" s="15">
        <v>13500</v>
      </c>
      <c r="G12" s="16" t="str">
        <f t="shared" si="0"/>
        <v xml:space="preserve"> </v>
      </c>
      <c r="H12" s="17">
        <f t="shared" si="1"/>
        <v>13500</v>
      </c>
      <c r="I12" s="18" t="str">
        <f t="shared" si="2"/>
        <v xml:space="preserve"> </v>
      </c>
    </row>
    <row r="13" spans="1:9" x14ac:dyDescent="0.25">
      <c r="A13" s="3">
        <v>43570</v>
      </c>
      <c r="B13" s="4" t="s">
        <v>20</v>
      </c>
      <c r="C13" s="4" t="s">
        <v>36</v>
      </c>
      <c r="D13" s="4">
        <v>9038542613</v>
      </c>
      <c r="E13" s="4" t="s">
        <v>41</v>
      </c>
      <c r="F13" s="15">
        <v>16000</v>
      </c>
      <c r="G13" s="16" t="str">
        <f t="shared" si="0"/>
        <v xml:space="preserve"> </v>
      </c>
      <c r="H13" s="17" t="str">
        <f t="shared" si="1"/>
        <v xml:space="preserve"> </v>
      </c>
      <c r="I13" s="18">
        <f t="shared" si="2"/>
        <v>16000</v>
      </c>
    </row>
    <row r="14" spans="1:9" x14ac:dyDescent="0.25">
      <c r="A14" s="3">
        <v>43629</v>
      </c>
      <c r="B14" s="4" t="s">
        <v>21</v>
      </c>
      <c r="C14" s="4" t="s">
        <v>37</v>
      </c>
      <c r="D14" s="4">
        <v>9087452841</v>
      </c>
      <c r="E14" s="4" t="s">
        <v>45</v>
      </c>
      <c r="F14" s="15">
        <v>24000</v>
      </c>
      <c r="G14" s="16">
        <f t="shared" si="0"/>
        <v>24000</v>
      </c>
      <c r="H14" s="17" t="str">
        <f t="shared" si="1"/>
        <v xml:space="preserve"> </v>
      </c>
      <c r="I14" s="18" t="str">
        <f t="shared" si="2"/>
        <v xml:space="preserve"> </v>
      </c>
    </row>
    <row r="15" spans="1:9" x14ac:dyDescent="0.25">
      <c r="A15" s="3">
        <v>43519</v>
      </c>
      <c r="B15" s="4" t="s">
        <v>22</v>
      </c>
      <c r="C15" s="4" t="s">
        <v>38</v>
      </c>
      <c r="D15" s="4">
        <v>9495959595</v>
      </c>
      <c r="E15" s="4" t="s">
        <v>42</v>
      </c>
      <c r="F15" s="15">
        <v>30000</v>
      </c>
      <c r="G15" s="16" t="str">
        <f t="shared" si="0"/>
        <v xml:space="preserve"> </v>
      </c>
      <c r="H15" s="17" t="str">
        <f t="shared" si="1"/>
        <v xml:space="preserve"> </v>
      </c>
      <c r="I15" s="18">
        <f t="shared" si="2"/>
        <v>30000</v>
      </c>
    </row>
    <row r="16" spans="1:9" x14ac:dyDescent="0.25">
      <c r="A16" s="3">
        <v>43554</v>
      </c>
      <c r="B16" s="4" t="s">
        <v>23</v>
      </c>
      <c r="C16" s="4" t="s">
        <v>39</v>
      </c>
      <c r="D16" s="4">
        <v>7800980900</v>
      </c>
      <c r="E16" s="4" t="s">
        <v>42</v>
      </c>
      <c r="F16" s="15">
        <v>12000</v>
      </c>
      <c r="G16" s="16" t="str">
        <f t="shared" si="0"/>
        <v xml:space="preserve"> </v>
      </c>
      <c r="H16" s="17" t="str">
        <f t="shared" si="1"/>
        <v xml:space="preserve"> </v>
      </c>
      <c r="I16" s="18">
        <f t="shared" si="2"/>
        <v>12000</v>
      </c>
    </row>
    <row r="17" spans="1:9" x14ac:dyDescent="0.25">
      <c r="A17" s="3">
        <v>43559</v>
      </c>
      <c r="B17" s="4" t="s">
        <v>24</v>
      </c>
      <c r="C17" s="4" t="s">
        <v>40</v>
      </c>
      <c r="D17" s="4">
        <v>8600680603</v>
      </c>
      <c r="E17" s="4" t="s">
        <v>43</v>
      </c>
      <c r="F17" s="15">
        <v>15700</v>
      </c>
      <c r="G17" s="16" t="str">
        <f t="shared" si="0"/>
        <v xml:space="preserve"> </v>
      </c>
      <c r="H17" s="17" t="str">
        <f t="shared" si="1"/>
        <v xml:space="preserve"> </v>
      </c>
      <c r="I17" s="18">
        <f t="shared" si="2"/>
        <v>15700</v>
      </c>
    </row>
    <row r="18" spans="1:9" x14ac:dyDescent="0.25">
      <c r="A18" s="7" t="s">
        <v>50</v>
      </c>
      <c r="B18" s="8"/>
      <c r="C18" s="8"/>
      <c r="D18" s="9"/>
      <c r="E18" s="13" t="s">
        <v>26</v>
      </c>
      <c r="F18" s="19">
        <f>SUM(F2:F17)</f>
        <v>328000</v>
      </c>
      <c r="G18" s="19">
        <f>SUM(G2:G17)</f>
        <v>59000</v>
      </c>
      <c r="H18" s="19">
        <f>SUM(H2:H17)</f>
        <v>90800</v>
      </c>
      <c r="I18" s="19">
        <f>SUM(I2:I17)</f>
        <v>178200</v>
      </c>
    </row>
    <row r="19" spans="1:9" x14ac:dyDescent="0.25">
      <c r="A19" s="10"/>
      <c r="B19" s="11"/>
      <c r="C19" s="11"/>
      <c r="D19" s="12"/>
      <c r="E19" s="14"/>
      <c r="F19" s="6">
        <f>F18/$F$18</f>
        <v>1</v>
      </c>
      <c r="G19" s="6">
        <f t="shared" ref="G19:I19" si="3">G18/$F$18</f>
        <v>0.1798780487804878</v>
      </c>
      <c r="H19" s="6">
        <f t="shared" si="3"/>
        <v>0.27682926829268295</v>
      </c>
      <c r="I19" s="6">
        <f t="shared" si="3"/>
        <v>0.54329268292682931</v>
      </c>
    </row>
  </sheetData>
  <mergeCells count="2">
    <mergeCell ref="A18:D19"/>
    <mergeCell ref="E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RUSHIKESH THAKUR</cp:lastModifiedBy>
  <dcterms:created xsi:type="dcterms:W3CDTF">2019-08-20T09:10:11Z</dcterms:created>
  <dcterms:modified xsi:type="dcterms:W3CDTF">2019-08-20T10:05:22Z</dcterms:modified>
</cp:coreProperties>
</file>