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F:\Class\"/>
    </mc:Choice>
  </mc:AlternateContent>
  <xr:revisionPtr revIDLastSave="0" documentId="13_ncr:1_{83ACB23E-EF88-4378-9D34-872242509B9A}" xr6:coauthVersionLast="47" xr6:coauthVersionMax="47" xr10:uidLastSave="{00000000-0000-0000-0000-000000000000}"/>
  <bookViews>
    <workbookView xWindow="-108" yWindow="-108" windowWidth="23256" windowHeight="13176" xr2:uid="{00000000-000D-0000-FFFF-FFFF00000000}"/>
  </bookViews>
  <sheets>
    <sheet name="dashboard" sheetId="8" r:id="rId1"/>
    <sheet name="kpi" sheetId="7" r:id="rId2"/>
    <sheet name="rating" sheetId="9" r:id="rId3"/>
    <sheet name="gender" sheetId="10" r:id="rId4"/>
    <sheet name="Attrition by education" sheetId="11" r:id="rId5"/>
    <sheet name="Attrition by job" sheetId="12" r:id="rId6"/>
    <sheet name="dept wise attrition" sheetId="13" r:id="rId7"/>
    <sheet name="Attrition by age group" sheetId="14" r:id="rId8"/>
    <sheet name="MARITAL STATUS" sheetId="15"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job'!$E$4:$E$12</definedName>
    <definedName name="_xlchart.v1.1" hidden="1">'Attrition by job'!$F$3</definedName>
    <definedName name="_xlchart.v1.2" hidden="1">'Attrition by job'!$F$4:$F$12</definedName>
    <definedName name="_xlchart.v1.3" hidden="1">'Attrition by job'!$E$4:$E$12</definedName>
    <definedName name="_xlchart.v1.4" hidden="1">'Attrition by job'!$F$3</definedName>
    <definedName name="_xlchart.v1.5" hidden="1">'Attrition by job'!$F$4:$F$12</definedName>
    <definedName name="_xlchart.v1.6" hidden="1">'Attrition by job'!$E$4:$E$12</definedName>
    <definedName name="_xlchart.v1.7" hidden="1">'Attrition by job'!$F$3</definedName>
    <definedName name="_xlchart.v1.8" hidden="1">'Attrition by job'!$F$4:$F$12</definedName>
    <definedName name="Slicer_Department">#N/A</definedName>
    <definedName name="Slicer_Education_Field">#N/A</definedName>
    <definedName name="Slicer_Gender2">#N/A</definedName>
  </definedNames>
  <calcPr calcId="191029"/>
  <pivotCaches>
    <pivotCache cacheId="15"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5" l="1"/>
  <c r="D6" i="15"/>
  <c r="D4" i="15"/>
  <c r="E5" i="12"/>
  <c r="E6" i="12"/>
  <c r="E7" i="12"/>
  <c r="E8" i="12"/>
  <c r="E9" i="12"/>
  <c r="E10" i="12"/>
  <c r="E11" i="12"/>
  <c r="E12" i="12"/>
  <c r="E4" i="12"/>
  <c r="E5" i="15"/>
  <c r="E6" i="15"/>
  <c r="E4" i="15"/>
  <c r="F5" i="12"/>
  <c r="F6" i="12"/>
  <c r="F7" i="12"/>
  <c r="F8" i="12"/>
  <c r="F9" i="12"/>
  <c r="F11" i="12"/>
  <c r="F12" i="12"/>
  <c r="F10" i="12"/>
  <c r="F4" i="12"/>
  <c r="B9" i="10"/>
  <c r="B8" i="10"/>
  <c r="B7" i="9"/>
  <c r="B6" i="9"/>
  <c r="C8" i="7"/>
  <c r="B8" i="7"/>
  <c r="A8" i="7"/>
  <c r="C8" i="10" l="1"/>
  <c r="C9" i="10"/>
  <c r="C6" i="9"/>
  <c r="C7" i="9"/>
  <c r="D8" i="7"/>
  <c r="E8" i="7"/>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<sst xmlns="http://schemas.openxmlformats.org/spreadsheetml/2006/main" count="19216" uniqueCount="1572">
  <si>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</si>
  <si>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</si>
  <si>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</si>
  <si>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</si>
  <si>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</si>
  <si>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</si>
  <si>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</si>
  <si>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</si>
  <si>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</si>
  <si>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</si>
  <si>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</si>
  <si>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</si>
  <si>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</si>
  <si>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</si>
  <si>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</si>
  <si>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</si>
  <si>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</si>
  <si>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</si>
  <si>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</si>
  <si>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</si>
  <si>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</si>
  <si>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</si>
  <si>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</si>
  <si>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</si>
  <si>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</si>
  <si>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</si>
  <si>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</si>
  <si>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</si>
  <si>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</si>
  <si>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</si>
  <si>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</si>
  <si>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</si>
  <si>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</si>
  <si>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</si>
  <si>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</si>
  <si>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</si>
  <si>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</si>
  <si>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</si>
  <si>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</si>
  <si>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</si>
  <si>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</si>
  <si>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</si>
  <si>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</si>
  <si>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</si>
  <si>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</si>
  <si>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</si>
  <si>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</si>
  <si>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</si>
  <si>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</si>
  <si>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</si>
  <si>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</si>
  <si>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</si>
  <si>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</si>
  <si>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</si>
  <si>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</si>
  <si>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</si>
  <si>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</si>
  <si>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</si>
  <si>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</si>
  <si>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</si>
  <si>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</si>
  <si>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</si>
  <si>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</si>
  <si>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</si>
  <si>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</si>
  <si>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</si>
  <si>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</si>
  <si>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</si>
  <si>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</si>
  <si>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</si>
  <si>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</si>
  <si>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</si>
  <si>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</si>
  <si>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</si>
  <si>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</si>
  <si>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</si>
  <si>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</si>
  <si>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</si>
  <si>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</si>
  <si>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</si>
  <si>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</si>
  <si>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</si>
  <si>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</si>
  <si>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</si>
  <si>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</si>
  <si>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</si>
  <si>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</si>
  <si>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</si>
  <si>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</si>
  <si>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</si>
  <si>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</si>
  <si>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</si>
  <si>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</si>
  <si>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</si>
  <si>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</si>
  <si>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</si>
  <si>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</si>
  <si>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</si>
  <si>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</si>
  <si>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</si>
  <si>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</si>
  <si>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</si>
  <si>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</si>
  <si>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</si>
  <si>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</si>
  <si>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</si>
  <si>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</si>
  <si>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</si>
  <si>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</si>
  <si>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</si>
  <si>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</si>
  <si>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</si>
  <si>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</si>
  <si>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</si>
  <si>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</si>
  <si>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</si>
  <si>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</si>
  <si>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</si>
  <si>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</si>
  <si>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</si>
  <si>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</si>
  <si>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</si>
  <si>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</si>
  <si>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</si>
  <si>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</si>
  <si>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</si>
  <si>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</si>
  <si>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</si>
  <si>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</si>
  <si>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</si>
  <si>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</si>
  <si>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</si>
  <si>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</si>
  <si>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</si>
  <si>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</si>
  <si>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</si>
  <si>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</si>
  <si>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</si>
  <si>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</si>
  <si>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</si>
  <si>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</si>
  <si>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</si>
  <si>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</si>
  <si>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</si>
  <si>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</si>
  <si>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</si>
  <si>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</si>
  <si>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</si>
  <si>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</si>
  <si>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</si>
  <si>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</si>
  <si>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</si>
  <si>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</si>
  <si>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</si>
  <si>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</si>
  <si>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</si>
  <si>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</si>
  <si>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</si>
  <si>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</si>
  <si>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</si>
  <si>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</si>
  <si>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</si>
  <si>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</si>
  <si>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</si>
  <si>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</si>
  <si>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</si>
  <si>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</si>
  <si>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</si>
  <si>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</si>
  <si>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</si>
  <si>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</si>
  <si>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</si>
  <si>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</si>
  <si>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</si>
  <si>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</si>
  <si>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</si>
  <si>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</si>
  <si>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</si>
  <si>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</si>
  <si>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</si>
  <si>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</si>
  <si>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</si>
  <si>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</si>
  <si>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</si>
  <si>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</si>
  <si>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</si>
  <si>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</si>
  <si>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</si>
  <si>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</si>
  <si>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</si>
  <si>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</si>
  <si>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</si>
  <si>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</si>
  <si>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</si>
  <si>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</si>
  <si>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</si>
  <si>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</si>
  <si>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</si>
  <si>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</si>
  <si>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</si>
  <si>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</si>
  <si>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</si>
  <si>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</si>
  <si>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</si>
  <si>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</si>
  <si>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</si>
  <si>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</si>
  <si>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</si>
  <si>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</si>
  <si>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</si>
  <si>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</si>
  <si>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</si>
  <si>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</si>
  <si>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</si>
  <si>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</si>
  <si>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</si>
  <si>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</si>
  <si>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</si>
  <si>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</si>
  <si>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</si>
  <si>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</si>
  <si>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</si>
  <si>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</si>
  <si>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</si>
  <si>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</si>
  <si>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</si>
  <si>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</si>
  <si>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</si>
  <si>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</si>
  <si>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</si>
  <si>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</si>
  <si>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</si>
  <si>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</si>
  <si>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</si>
  <si>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</si>
  <si>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</si>
  <si>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</si>
  <si>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</si>
  <si>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</si>
  <si>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</si>
  <si>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</si>
  <si>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</si>
  <si>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</si>
  <si>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</si>
  <si>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</si>
  <si>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</si>
  <si>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</si>
  <si>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</si>
  <si>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</si>
  <si>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</si>
  <si>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</si>
  <si>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</si>
  <si>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</si>
  <si>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</si>
  <si>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</si>
  <si>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</si>
  <si>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</si>
  <si>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</si>
  <si>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</si>
  <si>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</si>
  <si>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</si>
  <si>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</si>
  <si>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</si>
  <si>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</si>
  <si>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</si>
  <si>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</si>
  <si>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</si>
  <si>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</si>
  <si>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</si>
  <si>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</si>
  <si>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</si>
  <si>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</si>
  <si>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</si>
  <si>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</si>
  <si>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</si>
  <si>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</si>
  <si>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</si>
  <si>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</si>
  <si>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</si>
  <si>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</si>
  <si>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</si>
  <si>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</si>
  <si>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</si>
  <si>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</si>
  <si>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</si>
  <si>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</si>
  <si>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</si>
  <si>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</si>
  <si>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</si>
  <si>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</si>
  <si>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</si>
  <si>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</si>
  <si>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</si>
  <si>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</si>
  <si>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</si>
  <si>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</si>
  <si>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</si>
  <si>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</si>
  <si>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</si>
  <si>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</si>
  <si>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</si>
  <si>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</si>
  <si>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</si>
  <si>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</si>
  <si>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</si>
  <si>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</si>
  <si>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</si>
  <si>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</si>
  <si>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</si>
  <si>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</si>
  <si>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</si>
  <si>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</si>
  <si>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</si>
  <si>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</si>
  <si>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</si>
  <si>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</si>
  <si>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</si>
  <si>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</si>
  <si>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</si>
  <si>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</si>
  <si>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</si>
  <si>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</si>
  <si>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</si>
  <si>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</si>
  <si>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</si>
  <si>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</si>
  <si>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</si>
  <si>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</si>
  <si>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</si>
  <si>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</si>
  <si>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</si>
  <si>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</si>
  <si>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</si>
  <si>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</si>
  <si>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</si>
  <si>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</si>
  <si>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</si>
  <si>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</si>
  <si>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</si>
  <si>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</si>
  <si>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</si>
  <si>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</si>
  <si>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</si>
  <si>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</si>
  <si>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</si>
  <si>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</si>
  <si>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</si>
  <si>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</si>
  <si>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</si>
  <si>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</si>
  <si>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</si>
  <si>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</si>
  <si>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</si>
  <si>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</si>
  <si>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</si>
  <si>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</si>
  <si>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</si>
  <si>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</si>
  <si>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</si>
  <si>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</si>
  <si>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</si>
  <si>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</si>
  <si>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</si>
  <si>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</si>
  <si>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</si>
  <si>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</si>
  <si>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</si>
  <si>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</si>
  <si>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</si>
  <si>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</si>
  <si>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</si>
  <si>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</si>
  <si>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</si>
  <si>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</si>
  <si>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</si>
  <si>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</si>
  <si>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</si>
  <si>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</si>
  <si>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</si>
  <si>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</si>
  <si>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</si>
  <si>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</si>
  <si>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</si>
  <si>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</si>
  <si>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</si>
  <si>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</si>
  <si>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</si>
  <si>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</si>
  <si>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</si>
  <si>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</si>
  <si>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</si>
  <si>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</si>
  <si>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</si>
  <si>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</si>
  <si>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</si>
  <si>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</si>
  <si>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</si>
  <si>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</si>
  <si>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</si>
  <si>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</si>
  <si>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</si>
  <si>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</si>
  <si>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</si>
  <si>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</si>
  <si>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</si>
  <si>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</si>
  <si>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</si>
  <si>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</si>
  <si>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</si>
  <si>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</si>
  <si>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</si>
  <si>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</si>
  <si>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</si>
  <si>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</si>
  <si>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</si>
  <si>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</si>
  <si>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</si>
  <si>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</si>
  <si>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</si>
  <si>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</si>
  <si>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</si>
  <si>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</si>
  <si>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</si>
  <si>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</si>
  <si>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</si>
  <si>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</si>
  <si>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</si>
  <si>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</si>
  <si>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</si>
  <si>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</si>
  <si>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</si>
  <si>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</si>
  <si>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</si>
  <si>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</si>
  <si>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</si>
  <si>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</si>
  <si>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</si>
  <si>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</si>
  <si>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</si>
  <si>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</si>
  <si>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</si>
  <si>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</si>
  <si>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</si>
  <si>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</si>
  <si>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</si>
  <si>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</si>
  <si>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</si>
  <si>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</si>
  <si>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</si>
  <si>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</si>
  <si>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</si>
  <si>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</si>
  <si>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</si>
  <si>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</si>
  <si>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</si>
  <si>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</si>
  <si>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</si>
  <si>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</si>
  <si>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</si>
  <si>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</si>
  <si>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</si>
  <si>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</si>
  <si>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</si>
  <si>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</si>
  <si>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</si>
  <si>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</si>
  <si>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</si>
  <si>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</si>
  <si>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</si>
  <si>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</si>
  <si>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</si>
  <si>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</si>
  <si>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</si>
  <si>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</si>
  <si>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</si>
  <si>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</si>
  <si>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</si>
  <si>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</si>
  <si>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</si>
  <si>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</si>
  <si>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</si>
  <si>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</si>
  <si>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</si>
  <si>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</si>
  <si>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</si>
  <si>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</si>
  <si>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</si>
  <si>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</si>
  <si>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</si>
  <si>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</si>
  <si>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</si>
  <si>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</si>
  <si>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</si>
  <si>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</si>
  <si>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</si>
  <si>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</si>
  <si>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</si>
  <si>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</si>
  <si>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</si>
  <si>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</si>
  <si>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</si>
  <si>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</si>
  <si>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</si>
  <si>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</si>
  <si>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</si>
  <si>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</si>
  <si>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</si>
  <si>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</si>
  <si>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</si>
  <si>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</si>
  <si>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</si>
  <si>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</si>
  <si>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</si>
  <si>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</si>
  <si>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</si>
  <si>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</si>
  <si>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</si>
  <si>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</si>
  <si>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</si>
  <si>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</si>
  <si>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</si>
  <si>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</si>
  <si>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</si>
  <si>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</si>
  <si>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</si>
  <si>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</si>
  <si>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</si>
  <si>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</si>
  <si>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</si>
  <si>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</si>
  <si>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</si>
  <si>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</si>
  <si>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</si>
  <si>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</si>
  <si>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</si>
  <si>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</si>
  <si>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</si>
  <si>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</si>
  <si>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</si>
  <si>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</si>
  <si>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</si>
  <si>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</si>
  <si>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</si>
  <si>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</si>
  <si>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</si>
  <si>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</si>
  <si>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</si>
  <si>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</si>
  <si>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</si>
  <si>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</si>
  <si>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</si>
  <si>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</si>
  <si>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</si>
  <si>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</si>
  <si>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</si>
  <si>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</si>
  <si>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</si>
  <si>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</si>
  <si>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</si>
  <si>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</si>
  <si>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</si>
  <si>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</si>
  <si>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</si>
  <si>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</si>
  <si>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</si>
  <si>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</si>
  <si>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</si>
  <si>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</si>
  <si>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</si>
  <si>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</si>
  <si>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</si>
  <si>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</si>
  <si>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</si>
  <si>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</si>
  <si>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</si>
  <si>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</si>
  <si>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</si>
  <si>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</si>
  <si>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</si>
  <si>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</si>
  <si>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</si>
  <si>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</si>
  <si>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</si>
  <si>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</si>
  <si>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</si>
  <si>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</si>
  <si>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</si>
  <si>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</si>
  <si>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</si>
  <si>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</si>
  <si>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</si>
  <si>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</si>
  <si>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</si>
  <si>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</si>
  <si>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</si>
  <si>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</si>
  <si>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</si>
  <si>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</si>
  <si>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</si>
  <si>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</si>
  <si>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</si>
  <si>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</si>
  <si>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</si>
  <si>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</si>
  <si>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</si>
  <si>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</si>
  <si>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</si>
  <si>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</si>
  <si>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</si>
  <si>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</si>
  <si>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</si>
  <si>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</si>
  <si>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</si>
  <si>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</si>
  <si>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</si>
  <si>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</si>
  <si>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</si>
  <si>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</si>
  <si>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</si>
  <si>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</si>
  <si>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</si>
  <si>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</si>
  <si>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</si>
  <si>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</si>
  <si>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</si>
  <si>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</si>
  <si>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</si>
  <si>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</si>
  <si>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</si>
  <si>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</si>
  <si>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</si>
  <si>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</si>
  <si>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</si>
  <si>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</si>
  <si>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</si>
  <si>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</si>
  <si>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</si>
  <si>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</si>
  <si>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</si>
  <si>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</si>
  <si>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</si>
  <si>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</si>
  <si>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</si>
  <si>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</si>
  <si>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</si>
  <si>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</si>
  <si>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</si>
  <si>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</si>
  <si>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</si>
  <si>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</si>
  <si>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</si>
  <si>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</si>
  <si>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</si>
  <si>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</si>
  <si>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</si>
  <si>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</si>
  <si>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</si>
  <si>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</si>
  <si>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</si>
  <si>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</si>
  <si>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</si>
  <si>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</si>
  <si>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</si>
  <si>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</si>
  <si>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</si>
  <si>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</si>
  <si>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</si>
  <si>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</si>
  <si>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</si>
  <si>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</si>
  <si>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</si>
  <si>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</si>
  <si>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</si>
  <si>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</si>
  <si>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</si>
  <si>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</si>
  <si>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</si>
  <si>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</si>
  <si>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</si>
  <si>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</si>
  <si>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</si>
  <si>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</si>
  <si>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</si>
  <si>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</si>
  <si>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</si>
  <si>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</si>
  <si>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</si>
  <si>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</si>
  <si>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</si>
  <si>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</si>
  <si>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</si>
  <si>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</si>
  <si>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</si>
  <si>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</si>
  <si>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</si>
  <si>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</si>
  <si>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</si>
  <si>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</si>
  <si>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</si>
  <si>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</si>
  <si>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</si>
  <si>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</si>
  <si>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</si>
  <si>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</si>
  <si>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</si>
  <si>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</si>
  <si>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</si>
  <si>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</si>
  <si>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</si>
  <si>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</si>
  <si>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</si>
  <si>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</si>
  <si>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</si>
  <si>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</si>
  <si>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</si>
  <si>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</si>
  <si>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</si>
  <si>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</si>
  <si>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</si>
  <si>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</si>
  <si>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</si>
  <si>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</si>
  <si>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</si>
  <si>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</si>
  <si>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</si>
  <si>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</si>
  <si>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</si>
  <si>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</si>
  <si>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</si>
  <si>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</si>
  <si>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</si>
  <si>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</si>
  <si>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</si>
  <si>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</si>
  <si>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</si>
  <si>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</si>
  <si>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</si>
  <si>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</si>
  <si>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</si>
  <si>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</si>
  <si>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</si>
  <si>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</si>
  <si>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</si>
  <si>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</si>
  <si>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</si>
  <si>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</si>
  <si>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</si>
  <si>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</si>
  <si>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</si>
  <si>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</si>
  <si>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</si>
  <si>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</si>
  <si>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</si>
  <si>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</si>
  <si>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</si>
  <si>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</si>
  <si>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</si>
  <si>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</si>
  <si>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</si>
  <si>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</si>
  <si>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</si>
  <si>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</si>
  <si>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</si>
  <si>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</si>
  <si>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</si>
  <si>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</si>
  <si>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</si>
  <si>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</si>
  <si>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</si>
  <si>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</si>
  <si>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</si>
  <si>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</si>
  <si>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</si>
  <si>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</si>
  <si>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</si>
  <si>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</si>
  <si>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</si>
  <si>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</si>
  <si>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</si>
  <si>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</si>
  <si>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</si>
  <si>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</si>
  <si>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</si>
  <si>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</si>
  <si>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</si>
  <si>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</si>
  <si>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</si>
  <si>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</si>
  <si>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</si>
  <si>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</si>
  <si>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</si>
  <si>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</si>
  <si>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</si>
  <si>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</si>
  <si>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</si>
  <si>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</si>
  <si>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</si>
  <si>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</si>
  <si>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</si>
  <si>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</si>
  <si>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</si>
  <si>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</si>
  <si>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</si>
  <si>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</si>
  <si>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</si>
  <si>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</si>
  <si>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</si>
  <si>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</si>
  <si>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</si>
  <si>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</si>
  <si>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</si>
  <si>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</si>
  <si>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</si>
  <si>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</si>
  <si>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</si>
  <si>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</si>
  <si>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</si>
  <si>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</si>
  <si>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</si>
  <si>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</si>
  <si>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</si>
  <si>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</si>
  <si>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</si>
  <si>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</si>
  <si>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</si>
  <si>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</si>
  <si>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</si>
  <si>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</si>
  <si>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</si>
  <si>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</si>
  <si>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</si>
  <si>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</si>
  <si>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</si>
  <si>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</si>
  <si>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</si>
  <si>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</si>
  <si>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</si>
  <si>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</si>
  <si>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</si>
  <si>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</si>
  <si>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</si>
  <si>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</si>
  <si>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</si>
  <si>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</si>
  <si>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</si>
  <si>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</si>
  <si>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</si>
  <si>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</si>
  <si>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</si>
  <si>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</si>
  <si>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</si>
  <si>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</si>
  <si>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</si>
  <si>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</si>
  <si>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</si>
  <si>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</si>
  <si>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</si>
  <si>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</si>
  <si>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</si>
  <si>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</si>
  <si>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</si>
  <si>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</si>
  <si>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</si>
  <si>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</si>
  <si>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</si>
  <si>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</si>
  <si>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</si>
  <si>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</si>
  <si>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</si>
  <si>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</si>
  <si>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</si>
  <si>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</si>
  <si>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</si>
  <si>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</si>
  <si>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</si>
  <si>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</si>
  <si>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</si>
  <si>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</si>
  <si>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</si>
  <si>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</si>
  <si>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</si>
  <si>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</si>
  <si>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</si>
  <si>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</si>
  <si>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</si>
  <si>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</si>
  <si>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</si>
  <si>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</si>
  <si>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</si>
  <si>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</si>
  <si>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</si>
  <si>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</si>
  <si>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</si>
  <si>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</si>
  <si>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</si>
  <si>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</si>
  <si>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</si>
  <si>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</si>
  <si>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</si>
  <si>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</si>
  <si>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</si>
  <si>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</si>
  <si>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</si>
  <si>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</si>
  <si>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</si>
  <si>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</si>
  <si>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</si>
  <si>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</si>
  <si>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</si>
  <si>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</si>
  <si>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</si>
  <si>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</si>
  <si>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</si>
  <si>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</si>
  <si>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</si>
  <si>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</si>
  <si>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</si>
  <si>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</si>
  <si>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</si>
  <si>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</si>
  <si>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</si>
  <si>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</si>
  <si>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</si>
  <si>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</si>
  <si>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</si>
  <si>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</si>
  <si>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</si>
  <si>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</si>
  <si>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</si>
  <si>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</si>
  <si>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</si>
  <si>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</si>
  <si>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</si>
  <si>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</si>
  <si>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</si>
  <si>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</si>
  <si>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</si>
  <si>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</si>
  <si>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</si>
  <si>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</si>
  <si>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</si>
  <si>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</si>
  <si>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</si>
  <si>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</si>
  <si>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</si>
  <si>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</si>
  <si>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</si>
  <si>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</si>
  <si>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</si>
  <si>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</si>
  <si>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</si>
  <si>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</si>
  <si>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</si>
  <si>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</si>
  <si>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</si>
  <si>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</si>
  <si>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</si>
  <si>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</si>
  <si>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</si>
  <si>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</si>
  <si>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</si>
  <si>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</si>
  <si>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</si>
  <si>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</si>
  <si>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</si>
  <si>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</si>
  <si>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</si>
  <si>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</si>
  <si>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</si>
  <si>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</si>
  <si>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</si>
  <si>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</si>
  <si>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</si>
  <si>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</si>
  <si>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</si>
  <si>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</si>
  <si>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</si>
  <si>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</si>
  <si>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</si>
  <si>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</si>
  <si>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</si>
  <si>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</si>
  <si>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</si>
  <si>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</si>
  <si>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</si>
  <si>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</si>
  <si>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</si>
  <si>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</si>
  <si>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</si>
  <si>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</si>
  <si>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</si>
  <si>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</si>
  <si>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</si>
  <si>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</si>
  <si>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</si>
  <si>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</si>
  <si>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</si>
  <si>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</si>
  <si>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</si>
  <si>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</si>
  <si>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</si>
  <si>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</si>
  <si>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</si>
  <si>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</si>
  <si>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</si>
  <si>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</si>
  <si>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</si>
  <si>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</si>
  <si>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</si>
  <si>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</si>
  <si>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</si>
  <si>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</si>
  <si>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</si>
  <si>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</si>
  <si>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</si>
  <si>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</si>
  <si>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</si>
  <si>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</si>
  <si>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</si>
  <si>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</si>
  <si>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</si>
  <si>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</si>
  <si>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</si>
  <si>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</si>
  <si>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</si>
  <si>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</si>
  <si>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</si>
  <si>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</si>
  <si>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</si>
  <si>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</si>
  <si>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</si>
  <si>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</si>
  <si>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</si>
  <si>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</si>
  <si>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</si>
  <si>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</si>
  <si>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</si>
  <si>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</si>
  <si>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</si>
  <si>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</si>
  <si>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</si>
  <si>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</si>
  <si>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</si>
  <si>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</si>
  <si>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</si>
  <si>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</si>
  <si>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</si>
  <si>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</si>
  <si>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</si>
  <si>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</si>
  <si>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</si>
  <si>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</si>
  <si>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</si>
  <si>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</si>
  <si>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</si>
  <si>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</si>
  <si>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</si>
  <si>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</si>
  <si>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</si>
  <si>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</si>
  <si>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</si>
  <si>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</si>
  <si>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</si>
  <si>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</si>
  <si>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</si>
  <si>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</si>
  <si>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</si>
  <si>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</si>
  <si>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</si>
  <si>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</si>
  <si>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</si>
  <si>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</si>
  <si>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</si>
  <si>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</si>
  <si>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</si>
  <si>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</si>
  <si>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</si>
  <si>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</si>
  <si>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</si>
  <si>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</si>
  <si>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</si>
  <si>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</si>
  <si>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</si>
  <si>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</si>
  <si>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</si>
  <si>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</si>
  <si>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</si>
  <si>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</si>
  <si>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</si>
  <si>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</si>
  <si>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</si>
  <si>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</si>
  <si>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</si>
  <si>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</si>
  <si>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</si>
  <si>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</si>
  <si>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</si>
  <si>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</si>
  <si>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</si>
  <si>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</si>
  <si>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</si>
  <si>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</si>
  <si>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</si>
  <si>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</si>
  <si>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</si>
  <si>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</si>
  <si>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</si>
  <si>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</si>
  <si>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</si>
  <si>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</si>
  <si>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</si>
  <si>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</si>
  <si>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</si>
  <si>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</si>
  <si>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</si>
  <si>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</si>
  <si>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</si>
  <si>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</si>
  <si>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</si>
  <si>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</si>
  <si>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</si>
  <si>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</si>
  <si>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</si>
  <si>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</si>
  <si>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</si>
  <si>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</si>
  <si>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</si>
  <si>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</si>
  <si>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</si>
  <si>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</si>
  <si>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</si>
  <si>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</si>
  <si>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</si>
  <si>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</si>
  <si>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</si>
  <si>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</si>
  <si>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</si>
  <si>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</si>
  <si>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</si>
  <si>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</si>
  <si>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</si>
  <si>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</si>
  <si>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</si>
  <si>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</si>
  <si>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</si>
  <si>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</si>
  <si>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</si>
  <si>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</si>
  <si>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</si>
  <si>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</si>
  <si>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</si>
  <si>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</si>
  <si>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</si>
  <si>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</si>
  <si>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</si>
  <si>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</si>
  <si>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</si>
  <si>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</si>
  <si>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</si>
  <si>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</si>
  <si>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</si>
  <si>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</si>
  <si>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</si>
  <si>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</si>
  <si>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</si>
  <si>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</si>
  <si>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</si>
  <si>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</si>
  <si>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</si>
  <si>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</si>
  <si>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</si>
  <si>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</si>
  <si>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</si>
  <si>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</si>
  <si>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</si>
  <si>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</si>
  <si>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</si>
  <si>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</si>
  <si>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</si>
  <si>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</si>
  <si>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</si>
  <si>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</si>
  <si>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</si>
  <si>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</si>
  <si>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</si>
  <si>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</si>
  <si>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</si>
  <si>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</si>
  <si>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</si>
  <si>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</si>
  <si>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</si>
  <si>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</si>
  <si>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</si>
  <si>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</si>
  <si>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</si>
  <si>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</si>
  <si>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</si>
  <si>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</si>
  <si>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</si>
  <si>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</si>
  <si>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</si>
  <si>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</si>
  <si>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</si>
  <si>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</si>
  <si>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</si>
  <si>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</si>
  <si>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</si>
  <si>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</si>
  <si>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</si>
  <si>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</si>
  <si>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</si>
  <si>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</si>
  <si>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</si>
  <si>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</si>
  <si>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</si>
  <si>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</si>
  <si>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</si>
  <si>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</si>
  <si>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</si>
  <si>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</si>
  <si>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</si>
  <si>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</si>
  <si>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</si>
  <si>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</si>
  <si>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</si>
  <si>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</si>
  <si>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</si>
  <si>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</si>
  <si>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</si>
  <si>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</si>
  <si>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</si>
  <si>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</si>
  <si>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</si>
  <si>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</si>
  <si>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</si>
  <si>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</si>
  <si>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</si>
  <si>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</si>
  <si>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</si>
  <si>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</si>
  <si>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</si>
  <si>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</si>
  <si>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</si>
  <si>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</si>
  <si>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</si>
  <si>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</si>
  <si>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</si>
  <si>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</si>
  <si>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</si>
  <si>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</si>
  <si>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</si>
  <si>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</si>
  <si>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</si>
  <si>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</si>
  <si>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</si>
  <si>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</si>
  <si>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</si>
  <si>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</si>
  <si>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</si>
  <si>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</si>
  <si>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</si>
  <si>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</si>
  <si>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</si>
  <si>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</si>
  <si>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</si>
  <si>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</si>
  <si>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</si>
  <si>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</si>
  <si>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</si>
  <si>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</si>
  <si>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</si>
  <si>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</si>
  <si>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</si>
  <si>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</si>
  <si>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</si>
  <si>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</si>
  <si>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</si>
  <si>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</si>
  <si>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</si>
  <si>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</si>
  <si>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</si>
  <si>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</si>
  <si>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</si>
  <si>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</si>
  <si>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</si>
  <si>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</si>
  <si>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</si>
  <si>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</si>
  <si>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</si>
  <si>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</si>
  <si>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</si>
  <si>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</si>
  <si>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</si>
  <si>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</si>
  <si>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</si>
  <si>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</si>
  <si>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</si>
  <si>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</si>
  <si>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</si>
  <si>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</si>
  <si>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</si>
  <si>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</si>
  <si>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</si>
  <si>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</si>
  <si>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</si>
  <si>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</si>
  <si>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</si>
  <si>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</si>
  <si>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</si>
  <si>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</si>
  <si>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</si>
  <si>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</si>
  <si>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</si>
  <si>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</si>
  <si>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</si>
  <si>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</si>
  <si>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</si>
  <si>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</si>
  <si>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</si>
  <si>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</si>
  <si>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</si>
  <si>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</si>
  <si>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</si>
  <si>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</si>
  <si>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</si>
  <si>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</si>
  <si>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</si>
  <si>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</si>
  <si>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</si>
  <si>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</si>
  <si>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</si>
  <si>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</si>
  <si>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</si>
  <si>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</si>
  <si>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</si>
  <si>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</si>
  <si>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</si>
  <si>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</si>
  <si>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</si>
  <si>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</si>
  <si>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</si>
  <si>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</si>
  <si>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</si>
  <si>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</si>
  <si>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</si>
  <si>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</si>
  <si>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</si>
  <si>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</si>
  <si>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</si>
  <si>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</si>
  <si>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</si>
  <si>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</si>
  <si>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</si>
  <si>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</si>
  <si>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</si>
  <si>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</si>
  <si>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</si>
  <si>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</si>
  <si>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</si>
  <si>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</si>
  <si>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</si>
  <si>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</si>
  <si>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</si>
  <si>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</si>
  <si>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</si>
  <si>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</si>
  <si>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</si>
  <si>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</si>
  <si>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</si>
  <si>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</si>
  <si>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</si>
  <si>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</si>
  <si>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</si>
  <si>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</si>
  <si>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</si>
  <si>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</si>
  <si>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</si>
  <si>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</si>
  <si>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</si>
  <si>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</si>
  <si>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</si>
  <si>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</si>
  <si>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</si>
  <si>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</si>
  <si>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</si>
  <si>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</si>
  <si>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</si>
  <si>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</si>
  <si>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</si>
  <si>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</si>
  <si>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</si>
  <si>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</si>
  <si>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</si>
  <si>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</si>
  <si>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</si>
  <si>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</si>
  <si>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</si>
  <si>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</si>
  <si>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</si>
  <si>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</si>
  <si>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</si>
  <si>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</si>
  <si>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</si>
  <si>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</si>
  <si>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</si>
  <si>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</si>
  <si>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</si>
  <si>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</si>
  <si>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</si>
  <si>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</si>
  <si>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</si>
  <si>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</si>
  <si>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</si>
  <si>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</si>
  <si>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</si>
  <si>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</si>
  <si>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</si>
  <si>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</si>
  <si>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</si>
  <si>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</si>
  <si>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</si>
  <si>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</si>
  <si>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</si>
  <si>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</si>
  <si>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</si>
  <si>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</si>
  <si>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</si>
  <si>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</si>
  <si>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</si>
  <si>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</si>
  <si>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</si>
  <si>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</si>
  <si>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</si>
  <si>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</si>
  <si>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</si>
  <si>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</si>
  <si>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</si>
  <si>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</si>
  <si>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</si>
  <si>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</si>
  <si>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</si>
  <si>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</si>
  <si>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</si>
  <si>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</si>
  <si>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</si>
  <si>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</si>
  <si>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</si>
  <si>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</si>
  <si>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</si>
  <si>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</si>
  <si>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</si>
  <si>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</si>
  <si>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</si>
  <si>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</si>
  <si>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</si>
  <si>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</si>
  <si>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</si>
  <si>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</si>
  <si>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</si>
  <si>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</si>
  <si>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</si>
  <si>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</si>
  <si>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</si>
  <si>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</si>
  <si>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</si>
  <si>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</si>
  <si>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</si>
  <si>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</si>
  <si>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</si>
  <si>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</si>
  <si>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</si>
  <si>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</si>
  <si>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</si>
  <si>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</si>
  <si>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</si>
  <si>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</si>
  <si>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</si>
  <si>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</si>
  <si>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</si>
  <si>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</si>
  <si>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</si>
  <si>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</si>
  <si>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</si>
  <si>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</si>
  <si>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</si>
  <si>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</si>
  <si>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</si>
  <si>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</si>
  <si>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</si>
  <si>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</si>
  <si>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</si>
  <si>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</si>
  <si>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</si>
  <si>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</si>
  <si>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</si>
  <si>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</si>
  <si>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</si>
  <si>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</si>
  <si>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</si>
  <si>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</si>
  <si>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</si>
  <si>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</si>
  <si>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</si>
  <si>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</si>
  <si>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</si>
  <si>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</si>
  <si>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</si>
  <si>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</si>
  <si>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</si>
  <si>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</si>
  <si>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</si>
  <si>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</si>
  <si>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</si>
  <si>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</si>
  <si>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</si>
  <si>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</si>
  <si>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</si>
  <si>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</si>
  <si>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</si>
  <si>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</si>
  <si>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</si>
  <si>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</si>
  <si>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</si>
  <si>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</si>
  <si>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</si>
  <si>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</si>
  <si>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</si>
  <si>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</si>
  <si>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</si>
  <si>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</si>
  <si>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</si>
  <si>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</si>
  <si>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</si>
  <si>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</si>
  <si>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</si>
  <si>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</si>
  <si>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</si>
  <si>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</si>
  <si>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</si>
  <si>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</si>
  <si>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</si>
  <si>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</si>
  <si>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</si>
  <si>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</si>
  <si>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</si>
  <si>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</si>
  <si>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</si>
  <si>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</si>
  <si>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</si>
  <si>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</si>
  <si>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</si>
  <si>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</si>
  <si>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</si>
  <si>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</si>
  <si>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</si>
  <si>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</si>
  <si>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</si>
  <si>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</si>
  <si>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Atrrition Count</t>
  </si>
  <si>
    <t>Average Age</t>
  </si>
  <si>
    <t>Active Employees</t>
  </si>
  <si>
    <t>Attrition Rate</t>
  </si>
  <si>
    <t>Average of Job Satisfaction</t>
  </si>
  <si>
    <t>Rating</t>
  </si>
  <si>
    <t>Balance Rating</t>
  </si>
  <si>
    <t>Row Labels</t>
  </si>
  <si>
    <t>Grand Total</t>
  </si>
  <si>
    <t>Sum of Employee Count</t>
  </si>
  <si>
    <t>Sum of CF_attrition count</t>
  </si>
  <si>
    <t>Job role</t>
  </si>
  <si>
    <t>Marital status</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</si>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</sst>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7" xfId="0" applyNumberFormat="1" applyBorder="1"/>
    <xf numFmtId="0" fontId="0" fillId="0" borderId="8" xfId="0" applyBorder="1"/>
    <xf numFmtId="0" fontId="0" fillId="0" borderId="9" xfId="0" applyNumberFormat="1" applyBorder="1"/>
    <xf numFmtId="9" fontId="0" fillId="0" borderId="0" xfId="1" applyFont="1"/>
    <xf numFmtId="10" fontId="0" fillId="0" borderId="0" xfId="1" applyNumberFormat="1" applyFont="1"/>
    <xf numFmtId="170" fontId="0" fillId="0" borderId="0" xfId="0" applyNumberFormat="1"/>
    <xf numFmtId="1" fontId="0" fillId="0" borderId="0" xfId="0" applyNumberFormat="1"/>
    <xf numFmtId="170"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applyFill="1"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6">
    <dxf>
      <font>
        <b/>
        <i val="0"/>
        <name val="Adobe Arabic"/>
        <family val="1"/>
        <scheme val="none"/>
      </font>
    </dxf>
    <dxf>
      <fill>
        <patternFill>
          <bgColor theme="0"/>
        </patternFill>
      </fill>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 pivot="0" table="0" count="5" xr9:uid="{26971C5C-3512-4066-8478-00C5EBCCD80C}">
      <tableStyleElement type="wholeTable" dxfId="1"/>
      <tableStyleElement type="headerRow" dxfId="0"/>
    </tableStyle>
  </tableStyles>
  <colors>
    <mruColors>
      <color rgb="FFF54D2B"/>
      <color rgb="FFCB260B"/>
      <color rgb="FF602928"/>
      <color rgb="FFF0309E"/>
      <color rgb="FFF9C7F9"/>
      <color rgb="FFC11DC1"/>
      <color rgb="FFF389F3"/>
      <color rgb="FF000000"/>
    </mruColors>
  </colors>
  <extLst>
    <ext xmlns:x14="http://schemas.microsoft.com/office/spreadsheetml/2009/9/main" uri="{46F421CA-312F-682f-3DD2-61675219B42D}">
      <x14:dxfs count="3">
        <dxf>
          <fill>
            <gradientFill>
              <stop position="0">
                <color theme="1"/>
              </stop>
              <stop position="1">
                <color theme="0" tint="-0.49803155613879818"/>
              </stop>
            </gradientFill>
          </fill>
        </dxf>
        <dxf>
          <font>
            <name val="Arial Black"/>
            <family val="2"/>
            <scheme val="none"/>
          </font>
          <fill>
            <gradientFill>
              <stop position="0">
                <color theme="8" tint="0.40000610370189521"/>
              </stop>
              <stop position="1">
                <color theme="8" tint="-0.25098422193060094"/>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C7C-4BAD-B9B9-B0C958AEADA3}"/>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C7C-4BAD-B9B9-B0C958AEADA3}"/>
            </c:ext>
          </c:extLst>
        </c:ser>
        <c:dLbls>
          <c:showLegendKey val="0"/>
          <c:showVal val="0"/>
          <c:showCatName val="0"/>
          <c:showSerName val="0"/>
          <c:showPercent val="0"/>
          <c:showBubbleSize val="0"/>
        </c:dLbls>
        <c:gapWidth val="0"/>
        <c:overlap val="100"/>
        <c:axId val="576887344"/>
        <c:axId val="633741104"/>
      </c:barChart>
      <c:catAx>
        <c:axId val="576887344"/>
        <c:scaling>
          <c:orientation val="minMax"/>
        </c:scaling>
        <c:delete val="1"/>
        <c:axPos val="l"/>
        <c:majorTickMark val="out"/>
        <c:minorTickMark val="none"/>
        <c:tickLblPos val="nextTo"/>
        <c:crossAx val="633741104"/>
        <c:crosses val="autoZero"/>
        <c:auto val="1"/>
        <c:lblAlgn val="ctr"/>
        <c:lblOffset val="100"/>
        <c:noMultiLvlLbl val="0"/>
      </c:catAx>
      <c:valAx>
        <c:axId val="633741104"/>
        <c:scaling>
          <c:orientation val="minMax"/>
          <c:max val="4"/>
        </c:scaling>
        <c:delete val="1"/>
        <c:axPos val="b"/>
        <c:numFmt formatCode="0.0" sourceLinked="1"/>
        <c:majorTickMark val="out"/>
        <c:minorTickMark val="none"/>
        <c:tickLblPos val="nextTo"/>
        <c:crossAx val="57688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749373796268035"/>
          <c:y val="0.11425966633778276"/>
          <c:w val="0.38855020680509805"/>
          <c:h val="0.88574033366221727"/>
        </c:manualLayout>
      </c:layout>
      <c:doughnutChart>
        <c:varyColors val="1"/>
        <c:ser>
          <c:idx val="0"/>
          <c:order val="0"/>
          <c:spPr>
            <a:ln>
              <a:noFill/>
            </a:ln>
          </c:spPr>
          <c:dPt>
            <c:idx val="0"/>
            <c:bubble3D val="0"/>
            <c:spPr>
              <a:gradFill>
                <a:gsLst>
                  <a:gs pos="0">
                    <a:schemeClr val="accent1">
                      <a:lumMod val="5000"/>
                      <a:lumOff val="95000"/>
                    </a:schemeClr>
                  </a:gs>
                  <a:gs pos="0">
                    <a:schemeClr val="accent4">
                      <a:lumMod val="40000"/>
                      <a:lumOff val="6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42A-43ED-B912-9D66282B6BD8}"/>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142A-43ED-B912-9D66282B6BD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42A-43ED-B912-9D66282B6BD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tx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DEC-4C6B-B2F9-D4CDC3A111C8}"/>
            </c:ext>
          </c:extLst>
        </c:ser>
        <c:ser>
          <c:idx val="1"/>
          <c:order val="1"/>
          <c:spPr>
            <a:solidFill>
              <a:schemeClr val="bg1">
                <a:alpha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DEC-4C6B-B2F9-D4CDC3A111C8}"/>
            </c:ext>
          </c:extLst>
        </c:ser>
        <c:dLbls>
          <c:showLegendKey val="0"/>
          <c:showVal val="0"/>
          <c:showCatName val="0"/>
          <c:showSerName val="0"/>
          <c:showPercent val="0"/>
          <c:showBubbleSize val="0"/>
        </c:dLbls>
        <c:gapWidth val="0"/>
        <c:overlap val="100"/>
        <c:axId val="577887936"/>
        <c:axId val="571830912"/>
      </c:barChart>
      <c:catAx>
        <c:axId val="577887936"/>
        <c:scaling>
          <c:orientation val="minMax"/>
        </c:scaling>
        <c:delete val="1"/>
        <c:axPos val="l"/>
        <c:majorTickMark val="out"/>
        <c:minorTickMark val="none"/>
        <c:tickLblPos val="nextTo"/>
        <c:crossAx val="571830912"/>
        <c:crosses val="autoZero"/>
        <c:auto val="1"/>
        <c:lblAlgn val="ctr"/>
        <c:lblOffset val="100"/>
        <c:noMultiLvlLbl val="0"/>
      </c:catAx>
      <c:valAx>
        <c:axId val="571830912"/>
        <c:scaling>
          <c:orientation val="minMax"/>
          <c:max val="4"/>
          <c:min val="0"/>
        </c:scaling>
        <c:delete val="1"/>
        <c:axPos val="b"/>
        <c:numFmt formatCode="0.0" sourceLinked="1"/>
        <c:majorTickMark val="out"/>
        <c:minorTickMark val="none"/>
        <c:tickLblPos val="nextTo"/>
        <c:crossAx val="57788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0309E"/>
                  </a:gs>
                  <a:gs pos="0">
                    <a:srgbClr val="F9C7F9"/>
                  </a:gs>
                  <a:gs pos="67000">
                    <a:srgbClr val="F0309E"/>
                  </a:gs>
                </a:gsLst>
                <a:lin ang="10800000" scaled="0"/>
              </a:gradFill>
              <a:ln w="19050">
                <a:noFill/>
              </a:ln>
              <a:effectLst/>
            </c:spPr>
            <c:extLst>
              <c:ext xmlns:c16="http://schemas.microsoft.com/office/drawing/2014/chart" uri="{C3380CC4-5D6E-409C-BE32-E72D297353CC}">
                <c16:uniqueId val="{00000001-B00B-4A86-99CE-73160D7EF3AD}"/>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B00B-4A86-99CE-73160D7EF3AD}"/>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B00B-4A86-99CE-73160D7EF3A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4E81-4970-93A4-8760EC8B8201}"/>
              </c:ext>
            </c:extLst>
          </c:dPt>
          <c:dPt>
            <c:idx val="1"/>
            <c:bubble3D val="0"/>
            <c:spPr>
              <a:gradFill>
                <a:gsLst>
                  <a:gs pos="36000">
                    <a:schemeClr val="accent1">
                      <a:lumMod val="75000"/>
                    </a:schemeClr>
                  </a:gs>
                  <a:gs pos="93000">
                    <a:schemeClr val="accent1">
                      <a:lumMod val="60000"/>
                      <a:lumOff val="40000"/>
                    </a:schemeClr>
                  </a:gs>
                </a:gsLst>
                <a:lin ang="5400000" scaled="1"/>
              </a:gradFill>
              <a:ln w="19050">
                <a:noFill/>
              </a:ln>
              <a:effectLst/>
            </c:spPr>
            <c:extLst>
              <c:ext xmlns:c16="http://schemas.microsoft.com/office/drawing/2014/chart" uri="{C3380CC4-5D6E-409C-BE32-E72D297353CC}">
                <c16:uniqueId val="{00000003-4E81-4970-93A4-8760EC8B820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E81-4970-93A4-8760EC8B820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5000">
                <a:schemeClr val="accent1">
                  <a:lumMod val="40000"/>
                  <a:lumOff val="60000"/>
                </a:schemeClr>
              </a:gs>
              <a:gs pos="46000">
                <a:schemeClr val="accent1">
                  <a:lumMod val="75000"/>
                </a:schemeClr>
              </a:gs>
              <a:gs pos="9000">
                <a:schemeClr val="accent1">
                  <a:lumMod val="50000"/>
                </a:schemeClr>
              </a:gs>
              <a:gs pos="79000">
                <a:schemeClr val="accent1">
                  <a:lumMod val="60000"/>
                  <a:lumOff val="40000"/>
                </a:schemeClr>
              </a:gs>
            </a:gsLst>
            <a:lin ang="21594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gradFill>
              <a:gsLst>
                <a:gs pos="95000">
                  <a:schemeClr val="accent1">
                    <a:lumMod val="40000"/>
                    <a:lumOff val="60000"/>
                  </a:schemeClr>
                </a:gs>
                <a:gs pos="46000">
                  <a:schemeClr val="accent1">
                    <a:lumMod val="75000"/>
                  </a:schemeClr>
                </a:gs>
                <a:gs pos="9000">
                  <a:schemeClr val="accent1">
                    <a:lumMod val="50000"/>
                  </a:schemeClr>
                </a:gs>
                <a:gs pos="79000">
                  <a:schemeClr val="accent1">
                    <a:lumMod val="60000"/>
                    <a:lumOff val="40000"/>
                  </a:schemeClr>
                </a:gs>
              </a:gsLst>
              <a:lin ang="21594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C0F-43C3-86BE-7CFA5761DE24}"/>
            </c:ext>
          </c:extLst>
        </c:ser>
        <c:dLbls>
          <c:dLblPos val="outEnd"/>
          <c:showLegendKey val="0"/>
          <c:showVal val="1"/>
          <c:showCatName val="0"/>
          <c:showSerName val="0"/>
          <c:showPercent val="0"/>
          <c:showBubbleSize val="0"/>
        </c:dLbls>
        <c:gapWidth val="76"/>
        <c:axId val="635049168"/>
        <c:axId val="633758864"/>
      </c:barChart>
      <c:catAx>
        <c:axId val="6350491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758864"/>
        <c:crosses val="autoZero"/>
        <c:auto val="1"/>
        <c:lblAlgn val="ctr"/>
        <c:lblOffset val="100"/>
        <c:noMultiLvlLbl val="0"/>
      </c:catAx>
      <c:valAx>
        <c:axId val="633758864"/>
        <c:scaling>
          <c:orientation val="minMax"/>
        </c:scaling>
        <c:delete val="1"/>
        <c:axPos val="b"/>
        <c:numFmt formatCode="General" sourceLinked="1"/>
        <c:majorTickMark val="out"/>
        <c:minorTickMark val="none"/>
        <c:tickLblPos val="nextTo"/>
        <c:crossAx val="63504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91000">
                <a:schemeClr val="accent5">
                  <a:lumMod val="40000"/>
                  <a:lumOff val="60000"/>
                </a:schemeClr>
              </a:gs>
              <a:gs pos="35000">
                <a:schemeClr val="accent1">
                  <a:lumMod val="75000"/>
                </a:schemeClr>
              </a:gs>
              <a:gs pos="8000">
                <a:schemeClr val="accent1">
                  <a:lumMod val="50000"/>
                </a:schemeClr>
              </a:gs>
              <a:gs pos="75000">
                <a:schemeClr val="accent1">
                  <a:lumMod val="60000"/>
                  <a:lumOff val="40000"/>
                </a:schemeClr>
              </a:gs>
            </a:gsLst>
            <a:lin ang="21594000" scaled="0"/>
          </a:gradFill>
          <a:ln w="19050">
            <a:solidFill>
              <a:schemeClr val="lt1"/>
            </a:solidFill>
          </a:ln>
          <a:effectLst/>
        </c:spPr>
      </c:pivotFmt>
      <c:pivotFmt>
        <c:idx val="7"/>
        <c:spPr>
          <a:gradFill>
            <a:gsLst>
              <a:gs pos="91000">
                <a:schemeClr val="accent6">
                  <a:lumMod val="20000"/>
                  <a:lumOff val="80000"/>
                </a:schemeClr>
              </a:gs>
              <a:gs pos="35000">
                <a:schemeClr val="accent6">
                  <a:lumMod val="75000"/>
                </a:schemeClr>
              </a:gs>
              <a:gs pos="8000">
                <a:schemeClr val="accent6">
                  <a:lumMod val="50000"/>
                </a:schemeClr>
              </a:gs>
              <a:gs pos="75000">
                <a:schemeClr val="accent6">
                  <a:lumMod val="40000"/>
                  <a:lumOff val="60000"/>
                </a:schemeClr>
              </a:gs>
            </a:gsLst>
            <a:lin ang="21594000" scaled="0"/>
          </a:gradFill>
          <a:ln w="19050">
            <a:solidFill>
              <a:schemeClr val="lt1"/>
            </a:solidFill>
          </a:ln>
          <a:effectLst/>
        </c:spPr>
        <c:dLbl>
          <c:idx val="0"/>
          <c:layout>
            <c:manualLayout>
              <c:x val="4.4281365835838818E-2"/>
              <c:y val="2.4812692665431391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91000">
                <a:schemeClr val="accent2">
                  <a:lumMod val="40000"/>
                  <a:lumOff val="60000"/>
                </a:schemeClr>
              </a:gs>
              <a:gs pos="35000">
                <a:schemeClr val="accent2">
                  <a:lumMod val="75000"/>
                </a:schemeClr>
              </a:gs>
              <a:gs pos="8000">
                <a:schemeClr val="accent2">
                  <a:lumMod val="50000"/>
                </a:schemeClr>
              </a:gs>
              <a:gs pos="75000">
                <a:schemeClr val="accent2">
                  <a:lumMod val="60000"/>
                  <a:lumOff val="40000"/>
                </a:schemeClr>
              </a:gs>
            </a:gsLst>
            <a:lin ang="21594000" scaled="0"/>
          </a:gradFill>
          <a:ln w="19050">
            <a:solidFill>
              <a:schemeClr val="lt1"/>
            </a:solidFill>
          </a:ln>
          <a:effectLst/>
        </c:spPr>
        <c:dLbl>
          <c:idx val="0"/>
          <c:layout>
            <c:manualLayout>
              <c:x val="-4.4643511010390019E-4"/>
              <c:y val="-7.439775480469158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945878968842592"/>
                  <c:h val="7.4395066591918066E-2"/>
                </c:manualLayout>
              </c15:layout>
            </c:ext>
          </c:extLst>
        </c:dLbl>
      </c:pivotFmt>
    </c:pivotFmts>
    <c:plotArea>
      <c:layout>
        <c:manualLayout>
          <c:layoutTarget val="inner"/>
          <c:xMode val="edge"/>
          <c:yMode val="edge"/>
          <c:x val="0.21667970025522476"/>
          <c:y val="3.1036638385039068E-2"/>
          <c:w val="0.55425242006887354"/>
          <c:h val="0.94328066554283074"/>
        </c:manualLayout>
      </c:layout>
      <c:pieChart>
        <c:varyColors val="1"/>
        <c:ser>
          <c:idx val="0"/>
          <c:order val="0"/>
          <c:tx>
            <c:strRef>
              <c:f>'dept wise attrition'!$B$3</c:f>
              <c:strCache>
                <c:ptCount val="1"/>
                <c:pt idx="0">
                  <c:v>Total</c:v>
                </c:pt>
              </c:strCache>
            </c:strRef>
          </c:tx>
          <c:dPt>
            <c:idx val="0"/>
            <c:bubble3D val="0"/>
            <c:spPr>
              <a:gradFill>
                <a:gsLst>
                  <a:gs pos="91000">
                    <a:schemeClr val="accent5">
                      <a:lumMod val="40000"/>
                      <a:lumOff val="60000"/>
                    </a:schemeClr>
                  </a:gs>
                  <a:gs pos="35000">
                    <a:schemeClr val="accent1">
                      <a:lumMod val="75000"/>
                    </a:schemeClr>
                  </a:gs>
                  <a:gs pos="8000">
                    <a:schemeClr val="accent1">
                      <a:lumMod val="50000"/>
                    </a:schemeClr>
                  </a:gs>
                  <a:gs pos="75000">
                    <a:schemeClr val="accent1">
                      <a:lumMod val="60000"/>
                      <a:lumOff val="40000"/>
                    </a:schemeClr>
                  </a:gs>
                </a:gsLst>
                <a:lin ang="21594000" scaled="0"/>
              </a:gradFill>
              <a:ln w="19050">
                <a:solidFill>
                  <a:schemeClr val="lt1"/>
                </a:solidFill>
              </a:ln>
              <a:effectLst/>
            </c:spPr>
            <c:extLst>
              <c:ext xmlns:c16="http://schemas.microsoft.com/office/drawing/2014/chart" uri="{C3380CC4-5D6E-409C-BE32-E72D297353CC}">
                <c16:uniqueId val="{00000001-F587-452B-891E-744153606CF8}"/>
              </c:ext>
            </c:extLst>
          </c:dPt>
          <c:dPt>
            <c:idx val="1"/>
            <c:bubble3D val="0"/>
            <c:spPr>
              <a:gradFill>
                <a:gsLst>
                  <a:gs pos="91000">
                    <a:schemeClr val="accent6">
                      <a:lumMod val="20000"/>
                      <a:lumOff val="80000"/>
                    </a:schemeClr>
                  </a:gs>
                  <a:gs pos="35000">
                    <a:schemeClr val="accent6">
                      <a:lumMod val="75000"/>
                    </a:schemeClr>
                  </a:gs>
                  <a:gs pos="8000">
                    <a:schemeClr val="accent6">
                      <a:lumMod val="50000"/>
                    </a:schemeClr>
                  </a:gs>
                  <a:gs pos="75000">
                    <a:schemeClr val="accent6">
                      <a:lumMod val="40000"/>
                      <a:lumOff val="60000"/>
                    </a:schemeClr>
                  </a:gs>
                </a:gsLst>
                <a:lin ang="21594000" scaled="0"/>
              </a:gradFill>
              <a:ln w="19050">
                <a:solidFill>
                  <a:schemeClr val="lt1"/>
                </a:solidFill>
              </a:ln>
              <a:effectLst/>
            </c:spPr>
            <c:extLst>
              <c:ext xmlns:c16="http://schemas.microsoft.com/office/drawing/2014/chart" uri="{C3380CC4-5D6E-409C-BE32-E72D297353CC}">
                <c16:uniqueId val="{00000003-F587-452B-891E-744153606CF8}"/>
              </c:ext>
            </c:extLst>
          </c:dPt>
          <c:dPt>
            <c:idx val="2"/>
            <c:bubble3D val="0"/>
            <c:spPr>
              <a:gradFill>
                <a:gsLst>
                  <a:gs pos="91000">
                    <a:schemeClr val="accent2">
                      <a:lumMod val="40000"/>
                      <a:lumOff val="60000"/>
                    </a:schemeClr>
                  </a:gs>
                  <a:gs pos="35000">
                    <a:schemeClr val="accent2">
                      <a:lumMod val="75000"/>
                    </a:schemeClr>
                  </a:gs>
                  <a:gs pos="8000">
                    <a:schemeClr val="accent2">
                      <a:lumMod val="50000"/>
                    </a:schemeClr>
                  </a:gs>
                  <a:gs pos="75000">
                    <a:schemeClr val="accent2">
                      <a:lumMod val="60000"/>
                      <a:lumOff val="40000"/>
                    </a:schemeClr>
                  </a:gs>
                </a:gsLst>
                <a:lin ang="21594000" scaled="0"/>
              </a:gradFill>
              <a:ln w="19050">
                <a:solidFill>
                  <a:schemeClr val="lt1"/>
                </a:solidFill>
              </a:ln>
              <a:effectLst/>
            </c:spPr>
            <c:extLst>
              <c:ext xmlns:c16="http://schemas.microsoft.com/office/drawing/2014/chart" uri="{C3380CC4-5D6E-409C-BE32-E72D297353CC}">
                <c16:uniqueId val="{00000005-F587-452B-891E-744153606CF8}"/>
              </c:ext>
            </c:extLst>
          </c:dPt>
          <c:dLbls>
            <c:dLbl>
              <c:idx val="1"/>
              <c:layout>
                <c:manualLayout>
                  <c:x val="4.4281365835838818E-2"/>
                  <c:y val="2.481269266543139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587-452B-891E-744153606CF8}"/>
                </c:ext>
              </c:extLst>
            </c:dLbl>
            <c:dLbl>
              <c:idx val="2"/>
              <c:layout>
                <c:manualLayout>
                  <c:x val="-4.4643511010390019E-4"/>
                  <c:y val="-7.439775480469158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945878968842592"/>
                      <c:h val="7.4395066591918066E-2"/>
                    </c:manualLayout>
                  </c15:layout>
                </c:ext>
                <c:ext xmlns:c16="http://schemas.microsoft.com/office/drawing/2014/chart" uri="{C3380CC4-5D6E-409C-BE32-E72D297353CC}">
                  <c16:uniqueId val="{00000005-F587-452B-891E-744153606CF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587-452B-891E-744153606CF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860543665776472"/>
          <c:y val="0.30116389837773688"/>
          <c:w val="0.18951077087525692"/>
          <c:h val="0.3976717144785673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86000">
                <a:schemeClr val="accent2">
                  <a:lumMod val="20000"/>
                  <a:lumOff val="80000"/>
                </a:schemeClr>
              </a:gs>
              <a:gs pos="38000">
                <a:schemeClr val="accent2">
                  <a:lumMod val="75000"/>
                </a:schemeClr>
              </a:gs>
              <a:gs pos="1000">
                <a:schemeClr val="accent2">
                  <a:lumMod val="50000"/>
                </a:schemeClr>
              </a:gs>
              <a:gs pos="71000">
                <a:schemeClr val="accent2">
                  <a:lumMod val="40000"/>
                  <a:lumOff val="60000"/>
                </a:schemeClr>
              </a:gs>
            </a:gsLst>
            <a:lin ang="21594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86000">
                <a:schemeClr val="accent2">
                  <a:lumMod val="20000"/>
                  <a:lumOff val="80000"/>
                </a:schemeClr>
              </a:gs>
              <a:gs pos="38000">
                <a:schemeClr val="accent2">
                  <a:lumMod val="75000"/>
                </a:schemeClr>
              </a:gs>
              <a:gs pos="1000">
                <a:schemeClr val="accent2">
                  <a:lumMod val="50000"/>
                </a:schemeClr>
              </a:gs>
              <a:gs pos="71000">
                <a:schemeClr val="accent2">
                  <a:lumMod val="40000"/>
                  <a:lumOff val="60000"/>
                </a:schemeClr>
              </a:gs>
            </a:gsLst>
            <a:lin ang="21594000" scaled="0"/>
          </a:gradFill>
          <a:ln>
            <a:noFill/>
          </a:ln>
          <a:effectLst/>
        </c:spPr>
      </c:pivotFmt>
    </c:pivotFmts>
    <c:plotArea>
      <c:layout>
        <c:manualLayout>
          <c:layoutTarget val="inner"/>
          <c:xMode val="edge"/>
          <c:yMode val="edge"/>
          <c:x val="3.911111111111111E-2"/>
          <c:y val="7.2607260726072612E-2"/>
          <c:w val="0.95022222222222219"/>
          <c:h val="0.80727216028689486"/>
        </c:manualLayout>
      </c:layout>
      <c:barChart>
        <c:barDir val="col"/>
        <c:grouping val="clustered"/>
        <c:varyColors val="0"/>
        <c:ser>
          <c:idx val="0"/>
          <c:order val="0"/>
          <c:tx>
            <c:strRef>
              <c:f>'Attrition by age group'!$B$3</c:f>
              <c:strCache>
                <c:ptCount val="1"/>
                <c:pt idx="0">
                  <c:v>Total</c:v>
                </c:pt>
              </c:strCache>
            </c:strRef>
          </c:tx>
          <c:spPr>
            <a:gradFill>
              <a:gsLst>
                <a:gs pos="86000">
                  <a:schemeClr val="accent2">
                    <a:lumMod val="20000"/>
                    <a:lumOff val="80000"/>
                  </a:schemeClr>
                </a:gs>
                <a:gs pos="38000">
                  <a:schemeClr val="accent2">
                    <a:lumMod val="75000"/>
                  </a:schemeClr>
                </a:gs>
                <a:gs pos="1000">
                  <a:schemeClr val="accent2">
                    <a:lumMod val="50000"/>
                  </a:schemeClr>
                </a:gs>
                <a:gs pos="71000">
                  <a:schemeClr val="accent2">
                    <a:lumMod val="40000"/>
                    <a:lumOff val="60000"/>
                  </a:schemeClr>
                </a:gs>
              </a:gsLst>
              <a:lin ang="21594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D7B-40EA-A874-7EA845FD8E43}"/>
            </c:ext>
          </c:extLst>
        </c:ser>
        <c:dLbls>
          <c:dLblPos val="outEnd"/>
          <c:showLegendKey val="0"/>
          <c:showVal val="1"/>
          <c:showCatName val="0"/>
          <c:showSerName val="0"/>
          <c:showPercent val="0"/>
          <c:showBubbleSize val="0"/>
        </c:dLbls>
        <c:gapWidth val="219"/>
        <c:overlap val="-27"/>
        <c:axId val="964164768"/>
        <c:axId val="673419520"/>
      </c:barChart>
      <c:catAx>
        <c:axId val="964164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rial Black" panose="020B0A04020102020204" pitchFamily="34" charset="0"/>
                <a:ea typeface="+mn-ea"/>
                <a:cs typeface="+mn-cs"/>
              </a:defRPr>
            </a:pPr>
            <a:endParaRPr lang="en-US"/>
          </a:p>
        </c:txPr>
        <c:crossAx val="673419520"/>
        <c:crosses val="autoZero"/>
        <c:auto val="1"/>
        <c:lblAlgn val="ctr"/>
        <c:lblOffset val="100"/>
        <c:noMultiLvlLbl val="0"/>
      </c:catAx>
      <c:valAx>
        <c:axId val="673419520"/>
        <c:scaling>
          <c:orientation val="minMax"/>
        </c:scaling>
        <c:delete val="1"/>
        <c:axPos val="l"/>
        <c:numFmt formatCode="General" sourceLinked="1"/>
        <c:majorTickMark val="out"/>
        <c:minorTickMark val="none"/>
        <c:tickLblPos val="nextTo"/>
        <c:crossAx val="96416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gradFill>
              <a:gsLst>
                <a:gs pos="94000">
                  <a:schemeClr val="accent2">
                    <a:lumMod val="20000"/>
                    <a:lumOff val="80000"/>
                  </a:schemeClr>
                </a:gs>
                <a:gs pos="38000">
                  <a:srgbClr val="F54D2B"/>
                </a:gs>
                <a:gs pos="1000">
                  <a:srgbClr val="CB260B"/>
                </a:gs>
                <a:gs pos="82000">
                  <a:schemeClr val="accent2">
                    <a:lumMod val="40000"/>
                    <a:lumOff val="60000"/>
                  </a:schemeClr>
                </a:gs>
              </a:gsLst>
              <a:lin ang="21594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4390-42FF-89E6-C08A8AFDE3B4}"/>
            </c:ext>
          </c:extLst>
        </c:ser>
        <c:dLbls>
          <c:dLblPos val="outEnd"/>
          <c:showLegendKey val="0"/>
          <c:showVal val="1"/>
          <c:showCatName val="0"/>
          <c:showSerName val="0"/>
          <c:showPercent val="0"/>
          <c:showBubbleSize val="0"/>
        </c:dLbls>
        <c:gapWidth val="182"/>
        <c:axId val="877952272"/>
        <c:axId val="258037856"/>
      </c:barChart>
      <c:catAx>
        <c:axId val="87795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rial Black" panose="020B0A04020102020204" pitchFamily="34" charset="0"/>
                <a:ea typeface="+mn-ea"/>
                <a:cs typeface="+mn-cs"/>
              </a:defRPr>
            </a:pPr>
            <a:endParaRPr lang="en-US"/>
          </a:p>
        </c:txPr>
        <c:crossAx val="258037856"/>
        <c:crosses val="autoZero"/>
        <c:auto val="1"/>
        <c:lblAlgn val="ctr"/>
        <c:lblOffset val="100"/>
        <c:noMultiLvlLbl val="0"/>
      </c:catAx>
      <c:valAx>
        <c:axId val="258037856"/>
        <c:scaling>
          <c:orientation val="minMax"/>
        </c:scaling>
        <c:delete val="1"/>
        <c:axPos val="b"/>
        <c:numFmt formatCode="General" sourceLinked="1"/>
        <c:majorTickMark val="none"/>
        <c:minorTickMark val="none"/>
        <c:tickLblPos val="nextTo"/>
        <c:crossAx val="87795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AFB-4C05-888C-9E1F2B1DE60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7E9-44C6-B10F-7DC850A10F0D}"/>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7E9-44C6-B10F-7DC850A10F0D}"/>
            </c:ext>
          </c:extLst>
        </c:ser>
        <c:dLbls>
          <c:showLegendKey val="0"/>
          <c:showVal val="0"/>
          <c:showCatName val="0"/>
          <c:showSerName val="0"/>
          <c:showPercent val="0"/>
          <c:showBubbleSize val="0"/>
        </c:dLbls>
        <c:gapWidth val="0"/>
        <c:overlap val="100"/>
        <c:axId val="577887936"/>
        <c:axId val="571830912"/>
      </c:barChart>
      <c:catAx>
        <c:axId val="577887936"/>
        <c:scaling>
          <c:orientation val="minMax"/>
        </c:scaling>
        <c:delete val="1"/>
        <c:axPos val="l"/>
        <c:majorTickMark val="out"/>
        <c:minorTickMark val="none"/>
        <c:tickLblPos val="nextTo"/>
        <c:crossAx val="571830912"/>
        <c:crosses val="autoZero"/>
        <c:auto val="1"/>
        <c:lblAlgn val="ctr"/>
        <c:lblOffset val="100"/>
        <c:noMultiLvlLbl val="0"/>
      </c:catAx>
      <c:valAx>
        <c:axId val="571830912"/>
        <c:scaling>
          <c:orientation val="minMax"/>
          <c:max val="4"/>
          <c:min val="0"/>
        </c:scaling>
        <c:delete val="1"/>
        <c:axPos val="b"/>
        <c:numFmt formatCode="0.0" sourceLinked="1"/>
        <c:majorTickMark val="out"/>
        <c:minorTickMark val="none"/>
        <c:tickLblPos val="nextTo"/>
        <c:crossAx val="57788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A006-415D-9A37-29F86650718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377-4C73-BAF2-6EB9A89F5D44}"/>
            </c:ext>
          </c:extLst>
        </c:ser>
        <c:dLbls>
          <c:dLblPos val="outEnd"/>
          <c:showLegendKey val="0"/>
          <c:showVal val="1"/>
          <c:showCatName val="0"/>
          <c:showSerName val="0"/>
          <c:showPercent val="0"/>
          <c:showBubbleSize val="0"/>
        </c:dLbls>
        <c:gapWidth val="182"/>
        <c:axId val="635049168"/>
        <c:axId val="633758864"/>
      </c:barChart>
      <c:catAx>
        <c:axId val="6350491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758864"/>
        <c:crosses val="autoZero"/>
        <c:auto val="1"/>
        <c:lblAlgn val="ctr"/>
        <c:lblOffset val="100"/>
        <c:noMultiLvlLbl val="0"/>
      </c:catAx>
      <c:valAx>
        <c:axId val="633758864"/>
        <c:scaling>
          <c:orientation val="minMax"/>
        </c:scaling>
        <c:delete val="1"/>
        <c:axPos val="b"/>
        <c:numFmt formatCode="General" sourceLinked="1"/>
        <c:majorTickMark val="out"/>
        <c:minorTickMark val="none"/>
        <c:tickLblPos val="nextTo"/>
        <c:crossAx val="63504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77B-4C1F-830A-334A17C4547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628-4823-A40A-B9C31137C7BA}"/>
            </c:ext>
          </c:extLst>
        </c:ser>
        <c:dLbls>
          <c:dLblPos val="outEnd"/>
          <c:showLegendKey val="0"/>
          <c:showVal val="1"/>
          <c:showCatName val="0"/>
          <c:showSerName val="0"/>
          <c:showPercent val="0"/>
          <c:showBubbleSize val="0"/>
        </c:dLbls>
        <c:gapWidth val="219"/>
        <c:overlap val="-27"/>
        <c:axId val="964164768"/>
        <c:axId val="673419520"/>
      </c:barChart>
      <c:catAx>
        <c:axId val="964164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419520"/>
        <c:crosses val="autoZero"/>
        <c:auto val="1"/>
        <c:lblAlgn val="ctr"/>
        <c:lblOffset val="100"/>
        <c:noMultiLvlLbl val="0"/>
      </c:catAx>
      <c:valAx>
        <c:axId val="673419520"/>
        <c:scaling>
          <c:orientation val="minMax"/>
        </c:scaling>
        <c:delete val="1"/>
        <c:axPos val="l"/>
        <c:numFmt formatCode="General" sourceLinked="1"/>
        <c:majorTickMark val="out"/>
        <c:minorTickMark val="none"/>
        <c:tickLblPos val="nextTo"/>
        <c:crossAx val="96416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6F33-460F-B8A7-A831FDA5F217}"/>
            </c:ext>
          </c:extLst>
        </c:ser>
        <c:dLbls>
          <c:dLblPos val="outEnd"/>
          <c:showLegendKey val="0"/>
          <c:showVal val="1"/>
          <c:showCatName val="0"/>
          <c:showSerName val="0"/>
          <c:showPercent val="0"/>
          <c:showBubbleSize val="0"/>
        </c:dLbls>
        <c:gapWidth val="182"/>
        <c:axId val="877952272"/>
        <c:axId val="258037856"/>
      </c:barChart>
      <c:catAx>
        <c:axId val="87795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037856"/>
        <c:crosses val="autoZero"/>
        <c:auto val="1"/>
        <c:lblAlgn val="ctr"/>
        <c:lblOffset val="100"/>
        <c:noMultiLvlLbl val="0"/>
      </c:catAx>
      <c:valAx>
        <c:axId val="258037856"/>
        <c:scaling>
          <c:orientation val="minMax"/>
        </c:scaling>
        <c:delete val="1"/>
        <c:axPos val="b"/>
        <c:numFmt formatCode="General" sourceLinked="1"/>
        <c:majorTickMark val="none"/>
        <c:minorTickMark val="none"/>
        <c:tickLblPos val="nextTo"/>
        <c:crossAx val="87795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7FEB3DEF-256F-43DF-87C9-5F6B33E6AE26}">
          <cx:tx>
            <cx:txData>
              <cx:f>_xlchart.v1.4</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7FEB3DEF-256F-43DF-87C9-5F6B33E6AE26}">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5.xml"/><Relationship Id="rId18" Type="http://schemas.openxmlformats.org/officeDocument/2006/relationships/chart" Target="../charts/chart8.xml"/><Relationship Id="rId3" Type="http://schemas.openxmlformats.org/officeDocument/2006/relationships/image" Target="../media/image2.png"/><Relationship Id="rId7" Type="http://schemas.microsoft.com/office/2007/relationships/hdphoto" Target="../media/hdphoto1.wdp"/><Relationship Id="rId12" Type="http://schemas.openxmlformats.org/officeDocument/2006/relationships/chart" Target="../charts/chart4.xml"/><Relationship Id="rId17" Type="http://schemas.openxmlformats.org/officeDocument/2006/relationships/chart" Target="../charts/chart7.xml"/><Relationship Id="rId2" Type="http://schemas.openxmlformats.org/officeDocument/2006/relationships/image" Target="../media/image1.png"/><Relationship Id="rId16" Type="http://schemas.microsoft.com/office/2014/relationships/chartEx" Target="../charts/chartEx1.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3.xml"/><Relationship Id="rId5" Type="http://schemas.openxmlformats.org/officeDocument/2006/relationships/image" Target="../media/image4.png"/><Relationship Id="rId15" Type="http://schemas.openxmlformats.org/officeDocument/2006/relationships/chart" Target="../charts/chart6.xml"/><Relationship Id="rId10" Type="http://schemas.openxmlformats.org/officeDocument/2006/relationships/chart" Target="../charts/chart2.xml"/><Relationship Id="rId19" Type="http://schemas.openxmlformats.org/officeDocument/2006/relationships/chart" Target="../charts/chart9.xml"/><Relationship Id="rId4" Type="http://schemas.openxmlformats.org/officeDocument/2006/relationships/image" Target="../media/image3.png"/><Relationship Id="rId9" Type="http://schemas.openxmlformats.org/officeDocument/2006/relationships/image" Target="../media/image7.png"/><Relationship Id="rId14" Type="http://schemas.openxmlformats.org/officeDocument/2006/relationships/image" Target="../media/image8.png"/></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9.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21</xdr:col>
      <xdr:colOff>107950</xdr:colOff>
      <xdr:row>0</xdr:row>
      <xdr:rowOff>139700</xdr:rowOff>
    </xdr:from>
    <xdr:to>
      <xdr:col>24</xdr:col>
      <xdr:colOff>406400</xdr:colOff>
      <xdr:row>4</xdr:row>
      <xdr:rowOff>38100</xdr:rowOff>
    </xdr:to>
    <xdr:graphicFrame macro="">
      <xdr:nvGraphicFramePr>
        <xdr:cNvPr id="81" name="Chart 80">
          <a:extLst>
            <a:ext uri="{FF2B5EF4-FFF2-40B4-BE49-F238E27FC236}">
              <a16:creationId xmlns:a16="http://schemas.microsoft.com/office/drawing/2014/main" id="{2AA4D869-3E34-4CC9-8700-B5D488226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15551</xdr:colOff>
      <xdr:row>0</xdr:row>
      <xdr:rowOff>0</xdr:rowOff>
    </xdr:from>
    <xdr:ext cx="14754225" cy="7439025"/>
    <xdr:grpSp>
      <xdr:nvGrpSpPr>
        <xdr:cNvPr id="30" name="Shape 2">
          <a:extLst>
            <a:ext uri="{FF2B5EF4-FFF2-40B4-BE49-F238E27FC236}">
              <a16:creationId xmlns:a16="http://schemas.microsoft.com/office/drawing/2014/main" id="{64ADB16A-04AE-4732-8DC0-67527AF179F8}"/>
            </a:ext>
          </a:extLst>
        </xdr:cNvPr>
        <xdr:cNvGrpSpPr/>
      </xdr:nvGrpSpPr>
      <xdr:grpSpPr>
        <a:xfrm>
          <a:off x="2032610" y="0"/>
          <a:ext cx="14754225" cy="7439025"/>
          <a:chOff x="0" y="60488"/>
          <a:chExt cx="10692000" cy="7439025"/>
        </a:xfrm>
      </xdr:grpSpPr>
      <xdr:grpSp>
        <xdr:nvGrpSpPr>
          <xdr:cNvPr id="31" name="Shape 29">
            <a:extLst>
              <a:ext uri="{FF2B5EF4-FFF2-40B4-BE49-F238E27FC236}">
                <a16:creationId xmlns:a16="http://schemas.microsoft.com/office/drawing/2014/main" id="{11C01AA8-927C-4277-22DA-205FF17638CB}"/>
              </a:ext>
            </a:extLst>
          </xdr:cNvPr>
          <xdr:cNvGrpSpPr/>
        </xdr:nvGrpSpPr>
        <xdr:grpSpPr>
          <a:xfrm>
            <a:off x="0" y="60488"/>
            <a:ext cx="10692000" cy="7439025"/>
            <a:chOff x="1752600" y="190500"/>
            <a:chExt cx="13468350" cy="7776000"/>
          </a:xfrm>
        </xdr:grpSpPr>
        <xdr:sp macro="" textlink="">
          <xdr:nvSpPr>
            <xdr:cNvPr id="32" name="Shape 4">
              <a:extLst>
                <a:ext uri="{FF2B5EF4-FFF2-40B4-BE49-F238E27FC236}">
                  <a16:creationId xmlns:a16="http://schemas.microsoft.com/office/drawing/2014/main" id="{E55019B2-0E2D-B4E4-54A7-C38EC4438A4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 name="Shape 30">
              <a:extLst>
                <a:ext uri="{FF2B5EF4-FFF2-40B4-BE49-F238E27FC236}">
                  <a16:creationId xmlns:a16="http://schemas.microsoft.com/office/drawing/2014/main" id="{11411DD8-DC90-347A-7BCF-4CFC4021B219}"/>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4" name="Shape 31">
              <a:extLst>
                <a:ext uri="{FF2B5EF4-FFF2-40B4-BE49-F238E27FC236}">
                  <a16:creationId xmlns:a16="http://schemas.microsoft.com/office/drawing/2014/main" id="{E352F4FC-1B6C-D5B0-0955-BAB721CAA6E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5" name="Shape 32">
              <a:extLst>
                <a:ext uri="{FF2B5EF4-FFF2-40B4-BE49-F238E27FC236}">
                  <a16:creationId xmlns:a16="http://schemas.microsoft.com/office/drawing/2014/main" id="{77B88281-ADE1-5CE8-0CA6-74864AE345DA}"/>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3">
              <a:extLst>
                <a:ext uri="{FF2B5EF4-FFF2-40B4-BE49-F238E27FC236}">
                  <a16:creationId xmlns:a16="http://schemas.microsoft.com/office/drawing/2014/main" id="{1F7FF65E-1CE8-923A-3055-84829BD644CC}"/>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7" name="Shape 34">
              <a:extLst>
                <a:ext uri="{FF2B5EF4-FFF2-40B4-BE49-F238E27FC236}">
                  <a16:creationId xmlns:a16="http://schemas.microsoft.com/office/drawing/2014/main" id="{E80A6301-A3AD-56AF-81E7-1B444D52F924}"/>
                </a:ext>
              </a:extLst>
            </xdr:cNvPr>
            <xdr:cNvGrpSpPr/>
          </xdr:nvGrpSpPr>
          <xdr:grpSpPr>
            <a:xfrm>
              <a:off x="1846116" y="1215714"/>
              <a:ext cx="13289109" cy="998848"/>
              <a:chOff x="1846116" y="1215714"/>
              <a:chExt cx="13403409" cy="998848"/>
            </a:xfrm>
          </xdr:grpSpPr>
          <xdr:sp macro="" textlink="">
            <xdr:nvSpPr>
              <xdr:cNvPr id="52" name="Shape 35">
                <a:extLst>
                  <a:ext uri="{FF2B5EF4-FFF2-40B4-BE49-F238E27FC236}">
                    <a16:creationId xmlns:a16="http://schemas.microsoft.com/office/drawing/2014/main" id="{CAD10877-5133-9FE1-1166-7362FEF8C9C2}"/>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36">
                <a:extLst>
                  <a:ext uri="{FF2B5EF4-FFF2-40B4-BE49-F238E27FC236}">
                    <a16:creationId xmlns:a16="http://schemas.microsoft.com/office/drawing/2014/main" id="{95C7E707-9514-073D-09AF-1FC0DFB3D72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37">
                <a:extLst>
                  <a:ext uri="{FF2B5EF4-FFF2-40B4-BE49-F238E27FC236}">
                    <a16:creationId xmlns:a16="http://schemas.microsoft.com/office/drawing/2014/main" id="{1A3AC85E-C9F2-E354-05AE-D790A9AF09B8}"/>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38">
                <a:extLst>
                  <a:ext uri="{FF2B5EF4-FFF2-40B4-BE49-F238E27FC236}">
                    <a16:creationId xmlns:a16="http://schemas.microsoft.com/office/drawing/2014/main" id="{6DCC6461-7A6F-0E25-C8CB-39497350B967}"/>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6" name="Shape 39">
                <a:extLst>
                  <a:ext uri="{FF2B5EF4-FFF2-40B4-BE49-F238E27FC236}">
                    <a16:creationId xmlns:a16="http://schemas.microsoft.com/office/drawing/2014/main" id="{26BECBBD-FA33-AD4C-5F13-FF8CDB0447EA}"/>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8" name="Shape 40">
              <a:extLst>
                <a:ext uri="{FF2B5EF4-FFF2-40B4-BE49-F238E27FC236}">
                  <a16:creationId xmlns:a16="http://schemas.microsoft.com/office/drawing/2014/main" id="{03BCD01B-E6C3-C59B-8A92-D3011ED54810}"/>
                </a:ext>
              </a:extLst>
            </xdr:cNvPr>
            <xdr:cNvGrpSpPr/>
          </xdr:nvGrpSpPr>
          <xdr:grpSpPr>
            <a:xfrm>
              <a:off x="1847145" y="5162550"/>
              <a:ext cx="3867930" cy="2709509"/>
              <a:chOff x="1847145" y="2304895"/>
              <a:chExt cx="3867930" cy="2772878"/>
            </a:xfrm>
          </xdr:grpSpPr>
          <xdr:sp macro="" textlink="">
            <xdr:nvSpPr>
              <xdr:cNvPr id="50" name="Shape 41">
                <a:extLst>
                  <a:ext uri="{FF2B5EF4-FFF2-40B4-BE49-F238E27FC236}">
                    <a16:creationId xmlns:a16="http://schemas.microsoft.com/office/drawing/2014/main" id="{7E591D55-259B-316E-0C0D-A245004403DF}"/>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42">
                <a:extLst>
                  <a:ext uri="{FF2B5EF4-FFF2-40B4-BE49-F238E27FC236}">
                    <a16:creationId xmlns:a16="http://schemas.microsoft.com/office/drawing/2014/main" id="{D71E48C6-A2D1-4FD7-CC6C-74529C4F60E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9" name="Shape 43">
              <a:extLst>
                <a:ext uri="{FF2B5EF4-FFF2-40B4-BE49-F238E27FC236}">
                  <a16:creationId xmlns:a16="http://schemas.microsoft.com/office/drawing/2014/main" id="{1F0A25C2-B201-0A99-473B-50D13803037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0" name="Shape 44">
              <a:extLst>
                <a:ext uri="{FF2B5EF4-FFF2-40B4-BE49-F238E27FC236}">
                  <a16:creationId xmlns:a16="http://schemas.microsoft.com/office/drawing/2014/main" id="{B27F42D1-09FF-E27E-3F6D-D3A677A1F2CA}"/>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1" name="Shape 45">
              <a:extLst>
                <a:ext uri="{FF2B5EF4-FFF2-40B4-BE49-F238E27FC236}">
                  <a16:creationId xmlns:a16="http://schemas.microsoft.com/office/drawing/2014/main" id="{B2828DAE-9503-72D9-8C89-D5A903492EB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2" name="Shape 46">
              <a:extLst>
                <a:ext uri="{FF2B5EF4-FFF2-40B4-BE49-F238E27FC236}">
                  <a16:creationId xmlns:a16="http://schemas.microsoft.com/office/drawing/2014/main" id="{1117B1C4-4A99-8009-EFC1-38CE644336B8}"/>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3" name="Shape 47">
              <a:extLst>
                <a:ext uri="{FF2B5EF4-FFF2-40B4-BE49-F238E27FC236}">
                  <a16:creationId xmlns:a16="http://schemas.microsoft.com/office/drawing/2014/main" id="{8D332AFD-DB1C-5E7C-0C37-53F778766189}"/>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8">
              <a:extLst>
                <a:ext uri="{FF2B5EF4-FFF2-40B4-BE49-F238E27FC236}">
                  <a16:creationId xmlns:a16="http://schemas.microsoft.com/office/drawing/2014/main" id="{15B6EA1A-10BD-5BAC-35FA-DB031A57E47E}"/>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9">
              <a:extLst>
                <a:ext uri="{FF2B5EF4-FFF2-40B4-BE49-F238E27FC236}">
                  <a16:creationId xmlns:a16="http://schemas.microsoft.com/office/drawing/2014/main" id="{E8607FFB-9A49-852E-B2B0-FE522F3009CF}"/>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50">
              <a:extLst>
                <a:ext uri="{FF2B5EF4-FFF2-40B4-BE49-F238E27FC236}">
                  <a16:creationId xmlns:a16="http://schemas.microsoft.com/office/drawing/2014/main" id="{BE52B28B-9245-4DAD-2621-63514C7802F5}"/>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51">
              <a:extLst>
                <a:ext uri="{FF2B5EF4-FFF2-40B4-BE49-F238E27FC236}">
                  <a16:creationId xmlns:a16="http://schemas.microsoft.com/office/drawing/2014/main" id="{3A4DCB80-63F8-C48D-DC59-0C2D3A59344D}"/>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52">
              <a:extLst>
                <a:ext uri="{FF2B5EF4-FFF2-40B4-BE49-F238E27FC236}">
                  <a16:creationId xmlns:a16="http://schemas.microsoft.com/office/drawing/2014/main" id="{B2717C98-1EB9-2A72-3E5D-3C7F7743550C}"/>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53">
              <a:extLst>
                <a:ext uri="{FF2B5EF4-FFF2-40B4-BE49-F238E27FC236}">
                  <a16:creationId xmlns:a16="http://schemas.microsoft.com/office/drawing/2014/main" id="{3456881E-3C82-79D1-DD9C-82163D286B86}"/>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139959</xdr:colOff>
      <xdr:row>7</xdr:row>
      <xdr:rowOff>31102</xdr:rowOff>
    </xdr:from>
    <xdr:to>
      <xdr:col>7</xdr:col>
      <xdr:colOff>171061</xdr:colOff>
      <xdr:row>9</xdr:row>
      <xdr:rowOff>46655</xdr:rowOff>
    </xdr:to>
    <xdr:sp macro="" textlink="kpi!$A$8">
      <xdr:nvSpPr>
        <xdr:cNvPr id="58" name="TextBox 57">
          <a:extLst>
            <a:ext uri="{FF2B5EF4-FFF2-40B4-BE49-F238E27FC236}">
              <a16:creationId xmlns:a16="http://schemas.microsoft.com/office/drawing/2014/main" id="{CA9474DC-A1B1-5E94-1FCF-CEFC944E05BA}"/>
            </a:ext>
          </a:extLst>
        </xdr:cNvPr>
        <xdr:cNvSpPr txBox="1"/>
      </xdr:nvSpPr>
      <xdr:spPr>
        <a:xfrm>
          <a:off x="2146041" y="1446245"/>
          <a:ext cx="2705877" cy="419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97D1E0A-ACA5-4D27-B13B-CFF4EC18A853}" type="TxLink">
            <a:rPr lang="en-US" sz="2400" b="0" i="0" u="none" strike="noStrike">
              <a:solidFill>
                <a:schemeClr val="accent1">
                  <a:lumMod val="50000"/>
                </a:schemeClr>
              </a:solidFill>
              <a:latin typeface="Arial Black" panose="020B0A04020102020204" pitchFamily="34" charset="0"/>
              <a:ea typeface="Calibri"/>
              <a:cs typeface="Calibri"/>
            </a:rPr>
            <a:pPr algn="ctr"/>
            <a:t>1470</a:t>
          </a:fld>
          <a:endParaRPr lang="en-IN" sz="2400">
            <a:solidFill>
              <a:schemeClr val="accent1">
                <a:lumMod val="50000"/>
              </a:schemeClr>
            </a:solidFill>
            <a:latin typeface="Arial Black" panose="020B0A04020102020204" pitchFamily="34" charset="0"/>
          </a:endParaRPr>
        </a:p>
      </xdr:txBody>
    </xdr:sp>
    <xdr:clientData/>
  </xdr:twoCellAnchor>
  <xdr:twoCellAnchor>
    <xdr:from>
      <xdr:col>7</xdr:col>
      <xdr:colOff>388772</xdr:colOff>
      <xdr:row>4</xdr:row>
      <xdr:rowOff>187180</xdr:rowOff>
    </xdr:from>
    <xdr:to>
      <xdr:col>11</xdr:col>
      <xdr:colOff>404326</xdr:colOff>
      <xdr:row>6</xdr:row>
      <xdr:rowOff>177146</xdr:rowOff>
    </xdr:to>
    <xdr:sp macro="" textlink="">
      <xdr:nvSpPr>
        <xdr:cNvPr id="59" name="TextBox 58">
          <a:extLst>
            <a:ext uri="{FF2B5EF4-FFF2-40B4-BE49-F238E27FC236}">
              <a16:creationId xmlns:a16="http://schemas.microsoft.com/office/drawing/2014/main" id="{B1ACB3C9-0343-4320-8F08-840338C29758}"/>
            </a:ext>
          </a:extLst>
        </xdr:cNvPr>
        <xdr:cNvSpPr txBox="1"/>
      </xdr:nvSpPr>
      <xdr:spPr>
        <a:xfrm>
          <a:off x="5091869" y="973761"/>
          <a:ext cx="2703038" cy="383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Attrition</a:t>
          </a:r>
        </a:p>
      </xdr:txBody>
    </xdr:sp>
    <xdr:clientData/>
  </xdr:twoCellAnchor>
  <xdr:twoCellAnchor>
    <xdr:from>
      <xdr:col>7</xdr:col>
      <xdr:colOff>419878</xdr:colOff>
      <xdr:row>6</xdr:row>
      <xdr:rowOff>77755</xdr:rowOff>
    </xdr:from>
    <xdr:to>
      <xdr:col>11</xdr:col>
      <xdr:colOff>497632</xdr:colOff>
      <xdr:row>9</xdr:row>
      <xdr:rowOff>46655</xdr:rowOff>
    </xdr:to>
    <xdr:sp macro="" textlink="kpi!$B$8">
      <xdr:nvSpPr>
        <xdr:cNvPr id="60" name="TextBox 59">
          <a:extLst>
            <a:ext uri="{FF2B5EF4-FFF2-40B4-BE49-F238E27FC236}">
              <a16:creationId xmlns:a16="http://schemas.microsoft.com/office/drawing/2014/main" id="{663BFC6F-937E-4A75-9764-34E066601E6C}"/>
            </a:ext>
          </a:extLst>
        </xdr:cNvPr>
        <xdr:cNvSpPr txBox="1"/>
      </xdr:nvSpPr>
      <xdr:spPr>
        <a:xfrm>
          <a:off x="5100735" y="1290735"/>
          <a:ext cx="2752530" cy="575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DC632EAA-9014-4BD3-9ECB-B8BA79F5880B}" type="TxLink">
            <a:rPr lang="en-US" sz="2400" b="0" i="0" u="none" strike="noStrike">
              <a:solidFill>
                <a:schemeClr val="accent1">
                  <a:lumMod val="50000"/>
                </a:schemeClr>
              </a:solidFill>
              <a:latin typeface="Arial Black" panose="020B0A04020102020204" pitchFamily="34" charset="0"/>
              <a:ea typeface="Calibri"/>
              <a:cs typeface="Calibri"/>
            </a:rPr>
            <a:pPr algn="ctr"/>
            <a:t>237</a:t>
          </a:fld>
          <a:endParaRPr lang="en-IN" sz="2400">
            <a:solidFill>
              <a:schemeClr val="accent1">
                <a:lumMod val="50000"/>
              </a:schemeClr>
            </a:solidFill>
            <a:latin typeface="Arial Black" panose="020B0A04020102020204" pitchFamily="34" charset="0"/>
          </a:endParaRPr>
        </a:p>
      </xdr:txBody>
    </xdr:sp>
    <xdr:clientData/>
  </xdr:twoCellAnchor>
  <xdr:twoCellAnchor>
    <xdr:from>
      <xdr:col>11</xdr:col>
      <xdr:colOff>440141</xdr:colOff>
      <xdr:row>4</xdr:row>
      <xdr:rowOff>189939</xdr:rowOff>
    </xdr:from>
    <xdr:to>
      <xdr:col>15</xdr:col>
      <xdr:colOff>455696</xdr:colOff>
      <xdr:row>6</xdr:row>
      <xdr:rowOff>174387</xdr:rowOff>
    </xdr:to>
    <xdr:sp macro="" textlink="">
      <xdr:nvSpPr>
        <xdr:cNvPr id="61" name="TextBox 60">
          <a:extLst>
            <a:ext uri="{FF2B5EF4-FFF2-40B4-BE49-F238E27FC236}">
              <a16:creationId xmlns:a16="http://schemas.microsoft.com/office/drawing/2014/main" id="{2ACCE359-BC34-4752-9EAD-AF5B0E36DE08}"/>
            </a:ext>
          </a:extLst>
        </xdr:cNvPr>
        <xdr:cNvSpPr txBox="1"/>
      </xdr:nvSpPr>
      <xdr:spPr>
        <a:xfrm>
          <a:off x="7816301" y="982419"/>
          <a:ext cx="2697795" cy="380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Active</a:t>
          </a:r>
          <a:r>
            <a:rPr lang="en-IN" sz="1800" b="1" baseline="0">
              <a:solidFill>
                <a:srgbClr val="602928"/>
              </a:solidFill>
              <a:latin typeface="Arial Black" panose="020B0A04020102020204" pitchFamily="34" charset="0"/>
            </a:rPr>
            <a:t> Employees</a:t>
          </a:r>
          <a:endParaRPr lang="en-IN" sz="1800" b="1">
            <a:solidFill>
              <a:srgbClr val="602928"/>
            </a:solidFill>
            <a:latin typeface="Arial Black" panose="020B0A04020102020204" pitchFamily="34" charset="0"/>
          </a:endParaRPr>
        </a:p>
      </xdr:txBody>
    </xdr:sp>
    <xdr:clientData/>
  </xdr:twoCellAnchor>
  <xdr:twoCellAnchor>
    <xdr:from>
      <xdr:col>12</xdr:col>
      <xdr:colOff>31094</xdr:colOff>
      <xdr:row>6</xdr:row>
      <xdr:rowOff>108856</xdr:rowOff>
    </xdr:from>
    <xdr:to>
      <xdr:col>16</xdr:col>
      <xdr:colOff>108849</xdr:colOff>
      <xdr:row>9</xdr:row>
      <xdr:rowOff>77756</xdr:rowOff>
    </xdr:to>
    <xdr:sp macro="" textlink="kpi!$D$8">
      <xdr:nvSpPr>
        <xdr:cNvPr id="62" name="TextBox 61">
          <a:extLst>
            <a:ext uri="{FF2B5EF4-FFF2-40B4-BE49-F238E27FC236}">
              <a16:creationId xmlns:a16="http://schemas.microsoft.com/office/drawing/2014/main" id="{19F0E1F2-FB1D-4BA7-8C31-97E442A92F93}"/>
            </a:ext>
          </a:extLst>
        </xdr:cNvPr>
        <xdr:cNvSpPr txBox="1"/>
      </xdr:nvSpPr>
      <xdr:spPr>
        <a:xfrm>
          <a:off x="8055421" y="1321836"/>
          <a:ext cx="2752530" cy="575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FFAF5029-EE27-4871-9C92-78DB152453CA}" type="TxLink">
            <a:rPr lang="en-US" sz="2400" b="0" i="0" u="none" strike="noStrike">
              <a:solidFill>
                <a:schemeClr val="accent1">
                  <a:lumMod val="50000"/>
                </a:schemeClr>
              </a:solidFill>
              <a:latin typeface="Arial Black" panose="020B0A04020102020204" pitchFamily="34" charset="0"/>
              <a:ea typeface="Calibri"/>
              <a:cs typeface="Calibri"/>
            </a:rPr>
            <a:t>1233</a:t>
          </a:fld>
          <a:endParaRPr lang="en-IN" sz="2400">
            <a:solidFill>
              <a:schemeClr val="accent1">
                <a:lumMod val="50000"/>
              </a:schemeClr>
            </a:solidFill>
            <a:latin typeface="Arial Black" panose="020B0A04020102020204" pitchFamily="34" charset="0"/>
          </a:endParaRPr>
        </a:p>
      </xdr:txBody>
    </xdr:sp>
    <xdr:clientData/>
  </xdr:twoCellAnchor>
  <xdr:twoCellAnchor>
    <xdr:from>
      <xdr:col>16</xdr:col>
      <xdr:colOff>3154</xdr:colOff>
      <xdr:row>4</xdr:row>
      <xdr:rowOff>191435</xdr:rowOff>
    </xdr:from>
    <xdr:to>
      <xdr:col>20</xdr:col>
      <xdr:colOff>18708</xdr:colOff>
      <xdr:row>6</xdr:row>
      <xdr:rowOff>172892</xdr:rowOff>
    </xdr:to>
    <xdr:sp macro="" textlink="">
      <xdr:nvSpPr>
        <xdr:cNvPr id="63" name="TextBox 62">
          <a:extLst>
            <a:ext uri="{FF2B5EF4-FFF2-40B4-BE49-F238E27FC236}">
              <a16:creationId xmlns:a16="http://schemas.microsoft.com/office/drawing/2014/main" id="{EC3CCE25-976E-4CBA-B5B1-C73E0AACA6E1}"/>
            </a:ext>
          </a:extLst>
        </xdr:cNvPr>
        <xdr:cNvSpPr txBox="1"/>
      </xdr:nvSpPr>
      <xdr:spPr>
        <a:xfrm>
          <a:off x="10753089" y="978016"/>
          <a:ext cx="2703038" cy="3747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Attrition Rate</a:t>
          </a:r>
        </a:p>
      </xdr:txBody>
    </xdr:sp>
    <xdr:clientData/>
  </xdr:twoCellAnchor>
  <xdr:twoCellAnchor>
    <xdr:from>
      <xdr:col>16</xdr:col>
      <xdr:colOff>276797</xdr:colOff>
      <xdr:row>6</xdr:row>
      <xdr:rowOff>90195</xdr:rowOff>
    </xdr:from>
    <xdr:to>
      <xdr:col>20</xdr:col>
      <xdr:colOff>354551</xdr:colOff>
      <xdr:row>9</xdr:row>
      <xdr:rowOff>59095</xdr:rowOff>
    </xdr:to>
    <xdr:sp macro="" textlink="kpi!$E$8">
      <xdr:nvSpPr>
        <xdr:cNvPr id="64" name="TextBox 63">
          <a:extLst>
            <a:ext uri="{FF2B5EF4-FFF2-40B4-BE49-F238E27FC236}">
              <a16:creationId xmlns:a16="http://schemas.microsoft.com/office/drawing/2014/main" id="{BEEB4803-0D34-4B44-AB28-28844865DF52}"/>
            </a:ext>
          </a:extLst>
        </xdr:cNvPr>
        <xdr:cNvSpPr txBox="1"/>
      </xdr:nvSpPr>
      <xdr:spPr>
        <a:xfrm>
          <a:off x="10975899" y="1303175"/>
          <a:ext cx="2752530" cy="575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0E16668F-C077-4FEC-B324-50D1C600CA34}" type="TxLink">
            <a:rPr lang="en-US" sz="2400" b="0" i="0" u="none" strike="noStrike">
              <a:solidFill>
                <a:schemeClr val="accent1">
                  <a:lumMod val="50000"/>
                </a:schemeClr>
              </a:solidFill>
              <a:latin typeface="Arial Black" panose="020B0A04020102020204" pitchFamily="34" charset="0"/>
              <a:ea typeface="Calibri"/>
              <a:cs typeface="Calibri"/>
            </a:rPr>
            <a:t>16.12%</a:t>
          </a:fld>
          <a:endParaRPr lang="en-IN" sz="2400">
            <a:solidFill>
              <a:schemeClr val="accent1">
                <a:lumMod val="50000"/>
              </a:schemeClr>
            </a:solidFill>
            <a:latin typeface="Arial Black" panose="020B0A04020102020204" pitchFamily="34" charset="0"/>
          </a:endParaRPr>
        </a:p>
      </xdr:txBody>
    </xdr:sp>
    <xdr:clientData/>
  </xdr:twoCellAnchor>
  <xdr:twoCellAnchor>
    <xdr:from>
      <xdr:col>20</xdr:col>
      <xdr:colOff>71516</xdr:colOff>
      <xdr:row>4</xdr:row>
      <xdr:rowOff>187180</xdr:rowOff>
    </xdr:from>
    <xdr:to>
      <xdr:col>24</xdr:col>
      <xdr:colOff>87071</xdr:colOff>
      <xdr:row>6</xdr:row>
      <xdr:rowOff>177146</xdr:rowOff>
    </xdr:to>
    <xdr:sp macro="" textlink="">
      <xdr:nvSpPr>
        <xdr:cNvPr id="65" name="TextBox 64">
          <a:extLst>
            <a:ext uri="{FF2B5EF4-FFF2-40B4-BE49-F238E27FC236}">
              <a16:creationId xmlns:a16="http://schemas.microsoft.com/office/drawing/2014/main" id="{46B260BE-52F2-4B36-834F-05F69D8550F9}"/>
            </a:ext>
          </a:extLst>
        </xdr:cNvPr>
        <xdr:cNvSpPr txBox="1"/>
      </xdr:nvSpPr>
      <xdr:spPr>
        <a:xfrm>
          <a:off x="13508935" y="973761"/>
          <a:ext cx="2703039" cy="383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Average Age</a:t>
          </a:r>
        </a:p>
      </xdr:txBody>
    </xdr:sp>
    <xdr:clientData/>
  </xdr:twoCellAnchor>
  <xdr:twoCellAnchor>
    <xdr:from>
      <xdr:col>20</xdr:col>
      <xdr:colOff>522499</xdr:colOff>
      <xdr:row>6</xdr:row>
      <xdr:rowOff>87085</xdr:rowOff>
    </xdr:from>
    <xdr:to>
      <xdr:col>24</xdr:col>
      <xdr:colOff>600254</xdr:colOff>
      <xdr:row>9</xdr:row>
      <xdr:rowOff>55985</xdr:rowOff>
    </xdr:to>
    <xdr:sp macro="" textlink="kpi!$C$8">
      <xdr:nvSpPr>
        <xdr:cNvPr id="66" name="TextBox 65">
          <a:extLst>
            <a:ext uri="{FF2B5EF4-FFF2-40B4-BE49-F238E27FC236}">
              <a16:creationId xmlns:a16="http://schemas.microsoft.com/office/drawing/2014/main" id="{18296882-F6E2-4B8D-B3B4-7DDDF236B983}"/>
            </a:ext>
          </a:extLst>
        </xdr:cNvPr>
        <xdr:cNvSpPr txBox="1"/>
      </xdr:nvSpPr>
      <xdr:spPr>
        <a:xfrm>
          <a:off x="13896377" y="1300065"/>
          <a:ext cx="2752530" cy="575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BB74AE3-6660-49ED-8834-448494AEE581}" type="TxLink">
            <a:rPr lang="en-US" sz="2400" b="0" i="0" u="none" strike="noStrike">
              <a:solidFill>
                <a:schemeClr val="accent1">
                  <a:lumMod val="50000"/>
                </a:schemeClr>
              </a:solidFill>
              <a:latin typeface="Arial Black" panose="020B0A04020102020204" pitchFamily="34" charset="0"/>
              <a:ea typeface="Calibri"/>
              <a:cs typeface="Calibri"/>
            </a:rPr>
            <a:t>37</a:t>
          </a:fld>
          <a:endParaRPr lang="en-IN" sz="2400">
            <a:solidFill>
              <a:schemeClr val="accent1">
                <a:lumMod val="50000"/>
              </a:schemeClr>
            </a:solidFill>
            <a:latin typeface="Arial Black" panose="020B0A04020102020204" pitchFamily="34" charset="0"/>
          </a:endParaRPr>
        </a:p>
      </xdr:txBody>
    </xdr:sp>
    <xdr:clientData/>
  </xdr:twoCellAnchor>
  <xdr:twoCellAnchor>
    <xdr:from>
      <xdr:col>2</xdr:col>
      <xdr:colOff>592314</xdr:colOff>
      <xdr:row>4</xdr:row>
      <xdr:rowOff>187625</xdr:rowOff>
    </xdr:from>
    <xdr:to>
      <xdr:col>6</xdr:col>
      <xdr:colOff>613251</xdr:colOff>
      <xdr:row>6</xdr:row>
      <xdr:rowOff>176702</xdr:rowOff>
    </xdr:to>
    <xdr:sp macro="" textlink="">
      <xdr:nvSpPr>
        <xdr:cNvPr id="67" name="TextBox 66">
          <a:extLst>
            <a:ext uri="{FF2B5EF4-FFF2-40B4-BE49-F238E27FC236}">
              <a16:creationId xmlns:a16="http://schemas.microsoft.com/office/drawing/2014/main" id="{3E0051BA-CBB6-4AF3-8923-609C0C9E5D80}"/>
            </a:ext>
          </a:extLst>
        </xdr:cNvPr>
        <xdr:cNvSpPr txBox="1"/>
      </xdr:nvSpPr>
      <xdr:spPr>
        <a:xfrm>
          <a:off x="1936056" y="974206"/>
          <a:ext cx="2708421" cy="38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Total</a:t>
          </a:r>
          <a:r>
            <a:rPr lang="en-IN" sz="1800" b="1" baseline="0">
              <a:solidFill>
                <a:srgbClr val="602928"/>
              </a:solidFill>
              <a:latin typeface="Arial Black" panose="020B0A04020102020204" pitchFamily="34" charset="0"/>
            </a:rPr>
            <a:t> Employees</a:t>
          </a:r>
          <a:endParaRPr lang="en-IN" sz="1800" b="1">
            <a:solidFill>
              <a:srgbClr val="602928"/>
            </a:solidFill>
            <a:latin typeface="Arial Black" panose="020B0A04020102020204" pitchFamily="34" charset="0"/>
          </a:endParaRPr>
        </a:p>
      </xdr:txBody>
    </xdr:sp>
    <xdr:clientData/>
  </xdr:twoCellAnchor>
  <xdr:oneCellAnchor>
    <xdr:from>
      <xdr:col>6</xdr:col>
      <xdr:colOff>418528</xdr:colOff>
      <xdr:row>5</xdr:row>
      <xdr:rowOff>102609</xdr:rowOff>
    </xdr:from>
    <xdr:ext cx="491354" cy="376958"/>
    <xdr:pic>
      <xdr:nvPicPr>
        <xdr:cNvPr id="68" name="image4.png">
          <a:extLst>
            <a:ext uri="{FF2B5EF4-FFF2-40B4-BE49-F238E27FC236}">
              <a16:creationId xmlns:a16="http://schemas.microsoft.com/office/drawing/2014/main" id="{BFA4E399-7398-44BE-91F0-247D212E63FD}"/>
            </a:ext>
          </a:extLst>
        </xdr:cNvPr>
        <xdr:cNvPicPr preferRelativeResize="0"/>
      </xdr:nvPicPr>
      <xdr:blipFill>
        <a:blip xmlns:r="http://schemas.openxmlformats.org/officeDocument/2006/relationships" r:embed="rId2" cstate="print"/>
        <a:stretch>
          <a:fillRect/>
        </a:stretch>
      </xdr:blipFill>
      <xdr:spPr>
        <a:xfrm>
          <a:off x="4449754" y="1085835"/>
          <a:ext cx="491354" cy="376958"/>
        </a:xfrm>
        <a:prstGeom prst="rect">
          <a:avLst/>
        </a:prstGeom>
        <a:noFill/>
      </xdr:spPr>
    </xdr:pic>
    <xdr:clientData fLocksWithSheet="0"/>
  </xdr:oneCellAnchor>
  <xdr:oneCellAnchor>
    <xdr:from>
      <xdr:col>15</xdr:col>
      <xdr:colOff>228472</xdr:colOff>
      <xdr:row>5</xdr:row>
      <xdr:rowOff>23956</xdr:rowOff>
    </xdr:from>
    <xdr:ext cx="555948" cy="534264"/>
    <xdr:pic>
      <xdr:nvPicPr>
        <xdr:cNvPr id="69" name="image5.png">
          <a:extLst>
            <a:ext uri="{FF2B5EF4-FFF2-40B4-BE49-F238E27FC236}">
              <a16:creationId xmlns:a16="http://schemas.microsoft.com/office/drawing/2014/main" id="{0195394F-170D-4107-8E0F-E596D3D7FAE9}"/>
            </a:ext>
          </a:extLst>
        </xdr:cNvPr>
        <xdr:cNvPicPr preferRelativeResize="0"/>
      </xdr:nvPicPr>
      <xdr:blipFill>
        <a:blip xmlns:r="http://schemas.openxmlformats.org/officeDocument/2006/relationships" r:embed="rId3" cstate="print"/>
        <a:stretch>
          <a:fillRect/>
        </a:stretch>
      </xdr:blipFill>
      <xdr:spPr>
        <a:xfrm>
          <a:off x="10286872" y="1014556"/>
          <a:ext cx="555948" cy="534264"/>
        </a:xfrm>
        <a:prstGeom prst="rect">
          <a:avLst/>
        </a:prstGeom>
        <a:noFill/>
      </xdr:spPr>
    </xdr:pic>
    <xdr:clientData fLocksWithSheet="0"/>
  </xdr:oneCellAnchor>
  <xdr:oneCellAnchor>
    <xdr:from>
      <xdr:col>19</xdr:col>
      <xdr:colOff>358334</xdr:colOff>
      <xdr:row>5</xdr:row>
      <xdr:rowOff>61787</xdr:rowOff>
    </xdr:from>
    <xdr:ext cx="606504" cy="458602"/>
    <xdr:pic>
      <xdr:nvPicPr>
        <xdr:cNvPr id="70" name="image2.png">
          <a:extLst>
            <a:ext uri="{FF2B5EF4-FFF2-40B4-BE49-F238E27FC236}">
              <a16:creationId xmlns:a16="http://schemas.microsoft.com/office/drawing/2014/main" id="{66789468-9195-4DD1-A992-96DEFC28BAB0}"/>
            </a:ext>
          </a:extLst>
        </xdr:cNvPr>
        <xdr:cNvPicPr preferRelativeResize="0"/>
      </xdr:nvPicPr>
      <xdr:blipFill>
        <a:blip xmlns:r="http://schemas.openxmlformats.org/officeDocument/2006/relationships" r:embed="rId4" cstate="print"/>
        <a:stretch>
          <a:fillRect/>
        </a:stretch>
      </xdr:blipFill>
      <xdr:spPr>
        <a:xfrm>
          <a:off x="13123882" y="1045013"/>
          <a:ext cx="606504" cy="458602"/>
        </a:xfrm>
        <a:prstGeom prst="rect">
          <a:avLst/>
        </a:prstGeom>
        <a:noFill/>
      </xdr:spPr>
    </xdr:pic>
    <xdr:clientData fLocksWithSheet="0"/>
  </xdr:oneCellAnchor>
  <xdr:oneCellAnchor>
    <xdr:from>
      <xdr:col>23</xdr:col>
      <xdr:colOff>568699</xdr:colOff>
      <xdr:row>5</xdr:row>
      <xdr:rowOff>43126</xdr:rowOff>
    </xdr:from>
    <xdr:ext cx="612732" cy="495924"/>
    <xdr:pic>
      <xdr:nvPicPr>
        <xdr:cNvPr id="71" name="image6.png">
          <a:extLst>
            <a:ext uri="{FF2B5EF4-FFF2-40B4-BE49-F238E27FC236}">
              <a16:creationId xmlns:a16="http://schemas.microsoft.com/office/drawing/2014/main" id="{782C753D-FEFB-4321-AE34-9746DBBDF975}"/>
            </a:ext>
          </a:extLst>
        </xdr:cNvPr>
        <xdr:cNvPicPr preferRelativeResize="0"/>
      </xdr:nvPicPr>
      <xdr:blipFill>
        <a:blip xmlns:r="http://schemas.openxmlformats.org/officeDocument/2006/relationships" r:embed="rId5" cstate="print"/>
        <a:stretch>
          <a:fillRect/>
        </a:stretch>
      </xdr:blipFill>
      <xdr:spPr>
        <a:xfrm>
          <a:off x="16021731" y="1026352"/>
          <a:ext cx="612732" cy="495924"/>
        </a:xfrm>
        <a:prstGeom prst="rect">
          <a:avLst/>
        </a:prstGeom>
        <a:noFill/>
      </xdr:spPr>
    </xdr:pic>
    <xdr:clientData fLocksWithSheet="0"/>
  </xdr:oneCellAnchor>
  <xdr:oneCellAnchor>
    <xdr:from>
      <xdr:col>10</xdr:col>
      <xdr:colOff>498231</xdr:colOff>
      <xdr:row>5</xdr:row>
      <xdr:rowOff>86688</xdr:rowOff>
    </xdr:from>
    <xdr:ext cx="644769" cy="408801"/>
    <xdr:pic>
      <xdr:nvPicPr>
        <xdr:cNvPr id="72" name="image7.png">
          <a:extLst>
            <a:ext uri="{FF2B5EF4-FFF2-40B4-BE49-F238E27FC236}">
              <a16:creationId xmlns:a16="http://schemas.microsoft.com/office/drawing/2014/main" id="{A510610C-5B6C-4286-BF34-C51A3E72CD98}"/>
            </a:ext>
          </a:extLst>
        </xdr:cNvPr>
        <xdr:cNvPicPr preferRelativeResize="0"/>
      </xdr:nvPicPr>
      <xdr:blipFill>
        <a:blip xmlns:r="http://schemas.openxmlformats.org/officeDocument/2006/relationships" r:embed="rId6" cstate="print">
          <a:extLst>
            <a:ext uri="{BEBA8EAE-BF5A-486C-A8C5-ECC9F3942E4B}">
              <a14:imgProps xmlns:a14="http://schemas.microsoft.com/office/drawing/2010/main">
                <a14:imgLayer r:embed="rId7">
                  <a14:imgEffect>
                    <a14:saturation sat="0"/>
                  </a14:imgEffect>
                </a14:imgLayer>
              </a14:imgProps>
            </a:ext>
          </a:extLst>
        </a:blip>
        <a:stretch>
          <a:fillRect/>
        </a:stretch>
      </xdr:blipFill>
      <xdr:spPr>
        <a:xfrm>
          <a:off x="7216941" y="1069914"/>
          <a:ext cx="644769" cy="408801"/>
        </a:xfrm>
        <a:prstGeom prst="rect">
          <a:avLst/>
        </a:prstGeom>
        <a:noFill/>
        <a:ln>
          <a:noFill/>
        </a:ln>
      </xdr:spPr>
    </xdr:pic>
    <xdr:clientData fLocksWithSheet="0"/>
  </xdr:oneCellAnchor>
  <xdr:twoCellAnchor>
    <xdr:from>
      <xdr:col>4</xdr:col>
      <xdr:colOff>87928</xdr:colOff>
      <xdr:row>0</xdr:row>
      <xdr:rowOff>102576</xdr:rowOff>
    </xdr:from>
    <xdr:to>
      <xdr:col>16</xdr:col>
      <xdr:colOff>102581</xdr:colOff>
      <xdr:row>3</xdr:row>
      <xdr:rowOff>131884</xdr:rowOff>
    </xdr:to>
    <xdr:sp macro="" textlink="">
      <xdr:nvSpPr>
        <xdr:cNvPr id="73" name="TextBox 72">
          <a:extLst>
            <a:ext uri="{FF2B5EF4-FFF2-40B4-BE49-F238E27FC236}">
              <a16:creationId xmlns:a16="http://schemas.microsoft.com/office/drawing/2014/main" id="{BFFBA9AD-9D30-5764-B4CC-98F7FD721833}"/>
            </a:ext>
          </a:extLst>
        </xdr:cNvPr>
        <xdr:cNvSpPr txBox="1"/>
      </xdr:nvSpPr>
      <xdr:spPr>
        <a:xfrm>
          <a:off x="2784236" y="102576"/>
          <a:ext cx="8103576" cy="644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solidFill>
                <a:schemeClr val="accent1">
                  <a:lumMod val="50000"/>
                </a:schemeClr>
              </a:solidFill>
              <a:latin typeface="Arial Black" panose="020B0A04020102020204" pitchFamily="34" charset="0"/>
            </a:rPr>
            <a:t>HR ANALYTICS DASHBOARD</a:t>
          </a:r>
        </a:p>
      </xdr:txBody>
    </xdr:sp>
    <xdr:clientData/>
  </xdr:twoCellAnchor>
  <xdr:oneCellAnchor>
    <xdr:from>
      <xdr:col>3</xdr:col>
      <xdr:colOff>278427</xdr:colOff>
      <xdr:row>0</xdr:row>
      <xdr:rowOff>190499</xdr:rowOff>
    </xdr:from>
    <xdr:ext cx="659419" cy="523875"/>
    <xdr:pic>
      <xdr:nvPicPr>
        <xdr:cNvPr id="74" name="image1.png">
          <a:extLst>
            <a:ext uri="{FF2B5EF4-FFF2-40B4-BE49-F238E27FC236}">
              <a16:creationId xmlns:a16="http://schemas.microsoft.com/office/drawing/2014/main" id="{3E148DC1-C3BF-49AA-937B-1D894E5C3B1D}"/>
            </a:ext>
          </a:extLst>
        </xdr:cNvPr>
        <xdr:cNvPicPr preferRelativeResize="0"/>
      </xdr:nvPicPr>
      <xdr:blipFill>
        <a:blip xmlns:r="http://schemas.openxmlformats.org/officeDocument/2006/relationships" r:embed="rId8" cstate="print"/>
        <a:stretch>
          <a:fillRect/>
        </a:stretch>
      </xdr:blipFill>
      <xdr:spPr>
        <a:xfrm>
          <a:off x="2300658" y="190499"/>
          <a:ext cx="659419" cy="523875"/>
        </a:xfrm>
        <a:prstGeom prst="rect">
          <a:avLst/>
        </a:prstGeom>
        <a:noFill/>
      </xdr:spPr>
    </xdr:pic>
    <xdr:clientData fLocksWithSheet="0"/>
  </xdr:oneCellAnchor>
  <xdr:oneCellAnchor>
    <xdr:from>
      <xdr:col>16</xdr:col>
      <xdr:colOff>102558</xdr:colOff>
      <xdr:row>0</xdr:row>
      <xdr:rowOff>168224</xdr:rowOff>
    </xdr:from>
    <xdr:ext cx="820633" cy="432000"/>
    <xdr:pic>
      <xdr:nvPicPr>
        <xdr:cNvPr id="75" name="image3.png">
          <a:extLst>
            <a:ext uri="{FF2B5EF4-FFF2-40B4-BE49-F238E27FC236}">
              <a16:creationId xmlns:a16="http://schemas.microsoft.com/office/drawing/2014/main" id="{974067D1-1200-4270-853B-22D5912B1302}"/>
            </a:ext>
          </a:extLst>
        </xdr:cNvPr>
        <xdr:cNvPicPr preferRelativeResize="0"/>
      </xdr:nvPicPr>
      <xdr:blipFill rotWithShape="1">
        <a:blip xmlns:r="http://schemas.openxmlformats.org/officeDocument/2006/relationships" r:embed="rId9" cstate="print"/>
        <a:srcRect t="-1361" b="30770"/>
        <a:stretch/>
      </xdr:blipFill>
      <xdr:spPr>
        <a:xfrm>
          <a:off x="10872158" y="168224"/>
          <a:ext cx="820633" cy="432000"/>
        </a:xfrm>
        <a:prstGeom prst="rect">
          <a:avLst/>
        </a:prstGeom>
        <a:noFill/>
      </xdr:spPr>
    </xdr:pic>
    <xdr:clientData fLocksWithSheet="0"/>
  </xdr:oneCellAnchor>
  <xdr:twoCellAnchor>
    <xdr:from>
      <xdr:col>17</xdr:col>
      <xdr:colOff>215900</xdr:colOff>
      <xdr:row>0</xdr:row>
      <xdr:rowOff>73269</xdr:rowOff>
    </xdr:from>
    <xdr:to>
      <xdr:col>20</xdr:col>
      <xdr:colOff>303823</xdr:colOff>
      <xdr:row>4</xdr:row>
      <xdr:rowOff>117231</xdr:rowOff>
    </xdr:to>
    <xdr:sp macro="" textlink="">
      <xdr:nvSpPr>
        <xdr:cNvPr id="76" name="TextBox 75">
          <a:extLst>
            <a:ext uri="{FF2B5EF4-FFF2-40B4-BE49-F238E27FC236}">
              <a16:creationId xmlns:a16="http://schemas.microsoft.com/office/drawing/2014/main" id="{11FE84DC-9D6D-2F34-721F-C3CA8817E4CB}"/>
            </a:ext>
          </a:extLst>
        </xdr:cNvPr>
        <xdr:cNvSpPr txBox="1"/>
      </xdr:nvSpPr>
      <xdr:spPr>
        <a:xfrm>
          <a:off x="11658600" y="73269"/>
          <a:ext cx="2107223" cy="831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50000"/>
                </a:schemeClr>
              </a:solidFill>
              <a:latin typeface="Arial Black" panose="020B0A04020102020204" pitchFamily="34" charset="0"/>
            </a:rPr>
            <a:t>JOB</a:t>
          </a:r>
          <a:r>
            <a:rPr lang="en-IN" sz="1400" b="1" baseline="0">
              <a:solidFill>
                <a:schemeClr val="accent1">
                  <a:lumMod val="50000"/>
                </a:schemeClr>
              </a:solidFill>
              <a:latin typeface="Arial Black" panose="020B0A04020102020204" pitchFamily="34" charset="0"/>
            </a:rPr>
            <a:t> SATISFACTION RATIING</a:t>
          </a:r>
          <a:endParaRPr lang="en-IN" sz="1400" b="1">
            <a:solidFill>
              <a:schemeClr val="accent1">
                <a:lumMod val="50000"/>
              </a:schemeClr>
            </a:solidFill>
            <a:latin typeface="Arial Black" panose="020B0A04020102020204" pitchFamily="34" charset="0"/>
          </a:endParaRPr>
        </a:p>
      </xdr:txBody>
    </xdr:sp>
    <xdr:clientData/>
  </xdr:twoCellAnchor>
  <xdr:twoCellAnchor>
    <xdr:from>
      <xdr:col>18</xdr:col>
      <xdr:colOff>623721</xdr:colOff>
      <xdr:row>0</xdr:row>
      <xdr:rowOff>108641</xdr:rowOff>
    </xdr:from>
    <xdr:to>
      <xdr:col>21</xdr:col>
      <xdr:colOff>125569</xdr:colOff>
      <xdr:row>3</xdr:row>
      <xdr:rowOff>176453</xdr:rowOff>
    </xdr:to>
    <xdr:graphicFrame macro="">
      <xdr:nvGraphicFramePr>
        <xdr:cNvPr id="77" name="Chart 76">
          <a:extLst>
            <a:ext uri="{FF2B5EF4-FFF2-40B4-BE49-F238E27FC236}">
              <a16:creationId xmlns:a16="http://schemas.microsoft.com/office/drawing/2014/main" id="{1B2956A5-1483-4C03-96CC-FE9C87ADD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585513</xdr:colOff>
      <xdr:row>1</xdr:row>
      <xdr:rowOff>110358</xdr:rowOff>
    </xdr:from>
    <xdr:to>
      <xdr:col>20</xdr:col>
      <xdr:colOff>374869</xdr:colOff>
      <xdr:row>3</xdr:row>
      <xdr:rowOff>1</xdr:rowOff>
    </xdr:to>
    <xdr:sp macro="" textlink="rating!B6">
      <xdr:nvSpPr>
        <xdr:cNvPr id="79" name="TextBox 78">
          <a:extLst>
            <a:ext uri="{FF2B5EF4-FFF2-40B4-BE49-F238E27FC236}">
              <a16:creationId xmlns:a16="http://schemas.microsoft.com/office/drawing/2014/main" id="{139372D2-E5C5-768B-A0A5-62CEB2C1ED8E}"/>
            </a:ext>
          </a:extLst>
        </xdr:cNvPr>
        <xdr:cNvSpPr txBox="1"/>
      </xdr:nvSpPr>
      <xdr:spPr>
        <a:xfrm>
          <a:off x="13374413" y="307208"/>
          <a:ext cx="462456" cy="283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E1399F-827B-4D00-900B-809B1B3C0503}" type="TxLink">
            <a:rPr lang="en-US" sz="1400" b="0" i="0" u="none" strike="noStrike">
              <a:solidFill>
                <a:srgbClr val="000000"/>
              </a:solidFill>
              <a:latin typeface="Calibri"/>
              <a:ea typeface="Calibri"/>
              <a:cs typeface="Calibri"/>
            </a:rPr>
            <a:t>2.6</a:t>
          </a:fld>
          <a:endParaRPr lang="en-IN" sz="1400"/>
        </a:p>
      </xdr:txBody>
    </xdr:sp>
    <xdr:clientData/>
  </xdr:twoCellAnchor>
  <xdr:twoCellAnchor editAs="oneCell">
    <xdr:from>
      <xdr:col>20</xdr:col>
      <xdr:colOff>353544</xdr:colOff>
      <xdr:row>25</xdr:row>
      <xdr:rowOff>123825</xdr:rowOff>
    </xdr:from>
    <xdr:to>
      <xdr:col>23</xdr:col>
      <xdr:colOff>248769</xdr:colOff>
      <xdr:row>35</xdr:row>
      <xdr:rowOff>171450</xdr:rowOff>
    </xdr:to>
    <mc:AlternateContent xmlns:mc="http://schemas.openxmlformats.org/markup-compatibility/2006">
      <mc:Choice xmlns:a14="http://schemas.microsoft.com/office/drawing/2010/main" Requires="a14">
        <xdr:graphicFrame macro="">
          <xdr:nvGraphicFramePr>
            <xdr:cNvPr id="84" name="Education Field 1">
              <a:extLst>
                <a:ext uri="{FF2B5EF4-FFF2-40B4-BE49-F238E27FC236}">
                  <a16:creationId xmlns:a16="http://schemas.microsoft.com/office/drawing/2014/main" id="{CD11831D-CEBF-4D57-97D5-73A69A7D5A9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3800603" y="5166472"/>
              <a:ext cx="1912284" cy="2064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400050</xdr:colOff>
      <xdr:row>0</xdr:row>
      <xdr:rowOff>107950</xdr:rowOff>
    </xdr:from>
    <xdr:to>
      <xdr:col>24</xdr:col>
      <xdr:colOff>419100</xdr:colOff>
      <xdr:row>4</xdr:row>
      <xdr:rowOff>101600</xdr:rowOff>
    </xdr:to>
    <xdr:graphicFrame macro="">
      <xdr:nvGraphicFramePr>
        <xdr:cNvPr id="87" name="Chart 86">
          <a:extLst>
            <a:ext uri="{FF2B5EF4-FFF2-40B4-BE49-F238E27FC236}">
              <a16:creationId xmlns:a16="http://schemas.microsoft.com/office/drawing/2014/main" id="{EB9F68EC-1358-43B2-88ED-1AB697079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476250</xdr:colOff>
      <xdr:row>1</xdr:row>
      <xdr:rowOff>50800</xdr:rowOff>
    </xdr:from>
    <xdr:to>
      <xdr:col>24</xdr:col>
      <xdr:colOff>431800</xdr:colOff>
      <xdr:row>3</xdr:row>
      <xdr:rowOff>158750</xdr:rowOff>
    </xdr:to>
    <xdr:sp macro="" textlink="">
      <xdr:nvSpPr>
        <xdr:cNvPr id="86" name="Freeform: Shape 85">
          <a:extLst>
            <a:ext uri="{FF2B5EF4-FFF2-40B4-BE49-F238E27FC236}">
              <a16:creationId xmlns:a16="http://schemas.microsoft.com/office/drawing/2014/main" id="{243765BA-B737-8B5B-0409-DDACCE4913D4}"/>
            </a:ext>
          </a:extLst>
        </xdr:cNvPr>
        <xdr:cNvSpPr/>
      </xdr:nvSpPr>
      <xdr:spPr>
        <a:xfrm>
          <a:off x="13938250" y="247650"/>
          <a:ext cx="2647950" cy="501650"/>
        </a:xfrm>
        <a:custGeom>
          <a:avLst/>
          <a:gdLst>
            <a:gd name="connsiteX0" fmla="*/ 2873229 w 3422708"/>
            <a:gd name="connsiteY0" fmla="*/ 109757 h 1048624"/>
            <a:gd name="connsiteX1" fmla="*/ 2787084 w 3422708"/>
            <a:gd name="connsiteY1" fmla="*/ 394675 h 1048624"/>
            <a:gd name="connsiteX2" fmla="*/ 2508309 w 3422708"/>
            <a:gd name="connsiteY2" fmla="*/ 394673 h 1048624"/>
            <a:gd name="connsiteX3" fmla="*/ 2733844 w 3422708"/>
            <a:gd name="connsiteY3" fmla="*/ 570760 h 1048624"/>
            <a:gd name="connsiteX4" fmla="*/ 2647696 w 3422708"/>
            <a:gd name="connsiteY4" fmla="*/ 855676 h 1048624"/>
            <a:gd name="connsiteX5" fmla="*/ 2873229 w 3422708"/>
            <a:gd name="connsiteY5" fmla="*/ 679586 h 1048624"/>
            <a:gd name="connsiteX6" fmla="*/ 3098762 w 3422708"/>
            <a:gd name="connsiteY6" fmla="*/ 855676 h 1048624"/>
            <a:gd name="connsiteX7" fmla="*/ 3012614 w 3422708"/>
            <a:gd name="connsiteY7" fmla="*/ 570760 h 1048624"/>
            <a:gd name="connsiteX8" fmla="*/ 3238149 w 3422708"/>
            <a:gd name="connsiteY8" fmla="*/ 394673 h 1048624"/>
            <a:gd name="connsiteX9" fmla="*/ 2959374 w 3422708"/>
            <a:gd name="connsiteY9" fmla="*/ 394675 h 1048624"/>
            <a:gd name="connsiteX10" fmla="*/ 2087461 w 3422708"/>
            <a:gd name="connsiteY10" fmla="*/ 109757 h 1048624"/>
            <a:gd name="connsiteX11" fmla="*/ 2001316 w 3422708"/>
            <a:gd name="connsiteY11" fmla="*/ 394675 h 1048624"/>
            <a:gd name="connsiteX12" fmla="*/ 1722541 w 3422708"/>
            <a:gd name="connsiteY12" fmla="*/ 394673 h 1048624"/>
            <a:gd name="connsiteX13" fmla="*/ 1948076 w 3422708"/>
            <a:gd name="connsiteY13" fmla="*/ 570760 h 1048624"/>
            <a:gd name="connsiteX14" fmla="*/ 1861928 w 3422708"/>
            <a:gd name="connsiteY14" fmla="*/ 855676 h 1048624"/>
            <a:gd name="connsiteX15" fmla="*/ 2087461 w 3422708"/>
            <a:gd name="connsiteY15" fmla="*/ 679586 h 1048624"/>
            <a:gd name="connsiteX16" fmla="*/ 2312994 w 3422708"/>
            <a:gd name="connsiteY16" fmla="*/ 855676 h 1048624"/>
            <a:gd name="connsiteX17" fmla="*/ 2226846 w 3422708"/>
            <a:gd name="connsiteY17" fmla="*/ 570760 h 1048624"/>
            <a:gd name="connsiteX18" fmla="*/ 2452381 w 3422708"/>
            <a:gd name="connsiteY18" fmla="*/ 394673 h 1048624"/>
            <a:gd name="connsiteX19" fmla="*/ 2173606 w 3422708"/>
            <a:gd name="connsiteY19" fmla="*/ 394675 h 1048624"/>
            <a:gd name="connsiteX20" fmla="*/ 1301692 w 3422708"/>
            <a:gd name="connsiteY20" fmla="*/ 109757 h 1048624"/>
            <a:gd name="connsiteX21" fmla="*/ 1215547 w 3422708"/>
            <a:gd name="connsiteY21" fmla="*/ 394675 h 1048624"/>
            <a:gd name="connsiteX22" fmla="*/ 936772 w 3422708"/>
            <a:gd name="connsiteY22" fmla="*/ 394673 h 1048624"/>
            <a:gd name="connsiteX23" fmla="*/ 1162307 w 3422708"/>
            <a:gd name="connsiteY23" fmla="*/ 570760 h 1048624"/>
            <a:gd name="connsiteX24" fmla="*/ 1076159 w 3422708"/>
            <a:gd name="connsiteY24" fmla="*/ 855676 h 1048624"/>
            <a:gd name="connsiteX25" fmla="*/ 1301692 w 3422708"/>
            <a:gd name="connsiteY25" fmla="*/ 679586 h 1048624"/>
            <a:gd name="connsiteX26" fmla="*/ 1527225 w 3422708"/>
            <a:gd name="connsiteY26" fmla="*/ 855676 h 1048624"/>
            <a:gd name="connsiteX27" fmla="*/ 1441077 w 3422708"/>
            <a:gd name="connsiteY27" fmla="*/ 570760 h 1048624"/>
            <a:gd name="connsiteX28" fmla="*/ 1666612 w 3422708"/>
            <a:gd name="connsiteY28" fmla="*/ 394673 h 1048624"/>
            <a:gd name="connsiteX29" fmla="*/ 1387837 w 3422708"/>
            <a:gd name="connsiteY29" fmla="*/ 394675 h 1048624"/>
            <a:gd name="connsiteX30" fmla="*/ 515923 w 3422708"/>
            <a:gd name="connsiteY30" fmla="*/ 109757 h 1048624"/>
            <a:gd name="connsiteX31" fmla="*/ 429778 w 3422708"/>
            <a:gd name="connsiteY31" fmla="*/ 394675 h 1048624"/>
            <a:gd name="connsiteX32" fmla="*/ 151003 w 3422708"/>
            <a:gd name="connsiteY32" fmla="*/ 394673 h 1048624"/>
            <a:gd name="connsiteX33" fmla="*/ 376538 w 3422708"/>
            <a:gd name="connsiteY33" fmla="*/ 570760 h 1048624"/>
            <a:gd name="connsiteX34" fmla="*/ 290390 w 3422708"/>
            <a:gd name="connsiteY34" fmla="*/ 855676 h 1048624"/>
            <a:gd name="connsiteX35" fmla="*/ 515923 w 3422708"/>
            <a:gd name="connsiteY35" fmla="*/ 679586 h 1048624"/>
            <a:gd name="connsiteX36" fmla="*/ 741456 w 3422708"/>
            <a:gd name="connsiteY36" fmla="*/ 855676 h 1048624"/>
            <a:gd name="connsiteX37" fmla="*/ 655308 w 3422708"/>
            <a:gd name="connsiteY37" fmla="*/ 570760 h 1048624"/>
            <a:gd name="connsiteX38" fmla="*/ 880843 w 3422708"/>
            <a:gd name="connsiteY38" fmla="*/ 394673 h 1048624"/>
            <a:gd name="connsiteX39" fmla="*/ 602068 w 3422708"/>
            <a:gd name="connsiteY39" fmla="*/ 394675 h 1048624"/>
            <a:gd name="connsiteX40" fmla="*/ 0 w 3422708"/>
            <a:gd name="connsiteY40" fmla="*/ 0 h 1048624"/>
            <a:gd name="connsiteX41" fmla="*/ 3422708 w 3422708"/>
            <a:gd name="connsiteY41" fmla="*/ 0 h 1048624"/>
            <a:gd name="connsiteX42" fmla="*/ 3422708 w 3422708"/>
            <a:gd name="connsiteY42" fmla="*/ 1048624 h 1048624"/>
            <a:gd name="connsiteX43" fmla="*/ 0 w 3422708"/>
            <a:gd name="connsiteY43" fmla="*/ 1048624 h 10486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422708" h="1048624">
              <a:moveTo>
                <a:pt x="2873229" y="109757"/>
              </a:moveTo>
              <a:lnTo>
                <a:pt x="2787084" y="394675"/>
              </a:lnTo>
              <a:lnTo>
                <a:pt x="2508309" y="394673"/>
              </a:lnTo>
              <a:lnTo>
                <a:pt x="2733844" y="570760"/>
              </a:lnTo>
              <a:lnTo>
                <a:pt x="2647696" y="855676"/>
              </a:lnTo>
              <a:lnTo>
                <a:pt x="2873229" y="679586"/>
              </a:lnTo>
              <a:lnTo>
                <a:pt x="3098762" y="855676"/>
              </a:lnTo>
              <a:lnTo>
                <a:pt x="3012614" y="570760"/>
              </a:lnTo>
              <a:lnTo>
                <a:pt x="3238149" y="394673"/>
              </a:lnTo>
              <a:lnTo>
                <a:pt x="2959374" y="394675"/>
              </a:lnTo>
              <a:close/>
              <a:moveTo>
                <a:pt x="2087461" y="109757"/>
              </a:moveTo>
              <a:lnTo>
                <a:pt x="2001316" y="394675"/>
              </a:lnTo>
              <a:lnTo>
                <a:pt x="1722541" y="394673"/>
              </a:lnTo>
              <a:lnTo>
                <a:pt x="1948076" y="570760"/>
              </a:lnTo>
              <a:lnTo>
                <a:pt x="1861928" y="855676"/>
              </a:lnTo>
              <a:lnTo>
                <a:pt x="2087461" y="679586"/>
              </a:lnTo>
              <a:lnTo>
                <a:pt x="2312994" y="855676"/>
              </a:lnTo>
              <a:lnTo>
                <a:pt x="2226846" y="570760"/>
              </a:lnTo>
              <a:lnTo>
                <a:pt x="2452381" y="394673"/>
              </a:lnTo>
              <a:lnTo>
                <a:pt x="2173606" y="394675"/>
              </a:lnTo>
              <a:close/>
              <a:moveTo>
                <a:pt x="1301692" y="109757"/>
              </a:moveTo>
              <a:lnTo>
                <a:pt x="1215547" y="394675"/>
              </a:lnTo>
              <a:lnTo>
                <a:pt x="936772" y="394673"/>
              </a:lnTo>
              <a:lnTo>
                <a:pt x="1162307" y="570760"/>
              </a:lnTo>
              <a:lnTo>
                <a:pt x="1076159" y="855676"/>
              </a:lnTo>
              <a:lnTo>
                <a:pt x="1301692" y="679586"/>
              </a:lnTo>
              <a:lnTo>
                <a:pt x="1527225" y="855676"/>
              </a:lnTo>
              <a:lnTo>
                <a:pt x="1441077" y="570760"/>
              </a:lnTo>
              <a:lnTo>
                <a:pt x="1666612" y="394673"/>
              </a:lnTo>
              <a:lnTo>
                <a:pt x="1387837" y="394675"/>
              </a:lnTo>
              <a:close/>
              <a:moveTo>
                <a:pt x="515923" y="109757"/>
              </a:moveTo>
              <a:lnTo>
                <a:pt x="429778" y="394675"/>
              </a:lnTo>
              <a:lnTo>
                <a:pt x="151003" y="394673"/>
              </a:lnTo>
              <a:lnTo>
                <a:pt x="376538" y="570760"/>
              </a:lnTo>
              <a:lnTo>
                <a:pt x="290390" y="855676"/>
              </a:lnTo>
              <a:lnTo>
                <a:pt x="515923" y="679586"/>
              </a:lnTo>
              <a:lnTo>
                <a:pt x="741456" y="855676"/>
              </a:lnTo>
              <a:lnTo>
                <a:pt x="655308" y="570760"/>
              </a:lnTo>
              <a:lnTo>
                <a:pt x="880843" y="394673"/>
              </a:lnTo>
              <a:lnTo>
                <a:pt x="602068" y="394675"/>
              </a:lnTo>
              <a:close/>
              <a:moveTo>
                <a:pt x="0" y="0"/>
              </a:moveTo>
              <a:lnTo>
                <a:pt x="3422708" y="0"/>
              </a:lnTo>
              <a:lnTo>
                <a:pt x="3422708" y="1048624"/>
              </a:lnTo>
              <a:lnTo>
                <a:pt x="0" y="1048624"/>
              </a:lnTo>
              <a:close/>
            </a:path>
          </a:pathLst>
        </a:cu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658119</xdr:colOff>
      <xdr:row>16</xdr:row>
      <xdr:rowOff>3462</xdr:rowOff>
    </xdr:from>
    <xdr:to>
      <xdr:col>5</xdr:col>
      <xdr:colOff>307600</xdr:colOff>
      <xdr:row>23</xdr:row>
      <xdr:rowOff>192488</xdr:rowOff>
    </xdr:to>
    <xdr:graphicFrame macro="">
      <xdr:nvGraphicFramePr>
        <xdr:cNvPr id="88" name="Chart 87">
          <a:extLst>
            <a:ext uri="{FF2B5EF4-FFF2-40B4-BE49-F238E27FC236}">
              <a16:creationId xmlns:a16="http://schemas.microsoft.com/office/drawing/2014/main" id="{315AFA61-E3D4-4829-B8C9-56A01D40B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159111</xdr:colOff>
      <xdr:row>16</xdr:row>
      <xdr:rowOff>14892</xdr:rowOff>
    </xdr:from>
    <xdr:to>
      <xdr:col>9</xdr:col>
      <xdr:colOff>464470</xdr:colOff>
      <xdr:row>23</xdr:row>
      <xdr:rowOff>181058</xdr:rowOff>
    </xdr:to>
    <xdr:graphicFrame macro="">
      <xdr:nvGraphicFramePr>
        <xdr:cNvPr id="90" name="Chart 89">
          <a:extLst>
            <a:ext uri="{FF2B5EF4-FFF2-40B4-BE49-F238E27FC236}">
              <a16:creationId xmlns:a16="http://schemas.microsoft.com/office/drawing/2014/main" id="{AD29C802-70F8-4627-B473-27B105B29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5</xdr:col>
      <xdr:colOff>231662</xdr:colOff>
      <xdr:row>16</xdr:row>
      <xdr:rowOff>113000</xdr:rowOff>
    </xdr:from>
    <xdr:to>
      <xdr:col>7</xdr:col>
      <xdr:colOff>190501</xdr:colOff>
      <xdr:row>23</xdr:row>
      <xdr:rowOff>82951</xdr:rowOff>
    </xdr:to>
    <xdr:pic>
      <xdr:nvPicPr>
        <xdr:cNvPr id="91" name="Picture 90">
          <a:extLst>
            <a:ext uri="{FF2B5EF4-FFF2-40B4-BE49-F238E27FC236}">
              <a16:creationId xmlns:a16="http://schemas.microsoft.com/office/drawing/2014/main" id="{A0810A77-2CEB-43DF-7A57-144B866E077C}"/>
            </a:ext>
          </a:extLst>
        </xdr:cNvPr>
        <xdr:cNvPicPr>
          <a:picLocks noChangeAspect="1"/>
        </xdr:cNvPicPr>
      </xdr:nvPicPr>
      <xdr:blipFill>
        <a:blip xmlns:r="http://schemas.openxmlformats.org/officeDocument/2006/relationships" r:embed="rId14"/>
        <a:stretch>
          <a:fillRect/>
        </a:stretch>
      </xdr:blipFill>
      <xdr:spPr>
        <a:xfrm>
          <a:off x="3591017" y="3259323"/>
          <a:ext cx="1302581" cy="1346467"/>
        </a:xfrm>
        <a:prstGeom prst="rect">
          <a:avLst/>
        </a:prstGeom>
      </xdr:spPr>
    </xdr:pic>
    <xdr:clientData/>
  </xdr:twoCellAnchor>
  <xdr:twoCellAnchor>
    <xdr:from>
      <xdr:col>3</xdr:col>
      <xdr:colOff>516191</xdr:colOff>
      <xdr:row>18</xdr:row>
      <xdr:rowOff>177731</xdr:rowOff>
    </xdr:from>
    <xdr:to>
      <xdr:col>4</xdr:col>
      <xdr:colOff>434256</xdr:colOff>
      <xdr:row>20</xdr:row>
      <xdr:rowOff>67374</xdr:rowOff>
    </xdr:to>
    <xdr:sp macro="" textlink="gender!B8">
      <xdr:nvSpPr>
        <xdr:cNvPr id="92" name="TextBox 91">
          <a:extLst>
            <a:ext uri="{FF2B5EF4-FFF2-40B4-BE49-F238E27FC236}">
              <a16:creationId xmlns:a16="http://schemas.microsoft.com/office/drawing/2014/main" id="{F6A45224-5B96-4EC6-9904-BD5E1A5325EA}"/>
            </a:ext>
          </a:extLst>
        </xdr:cNvPr>
        <xdr:cNvSpPr txBox="1"/>
      </xdr:nvSpPr>
      <xdr:spPr>
        <a:xfrm>
          <a:off x="2531804" y="3717344"/>
          <a:ext cx="589936" cy="282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9AC67B4-00E6-4473-B32B-B963C5BFE9F8}" type="TxLink">
            <a:rPr lang="en-US" sz="1600" b="0" i="0" u="none" strike="noStrike">
              <a:solidFill>
                <a:schemeClr val="accent1">
                  <a:lumMod val="50000"/>
                </a:schemeClr>
              </a:solidFill>
              <a:latin typeface="Arial Black" panose="020B0A04020102020204" pitchFamily="34" charset="0"/>
              <a:ea typeface="Calibri"/>
              <a:cs typeface="Calibri"/>
            </a:rPr>
            <a:t>588</a:t>
          </a:fld>
          <a:endParaRPr lang="en-IN" sz="1600">
            <a:solidFill>
              <a:schemeClr val="accent1">
                <a:lumMod val="50000"/>
              </a:schemeClr>
            </a:solidFill>
            <a:latin typeface="Arial Black" panose="020B0A04020102020204" pitchFamily="34" charset="0"/>
          </a:endParaRPr>
        </a:p>
      </xdr:txBody>
    </xdr:sp>
    <xdr:clientData/>
  </xdr:twoCellAnchor>
  <xdr:twoCellAnchor>
    <xdr:from>
      <xdr:col>7</xdr:col>
      <xdr:colOff>668590</xdr:colOff>
      <xdr:row>18</xdr:row>
      <xdr:rowOff>185928</xdr:rowOff>
    </xdr:from>
    <xdr:to>
      <xdr:col>8</xdr:col>
      <xdr:colOff>630900</xdr:colOff>
      <xdr:row>20</xdr:row>
      <xdr:rowOff>75571</xdr:rowOff>
    </xdr:to>
    <xdr:sp macro="" textlink="gender!B9">
      <xdr:nvSpPr>
        <xdr:cNvPr id="93" name="TextBox 92">
          <a:extLst>
            <a:ext uri="{FF2B5EF4-FFF2-40B4-BE49-F238E27FC236}">
              <a16:creationId xmlns:a16="http://schemas.microsoft.com/office/drawing/2014/main" id="{69A2B99E-5E56-4425-9519-FDF4140C69E5}"/>
            </a:ext>
          </a:extLst>
        </xdr:cNvPr>
        <xdr:cNvSpPr txBox="1"/>
      </xdr:nvSpPr>
      <xdr:spPr>
        <a:xfrm>
          <a:off x="5371687" y="3725541"/>
          <a:ext cx="634181" cy="282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09BB24-FCC5-4586-9445-5434423C3D56}" type="TxLink">
            <a:rPr lang="en-US" sz="1600" b="0" i="0" u="none" strike="noStrike">
              <a:solidFill>
                <a:schemeClr val="accent1">
                  <a:lumMod val="50000"/>
                </a:schemeClr>
              </a:solidFill>
              <a:latin typeface="Arial Black" panose="020B0A04020102020204" pitchFamily="34" charset="0"/>
              <a:ea typeface="Calibri"/>
              <a:cs typeface="Calibri"/>
            </a:rPr>
            <a:t>882</a:t>
          </a:fld>
          <a:endParaRPr lang="en-IN" sz="1600">
            <a:solidFill>
              <a:schemeClr val="accent1">
                <a:lumMod val="50000"/>
              </a:schemeClr>
            </a:solidFill>
            <a:latin typeface="Arial Black" panose="020B0A04020102020204" pitchFamily="34" charset="0"/>
          </a:endParaRPr>
        </a:p>
      </xdr:txBody>
    </xdr:sp>
    <xdr:clientData/>
  </xdr:twoCellAnchor>
  <xdr:twoCellAnchor>
    <xdr:from>
      <xdr:col>3</xdr:col>
      <xdr:colOff>139284</xdr:colOff>
      <xdr:row>10</xdr:row>
      <xdr:rowOff>106514</xdr:rowOff>
    </xdr:from>
    <xdr:to>
      <xdr:col>8</xdr:col>
      <xdr:colOff>663677</xdr:colOff>
      <xdr:row>12</xdr:row>
      <xdr:rowOff>81936</xdr:rowOff>
    </xdr:to>
    <xdr:sp macro="" textlink="">
      <xdr:nvSpPr>
        <xdr:cNvPr id="94" name="TextBox 93">
          <a:extLst>
            <a:ext uri="{FF2B5EF4-FFF2-40B4-BE49-F238E27FC236}">
              <a16:creationId xmlns:a16="http://schemas.microsoft.com/office/drawing/2014/main" id="{3E8D03AF-08A6-F0AB-A8E0-F457B6404AD7}"/>
            </a:ext>
          </a:extLst>
        </xdr:cNvPr>
        <xdr:cNvSpPr txBox="1"/>
      </xdr:nvSpPr>
      <xdr:spPr>
        <a:xfrm>
          <a:off x="2154897" y="2072966"/>
          <a:ext cx="3883748" cy="368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TOTAL EMPLOYMENT BY GENDER</a:t>
          </a:r>
        </a:p>
      </xdr:txBody>
    </xdr:sp>
    <xdr:clientData/>
  </xdr:twoCellAnchor>
  <xdr:twoCellAnchor editAs="oneCell">
    <xdr:from>
      <xdr:col>5</xdr:col>
      <xdr:colOff>8194</xdr:colOff>
      <xdr:row>12</xdr:row>
      <xdr:rowOff>81936</xdr:rowOff>
    </xdr:from>
    <xdr:to>
      <xdr:col>7</xdr:col>
      <xdr:colOff>493252</xdr:colOff>
      <xdr:row>16</xdr:row>
      <xdr:rowOff>49161</xdr:rowOff>
    </xdr:to>
    <mc:AlternateContent xmlns:mc="http://schemas.openxmlformats.org/markup-compatibility/2006">
      <mc:Choice xmlns:a14="http://schemas.microsoft.com/office/drawing/2010/main" Requires="a14">
        <xdr:graphicFrame macro="">
          <xdr:nvGraphicFramePr>
            <xdr:cNvPr id="96" name="Gender 3">
              <a:extLst>
                <a:ext uri="{FF2B5EF4-FFF2-40B4-BE49-F238E27FC236}">
                  <a16:creationId xmlns:a16="http://schemas.microsoft.com/office/drawing/2014/main" id="{92CCA4EF-750B-43D0-A341-3E8951F8846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369959" y="2502407"/>
              <a:ext cx="1829764" cy="7740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581742</xdr:colOff>
      <xdr:row>12</xdr:row>
      <xdr:rowOff>49157</xdr:rowOff>
    </xdr:from>
    <xdr:to>
      <xdr:col>17</xdr:col>
      <xdr:colOff>270388</xdr:colOff>
      <xdr:row>23</xdr:row>
      <xdr:rowOff>114709</xdr:rowOff>
    </xdr:to>
    <xdr:graphicFrame macro="">
      <xdr:nvGraphicFramePr>
        <xdr:cNvPr id="97" name="Chart 96">
          <a:extLst>
            <a:ext uri="{FF2B5EF4-FFF2-40B4-BE49-F238E27FC236}">
              <a16:creationId xmlns:a16="http://schemas.microsoft.com/office/drawing/2014/main" id="{B2403EDD-EBF3-418B-A9BF-2311021A3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570245</xdr:colOff>
      <xdr:row>10</xdr:row>
      <xdr:rowOff>103232</xdr:rowOff>
    </xdr:from>
    <xdr:to>
      <xdr:col>15</xdr:col>
      <xdr:colOff>422767</xdr:colOff>
      <xdr:row>12</xdr:row>
      <xdr:rowOff>78654</xdr:rowOff>
    </xdr:to>
    <xdr:sp macro="" textlink="">
      <xdr:nvSpPr>
        <xdr:cNvPr id="99" name="TextBox 98">
          <a:extLst>
            <a:ext uri="{FF2B5EF4-FFF2-40B4-BE49-F238E27FC236}">
              <a16:creationId xmlns:a16="http://schemas.microsoft.com/office/drawing/2014/main" id="{68CFC534-17FB-439D-84A5-211A1FA8FC53}"/>
            </a:ext>
          </a:extLst>
        </xdr:cNvPr>
        <xdr:cNvSpPr txBox="1"/>
      </xdr:nvSpPr>
      <xdr:spPr>
        <a:xfrm>
          <a:off x="6617084" y="2069684"/>
          <a:ext cx="3883748" cy="368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EDUCATION WISE</a:t>
          </a:r>
          <a:r>
            <a:rPr lang="en-IN" sz="1100" baseline="0">
              <a:solidFill>
                <a:srgbClr val="602928"/>
              </a:solidFill>
              <a:latin typeface="Arial Black" panose="020B0A04020102020204" pitchFamily="34" charset="0"/>
            </a:rPr>
            <a:t> ATTRITION</a:t>
          </a:r>
          <a:endParaRPr lang="en-IN" sz="1100">
            <a:solidFill>
              <a:srgbClr val="602928"/>
            </a:solidFill>
            <a:latin typeface="Arial Black" panose="020B0A04020102020204" pitchFamily="34" charset="0"/>
          </a:endParaRPr>
        </a:p>
      </xdr:txBody>
    </xdr:sp>
    <xdr:clientData/>
  </xdr:twoCellAnchor>
  <xdr:twoCellAnchor>
    <xdr:from>
      <xdr:col>17</xdr:col>
      <xdr:colOff>589935</xdr:colOff>
      <xdr:row>12</xdr:row>
      <xdr:rowOff>65555</xdr:rowOff>
    </xdr:from>
    <xdr:to>
      <xdr:col>24</xdr:col>
      <xdr:colOff>499807</xdr:colOff>
      <xdr:row>23</xdr:row>
      <xdr:rowOff>180257</xdr:rowOff>
    </xdr:to>
    <mc:AlternateContent xmlns:mc="http://schemas.openxmlformats.org/markup-compatibility/2006">
      <mc:Choice xmlns:cx1="http://schemas.microsoft.com/office/drawing/2015/9/8/chartex" Requires="cx1">
        <xdr:graphicFrame macro="">
          <xdr:nvGraphicFramePr>
            <xdr:cNvPr id="100" name="Chart 99">
              <a:extLst>
                <a:ext uri="{FF2B5EF4-FFF2-40B4-BE49-F238E27FC236}">
                  <a16:creationId xmlns:a16="http://schemas.microsoft.com/office/drawing/2014/main" id="{7C69DD4E-A709-463F-9057-1AC05E0E5D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2011741" y="2425297"/>
              <a:ext cx="4612969" cy="22777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566944</xdr:colOff>
      <xdr:row>10</xdr:row>
      <xdr:rowOff>117482</xdr:rowOff>
    </xdr:from>
    <xdr:to>
      <xdr:col>23</xdr:col>
      <xdr:colOff>419466</xdr:colOff>
      <xdr:row>12</xdr:row>
      <xdr:rowOff>92904</xdr:rowOff>
    </xdr:to>
    <xdr:sp macro="" textlink="">
      <xdr:nvSpPr>
        <xdr:cNvPr id="101" name="TextBox 100">
          <a:extLst>
            <a:ext uri="{FF2B5EF4-FFF2-40B4-BE49-F238E27FC236}">
              <a16:creationId xmlns:a16="http://schemas.microsoft.com/office/drawing/2014/main" id="{DF2A304D-4092-4A4B-8E11-AC1841122CDF}"/>
            </a:ext>
          </a:extLst>
        </xdr:cNvPr>
        <xdr:cNvSpPr txBox="1"/>
      </xdr:nvSpPr>
      <xdr:spPr>
        <a:xfrm>
          <a:off x="11966464" y="2098682"/>
          <a:ext cx="3875882" cy="371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ATTRITION BY JOB ROLE</a:t>
          </a:r>
        </a:p>
      </xdr:txBody>
    </xdr:sp>
    <xdr:clientData/>
  </xdr:twoCellAnchor>
  <xdr:twoCellAnchor>
    <xdr:from>
      <xdr:col>3</xdr:col>
      <xdr:colOff>468941</xdr:colOff>
      <xdr:row>26</xdr:row>
      <xdr:rowOff>43816</xdr:rowOff>
    </xdr:from>
    <xdr:to>
      <xdr:col>8</xdr:col>
      <xdr:colOff>617220</xdr:colOff>
      <xdr:row>36</xdr:row>
      <xdr:rowOff>89535</xdr:rowOff>
    </xdr:to>
    <xdr:graphicFrame macro="">
      <xdr:nvGraphicFramePr>
        <xdr:cNvPr id="102" name="Chart 101">
          <a:extLst>
            <a:ext uri="{FF2B5EF4-FFF2-40B4-BE49-F238E27FC236}">
              <a16:creationId xmlns:a16="http://schemas.microsoft.com/office/drawing/2014/main" id="{8A5663C5-F91E-4EBE-BAE4-A7B1B6E81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164172</xdr:colOff>
      <xdr:row>24</xdr:row>
      <xdr:rowOff>42236</xdr:rowOff>
    </xdr:from>
    <xdr:to>
      <xdr:col>9</xdr:col>
      <xdr:colOff>18005</xdr:colOff>
      <xdr:row>26</xdr:row>
      <xdr:rowOff>17658</xdr:rowOff>
    </xdr:to>
    <xdr:sp macro="" textlink="">
      <xdr:nvSpPr>
        <xdr:cNvPr id="103" name="TextBox 102">
          <a:extLst>
            <a:ext uri="{FF2B5EF4-FFF2-40B4-BE49-F238E27FC236}">
              <a16:creationId xmlns:a16="http://schemas.microsoft.com/office/drawing/2014/main" id="{B3E89CD3-E0EE-47EE-83B9-5FFF1AAFEA81}"/>
            </a:ext>
          </a:extLst>
        </xdr:cNvPr>
        <xdr:cNvSpPr txBox="1"/>
      </xdr:nvSpPr>
      <xdr:spPr>
        <a:xfrm>
          <a:off x="2164422" y="4842836"/>
          <a:ext cx="3854333" cy="37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DEPARTMENT WISE</a:t>
          </a:r>
          <a:r>
            <a:rPr lang="en-IN" sz="1100" baseline="0">
              <a:solidFill>
                <a:srgbClr val="602928"/>
              </a:solidFill>
              <a:latin typeface="Arial Black" panose="020B0A04020102020204" pitchFamily="34" charset="0"/>
            </a:rPr>
            <a:t> ATTRITION</a:t>
          </a:r>
          <a:endParaRPr lang="en-IN" sz="1100">
            <a:solidFill>
              <a:srgbClr val="602928"/>
            </a:solidFill>
            <a:latin typeface="Arial Black" panose="020B0A04020102020204" pitchFamily="34" charset="0"/>
          </a:endParaRPr>
        </a:p>
      </xdr:txBody>
    </xdr:sp>
    <xdr:clientData/>
  </xdr:twoCellAnchor>
  <xdr:twoCellAnchor>
    <xdr:from>
      <xdr:col>9</xdr:col>
      <xdr:colOff>600075</xdr:colOff>
      <xdr:row>26</xdr:row>
      <xdr:rowOff>38101</xdr:rowOff>
    </xdr:from>
    <xdr:to>
      <xdr:col>15</xdr:col>
      <xdr:colOff>171450</xdr:colOff>
      <xdr:row>35</xdr:row>
      <xdr:rowOff>161926</xdr:rowOff>
    </xdr:to>
    <xdr:graphicFrame macro="">
      <xdr:nvGraphicFramePr>
        <xdr:cNvPr id="104" name="Chart 103">
          <a:extLst>
            <a:ext uri="{FF2B5EF4-FFF2-40B4-BE49-F238E27FC236}">
              <a16:creationId xmlns:a16="http://schemas.microsoft.com/office/drawing/2014/main" id="{2F2C5343-43CE-4454-88FD-7774D12CC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583272</xdr:colOff>
      <xdr:row>24</xdr:row>
      <xdr:rowOff>32711</xdr:rowOff>
    </xdr:from>
    <xdr:to>
      <xdr:col>15</xdr:col>
      <xdr:colOff>437105</xdr:colOff>
      <xdr:row>26</xdr:row>
      <xdr:rowOff>8133</xdr:rowOff>
    </xdr:to>
    <xdr:sp macro="" textlink="">
      <xdr:nvSpPr>
        <xdr:cNvPr id="105" name="TextBox 104">
          <a:extLst>
            <a:ext uri="{FF2B5EF4-FFF2-40B4-BE49-F238E27FC236}">
              <a16:creationId xmlns:a16="http://schemas.microsoft.com/office/drawing/2014/main" id="{48034FF3-70CC-4192-84EC-B53E86D30202}"/>
            </a:ext>
          </a:extLst>
        </xdr:cNvPr>
        <xdr:cNvSpPr txBox="1"/>
      </xdr:nvSpPr>
      <xdr:spPr>
        <a:xfrm>
          <a:off x="6584022" y="4833311"/>
          <a:ext cx="3854333" cy="37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ATTRITION</a:t>
          </a:r>
          <a:r>
            <a:rPr lang="en-IN" sz="1100" baseline="0">
              <a:solidFill>
                <a:srgbClr val="602928"/>
              </a:solidFill>
              <a:latin typeface="Arial Black" panose="020B0A04020102020204" pitchFamily="34" charset="0"/>
            </a:rPr>
            <a:t> BY AGE GROUP</a:t>
          </a:r>
          <a:endParaRPr lang="en-IN" sz="1100">
            <a:solidFill>
              <a:srgbClr val="602928"/>
            </a:solidFill>
            <a:latin typeface="Arial Black" panose="020B0A04020102020204" pitchFamily="34" charset="0"/>
          </a:endParaRPr>
        </a:p>
      </xdr:txBody>
    </xdr:sp>
    <xdr:clientData/>
  </xdr:twoCellAnchor>
  <xdr:twoCellAnchor>
    <xdr:from>
      <xdr:col>15</xdr:col>
      <xdr:colOff>573747</xdr:colOff>
      <xdr:row>25</xdr:row>
      <xdr:rowOff>175586</xdr:rowOff>
    </xdr:from>
    <xdr:to>
      <xdr:col>20</xdr:col>
      <xdr:colOff>190500</xdr:colOff>
      <xdr:row>35</xdr:row>
      <xdr:rowOff>114300</xdr:rowOff>
    </xdr:to>
    <xdr:graphicFrame macro="">
      <xdr:nvGraphicFramePr>
        <xdr:cNvPr id="106" name="Chart 105">
          <a:extLst>
            <a:ext uri="{FF2B5EF4-FFF2-40B4-BE49-F238E27FC236}">
              <a16:creationId xmlns:a16="http://schemas.microsoft.com/office/drawing/2014/main" id="{39CE6716-D9F0-45A2-B1EE-4106CF48A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609601</xdr:colOff>
      <xdr:row>24</xdr:row>
      <xdr:rowOff>66675</xdr:rowOff>
    </xdr:from>
    <xdr:to>
      <xdr:col>20</xdr:col>
      <xdr:colOff>133351</xdr:colOff>
      <xdr:row>26</xdr:row>
      <xdr:rowOff>42097</xdr:rowOff>
    </xdr:to>
    <xdr:sp macro="" textlink="">
      <xdr:nvSpPr>
        <xdr:cNvPr id="108" name="TextBox 107">
          <a:extLst>
            <a:ext uri="{FF2B5EF4-FFF2-40B4-BE49-F238E27FC236}">
              <a16:creationId xmlns:a16="http://schemas.microsoft.com/office/drawing/2014/main" id="{EC068DC6-7604-45C9-9448-421ADABE91EE}"/>
            </a:ext>
          </a:extLst>
        </xdr:cNvPr>
        <xdr:cNvSpPr txBox="1"/>
      </xdr:nvSpPr>
      <xdr:spPr>
        <a:xfrm>
          <a:off x="10610851" y="4867275"/>
          <a:ext cx="2857500" cy="37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ATTRITION</a:t>
          </a:r>
          <a:r>
            <a:rPr lang="en-IN" sz="1100" baseline="0">
              <a:solidFill>
                <a:srgbClr val="602928"/>
              </a:solidFill>
              <a:latin typeface="Arial Black" panose="020B0A04020102020204" pitchFamily="34" charset="0"/>
            </a:rPr>
            <a:t> BY MARITAL STATUS</a:t>
          </a:r>
          <a:endParaRPr lang="en-IN" sz="1100">
            <a:solidFill>
              <a:srgbClr val="602928"/>
            </a:solidFill>
            <a:latin typeface="Arial Black" panose="020B0A04020102020204" pitchFamily="34" charset="0"/>
          </a:endParaRPr>
        </a:p>
      </xdr:txBody>
    </xdr:sp>
    <xdr:clientData/>
  </xdr:twoCellAnchor>
  <xdr:twoCellAnchor editAs="oneCell">
    <xdr:from>
      <xdr:col>23</xdr:col>
      <xdr:colOff>311946</xdr:colOff>
      <xdr:row>25</xdr:row>
      <xdr:rowOff>104776</xdr:rowOff>
    </xdr:from>
    <xdr:to>
      <xdr:col>24</xdr:col>
      <xdr:colOff>448795</xdr:colOff>
      <xdr:row>31</xdr:row>
      <xdr:rowOff>142876</xdr:rowOff>
    </xdr:to>
    <mc:AlternateContent xmlns:mc="http://schemas.openxmlformats.org/markup-compatibility/2006">
      <mc:Choice xmlns:a14="http://schemas.microsoft.com/office/drawing/2010/main" Requires="a14">
        <xdr:graphicFrame macro="">
          <xdr:nvGraphicFramePr>
            <xdr:cNvPr id="109" name="Department 1">
              <a:extLst>
                <a:ext uri="{FF2B5EF4-FFF2-40B4-BE49-F238E27FC236}">
                  <a16:creationId xmlns:a16="http://schemas.microsoft.com/office/drawing/2014/main" id="{6875A6EC-2BE1-4DB2-A813-6B1B7FD7D12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776064" y="5147423"/>
              <a:ext cx="809202" cy="1248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371476</xdr:colOff>
      <xdr:row>24</xdr:row>
      <xdr:rowOff>38100</xdr:rowOff>
    </xdr:from>
    <xdr:to>
      <xdr:col>23</xdr:col>
      <xdr:colOff>0</xdr:colOff>
      <xdr:row>25</xdr:row>
      <xdr:rowOff>85725</xdr:rowOff>
    </xdr:to>
    <xdr:sp macro="" textlink="">
      <xdr:nvSpPr>
        <xdr:cNvPr id="110" name="TextBox 109">
          <a:extLst>
            <a:ext uri="{FF2B5EF4-FFF2-40B4-BE49-F238E27FC236}">
              <a16:creationId xmlns:a16="http://schemas.microsoft.com/office/drawing/2014/main" id="{D44C372A-AEC2-4DCC-9D2A-54353CA2FC23}"/>
            </a:ext>
          </a:extLst>
        </xdr:cNvPr>
        <xdr:cNvSpPr txBox="1"/>
      </xdr:nvSpPr>
      <xdr:spPr>
        <a:xfrm>
          <a:off x="13706476" y="4838700"/>
          <a:ext cx="1628774"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Education</a:t>
          </a:r>
          <a:r>
            <a:rPr lang="en-IN" sz="1100" baseline="0">
              <a:solidFill>
                <a:srgbClr val="602928"/>
              </a:solidFill>
              <a:latin typeface="Arial Black" panose="020B0A04020102020204" pitchFamily="34" charset="0"/>
            </a:rPr>
            <a:t> Field</a:t>
          </a:r>
          <a:endParaRPr lang="en-IN" sz="1100">
            <a:solidFill>
              <a:srgbClr val="602928"/>
            </a:solidFill>
            <a:latin typeface="Arial Black" panose="020B0A04020102020204" pitchFamily="34" charset="0"/>
          </a:endParaRPr>
        </a:p>
      </xdr:txBody>
    </xdr:sp>
    <xdr:clientData/>
  </xdr:twoCellAnchor>
  <xdr:twoCellAnchor>
    <xdr:from>
      <xdr:col>23</xdr:col>
      <xdr:colOff>201146</xdr:colOff>
      <xdr:row>24</xdr:row>
      <xdr:rowOff>0</xdr:rowOff>
    </xdr:from>
    <xdr:to>
      <xdr:col>25</xdr:col>
      <xdr:colOff>496420</xdr:colOff>
      <xdr:row>25</xdr:row>
      <xdr:rowOff>47625</xdr:rowOff>
    </xdr:to>
    <xdr:sp macro="" textlink="">
      <xdr:nvSpPr>
        <xdr:cNvPr id="111" name="TextBox 110">
          <a:extLst>
            <a:ext uri="{FF2B5EF4-FFF2-40B4-BE49-F238E27FC236}">
              <a16:creationId xmlns:a16="http://schemas.microsoft.com/office/drawing/2014/main" id="{BDAB75E2-6599-4919-9C85-3B13837B3C32}"/>
            </a:ext>
          </a:extLst>
        </xdr:cNvPr>
        <xdr:cNvSpPr txBox="1"/>
      </xdr:nvSpPr>
      <xdr:spPr>
        <a:xfrm>
          <a:off x="15665264" y="4840941"/>
          <a:ext cx="1639980" cy="249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572194</xdr:colOff>
      <xdr:row>3</xdr:row>
      <xdr:rowOff>16624</xdr:rowOff>
    </xdr:from>
    <xdr:to>
      <xdr:col>11</xdr:col>
      <xdr:colOff>374766</xdr:colOff>
      <xdr:row>17</xdr:row>
      <xdr:rowOff>45199</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C6EA00FE-8A07-267D-C241-79CD6ADA2EF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532294" y="956424"/>
              <a:ext cx="1821872" cy="2873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293370</xdr:colOff>
      <xdr:row>2</xdr:row>
      <xdr:rowOff>114300</xdr:rowOff>
    </xdr:from>
    <xdr:to>
      <xdr:col>5</xdr:col>
      <xdr:colOff>601980</xdr:colOff>
      <xdr:row>7</xdr:row>
      <xdr:rowOff>0</xdr:rowOff>
    </xdr:to>
    <xdr:graphicFrame macro="">
      <xdr:nvGraphicFramePr>
        <xdr:cNvPr id="2" name="Chart 1">
          <a:extLst>
            <a:ext uri="{FF2B5EF4-FFF2-40B4-BE49-F238E27FC236}">
              <a16:creationId xmlns:a16="http://schemas.microsoft.com/office/drawing/2014/main" id="{87380438-B762-602C-7E33-BF69C6A0F2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320040</xdr:colOff>
      <xdr:row>1</xdr:row>
      <xdr:rowOff>38101</xdr:rowOff>
    </xdr:from>
    <xdr:to>
      <xdr:col>9</xdr:col>
      <xdr:colOff>137160</xdr:colOff>
      <xdr:row>6</xdr:row>
      <xdr:rowOff>182881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E25F4532-565D-4CF3-D022-41ECD3BA121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471160" y="23622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541020</xdr:colOff>
      <xdr:row>0</xdr:row>
      <xdr:rowOff>91440</xdr:rowOff>
    </xdr:from>
    <xdr:to>
      <xdr:col>18</xdr:col>
      <xdr:colOff>358140</xdr:colOff>
      <xdr:row>14</xdr:row>
      <xdr:rowOff>13335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905678D8-9F7A-3D29-F59E-C44EFDB197F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1727180" y="914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308610</xdr:colOff>
      <xdr:row>16</xdr:row>
      <xdr:rowOff>144780</xdr:rowOff>
    </xdr:from>
    <xdr:to>
      <xdr:col>12</xdr:col>
      <xdr:colOff>186690</xdr:colOff>
      <xdr:row>21</xdr:row>
      <xdr:rowOff>57150</xdr:rowOff>
    </xdr:to>
    <xdr:graphicFrame macro="">
      <xdr:nvGraphicFramePr>
        <xdr:cNvPr id="6" name="Chart 5">
          <a:extLst>
            <a:ext uri="{FF2B5EF4-FFF2-40B4-BE49-F238E27FC236}">
              <a16:creationId xmlns:a16="http://schemas.microsoft.com/office/drawing/2014/main" id="{87A2624E-FFDF-320E-1566-766D2F68C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617220</xdr:colOff>
      <xdr:row>3</xdr:row>
      <xdr:rowOff>190500</xdr:rowOff>
    </xdr:from>
    <xdr:to>
      <xdr:col>11</xdr:col>
      <xdr:colOff>434340</xdr:colOff>
      <xdr:row>17</xdr:row>
      <xdr:rowOff>112395</xdr:rowOff>
    </xdr:to>
    <mc:AlternateContent xmlns:mc="http://schemas.openxmlformats.org/markup-compatibility/2006">
      <mc:Choice xmlns:a14="http://schemas.microsoft.com/office/drawing/2010/main" Requires="a14">
        <xdr:graphicFrame macro="">
          <xdr:nvGraphicFramePr>
            <xdr:cNvPr id="3" name="Education Field 2">
              <a:extLst>
                <a:ext uri="{FF2B5EF4-FFF2-40B4-BE49-F238E27FC236}">
                  <a16:creationId xmlns:a16="http://schemas.microsoft.com/office/drawing/2014/main" id="{1EE678D3-5113-F2D4-21DB-4BAED483D3D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193280" y="7848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68580</xdr:colOff>
      <xdr:row>6</xdr:row>
      <xdr:rowOff>0</xdr:rowOff>
    </xdr:from>
    <xdr:to>
      <xdr:col>15</xdr:col>
      <xdr:colOff>556260</xdr:colOff>
      <xdr:row>19</xdr:row>
      <xdr:rowOff>120015</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7B8ECF53-B965-687A-FF3A-6349F9F7B69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9997440" y="1188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400050</xdr:colOff>
      <xdr:row>13</xdr:row>
      <xdr:rowOff>11430</xdr:rowOff>
    </xdr:from>
    <xdr:to>
      <xdr:col>5</xdr:col>
      <xdr:colOff>640080</xdr:colOff>
      <xdr:row>22</xdr:row>
      <xdr:rowOff>137160</xdr:rowOff>
    </xdr:to>
    <xdr:graphicFrame macro="">
      <xdr:nvGraphicFramePr>
        <xdr:cNvPr id="5" name="Chart 4">
          <a:extLst>
            <a:ext uri="{FF2B5EF4-FFF2-40B4-BE49-F238E27FC236}">
              <a16:creationId xmlns:a16="http://schemas.microsoft.com/office/drawing/2014/main" id="{80C64989-634A-B601-63D7-4522FDE34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491490</xdr:colOff>
      <xdr:row>7</xdr:row>
      <xdr:rowOff>87630</xdr:rowOff>
    </xdr:from>
    <xdr:to>
      <xdr:col>11</xdr:col>
      <xdr:colOff>369570</xdr:colOff>
      <xdr:row>21</xdr:row>
      <xdr:rowOff>57150</xdr:rowOff>
    </xdr:to>
    <xdr:graphicFrame macro="">
      <xdr:nvGraphicFramePr>
        <xdr:cNvPr id="2" name="Chart 1">
          <a:extLst>
            <a:ext uri="{FF2B5EF4-FFF2-40B4-BE49-F238E27FC236}">
              <a16:creationId xmlns:a16="http://schemas.microsoft.com/office/drawing/2014/main" id="{62AECE6E-CE4C-8292-BF20-08FA6860A4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826770</xdr:colOff>
      <xdr:row>12</xdr:row>
      <xdr:rowOff>179070</xdr:rowOff>
    </xdr:from>
    <xdr:to>
      <xdr:col>9</xdr:col>
      <xdr:colOff>240030</xdr:colOff>
      <xdr:row>26</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43274C5-3E3C-85A4-781D-51EACD13EC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80710" y="25565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7</xdr:row>
      <xdr:rowOff>87630</xdr:rowOff>
    </xdr:from>
    <xdr:to>
      <xdr:col>9</xdr:col>
      <xdr:colOff>331470</xdr:colOff>
      <xdr:row>21</xdr:row>
      <xdr:rowOff>57150</xdr:rowOff>
    </xdr:to>
    <xdr:graphicFrame macro="">
      <xdr:nvGraphicFramePr>
        <xdr:cNvPr id="2" name="Chart 1">
          <a:extLst>
            <a:ext uri="{FF2B5EF4-FFF2-40B4-BE49-F238E27FC236}">
              <a16:creationId xmlns:a16="http://schemas.microsoft.com/office/drawing/2014/main" id="{CBB14121-70EB-EA5F-14AF-AC68766091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110490</xdr:colOff>
      <xdr:row>7</xdr:row>
      <xdr:rowOff>87630</xdr:rowOff>
    </xdr:from>
    <xdr:to>
      <xdr:col>11</xdr:col>
      <xdr:colOff>659130</xdr:colOff>
      <xdr:row>21</xdr:row>
      <xdr:rowOff>57150</xdr:rowOff>
    </xdr:to>
    <xdr:graphicFrame macro="">
      <xdr:nvGraphicFramePr>
        <xdr:cNvPr id="2" name="Chart 1">
          <a:extLst>
            <a:ext uri="{FF2B5EF4-FFF2-40B4-BE49-F238E27FC236}">
              <a16:creationId xmlns:a16="http://schemas.microsoft.com/office/drawing/2014/main" id="{834A2B02-BA2C-EDF5-1995-F05B95E41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1337310</xdr:colOff>
      <xdr:row>7</xdr:row>
      <xdr:rowOff>87630</xdr:rowOff>
    </xdr:from>
    <xdr:to>
      <xdr:col>10</xdr:col>
      <xdr:colOff>156210</xdr:colOff>
      <xdr:row>21</xdr:row>
      <xdr:rowOff>57150</xdr:rowOff>
    </xdr:to>
    <xdr:graphicFrame macro="">
      <xdr:nvGraphicFramePr>
        <xdr:cNvPr id="2" name="Chart 1">
          <a:extLst>
            <a:ext uri="{FF2B5EF4-FFF2-40B4-BE49-F238E27FC236}">
              <a16:creationId xmlns:a16="http://schemas.microsoft.com/office/drawing/2014/main" id="{4BBE1B41-E6ED-23FA-EECA-8262B13DAD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449580</xdr:colOff>
      <xdr:row>8</xdr:row>
      <xdr:rowOff>38100</xdr:rowOff>
    </xdr:from>
    <xdr:to>
      <xdr:col>8</xdr:col>
      <xdr:colOff>266700</xdr:colOff>
      <xdr:row>21</xdr:row>
      <xdr:rowOff>158115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9BA01592-3A6C-64C6-CED2-D7DDE6CCB62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301740" y="16230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58900" y="3270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5632" y="296956"/>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6199" y="29970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5522" y="501212"/>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refreshedDate="45161.41956678241" createdVersion="8" refreshedVersion="8" minRefreshableVersion="3" recordCount="1470" xr:uid="{3F453A86-366D-4AD3-A928-EEE7C3C11C7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248444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4FED6F-886E-4076-9764-6E0BD3DA0A86}" name="KPI"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s" fld="18"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12749B-26FC-4813-9EAE-6730B45DCDA1}" name="Rating"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70"/>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9C534F-3AEF-4681-943A-831086D47AC7}" name="gender"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C630D4-7C57-48F3-B3DB-182EFF18E64C}" name="EDUCA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6E7EA4-CAD8-4E3A-A254-E1BFEDA42069}" name="attrition by job"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3CB99E-9EA8-4068-8B23-5ECD1C33BB95}" name="Dept wise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E05A83-AF62-4457-B924-ADC6B736F5E0}" name="Attrition by age group"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3D364A-B2CD-4E34-B4DC-2815BC87A8AE}" name="MARITAL STATU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A5B2A07-D924-46BF-AC96-E5D40F8B9A1B}" sourceName="Education Field">
  <pivotTables>
    <pivotTable tabId="9" name="Rating"/>
    <pivotTable tabId="14" name="Attrition by age group"/>
    <pivotTable tabId="11" name="EDUCATION"/>
    <pivotTable tabId="12" name="attrition by job"/>
    <pivotTable tabId="13" name="Dept wise attrition"/>
    <pivotTable tabId="10" name="gender"/>
    <pivotTable tabId="7" name="KPI"/>
    <pivotTable tabId="15" name="MARITAL STATUS"/>
  </pivotTables>
  <data>
    <tabular pivotCacheId="224844450">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A18C98E-B479-4553-A700-188B2539086B}" sourceName="Gender">
  <pivotTables>
    <pivotTable tabId="10" name="gender"/>
    <pivotTable tabId="14" name="Attrition by age group"/>
    <pivotTable tabId="11" name="EDUCATION"/>
    <pivotTable tabId="12" name="attrition by job"/>
    <pivotTable tabId="13" name="Dept wise attrition"/>
    <pivotTable tabId="7" name="KPI"/>
    <pivotTable tabId="15" name="MARITAL STATUS"/>
    <pivotTable tabId="9" name="Rating"/>
  </pivotTables>
  <data>
    <tabular pivotCacheId="22484445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091D120-68DE-4E21-B11F-325D37578B21}" sourceName="Department">
  <pivotTables>
    <pivotTable tabId="15" name="MARITAL STATUS"/>
    <pivotTable tabId="14" name="Attrition by age group"/>
    <pivotTable tabId="11" name="EDUCATION"/>
    <pivotTable tabId="12" name="attrition by job"/>
    <pivotTable tabId="13" name="Dept wise attrition"/>
    <pivotTable tabId="10" name="gender"/>
    <pivotTable tabId="7" name="KPI"/>
    <pivotTable tabId="9" name="Rating"/>
  </pivotTables>
  <data>
    <tabular pivotCacheId="22484445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D73FB30F-3500-48EE-BFDA-1ECFEFC254EE}" cache="Slicer_Education_Field" style="Slicer " rowHeight="260350"/>
  <slicer name="Gender 3" xr10:uid="{99B179CA-7EA8-4BFF-A161-3D34B7334AA9}" cache="Slicer_Gender2" caption="Gender" columnCount="2" rowHeight="260350"/>
  <slicer name="Department 1" xr10:uid="{5A0B7624-648E-4021-A5B6-9639A797F1BE}" cache="Slicer_Department" style="Slicer "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FAF887D-1ACE-4154-AF89-A731EE3EC46E}"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6C4EAB4-D8E5-4A98-A8AE-C0FD39518C8B}" cache="Slicer_Education_Field" caption="Education Field" rowHeight="260350"/>
  <slicer name="Gender 1" xr10:uid="{5ABA3B35-B6D9-4D82-886F-65C016CA1965}"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3613AE0B-9F24-4B55-9A17-A6170EBAC14D}" cache="Slicer_Education_Field" caption="Education Field" rowHeight="260350"/>
  <slicer name="Gender 2" xr10:uid="{B7C2DEBA-BEC1-4911-A947-642799ED48FF}" cache="Slicer_Gender2"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4AA010D-1E34-4F83-BC70-25073A2FE7CF}" cache="Slicer_Department" caption="Depar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70B03-3608-49FE-A7CD-B197A7ABAAC3}">
  <dimension ref="A1"/>
  <sheetViews>
    <sheetView tabSelected="1" zoomScale="68" zoomScaleNormal="145" workbookViewId="0">
      <selection activeCell="AA13" sqref="AA13"/>
    </sheetView>
  </sheetViews>
  <sheetFormatPr defaultRowHeight="15.6"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3E2D-51C2-4937-BE95-4B8F32945CA2}">
  <dimension ref="A1:E8"/>
  <sheetViews>
    <sheetView zoomScale="60" workbookViewId="0">
      <selection activeCell="B15" sqref="B15"/>
    </sheetView>
  </sheetViews>
  <sheetFormatPr defaultRowHeight="15.6" x14ac:dyDescent="0.3"/>
  <cols>
    <col min="1" max="1" width="26.296875" bestFit="1" customWidth="1"/>
    <col min="2" max="2" width="25.296875" bestFit="1" customWidth="1"/>
    <col min="3" max="3" width="14.59765625" bestFit="1" customWidth="1"/>
    <col min="4" max="4" width="31.5" customWidth="1"/>
    <col min="5" max="5" width="19.5" customWidth="1"/>
  </cols>
  <sheetData>
    <row r="1" spans="1:5" ht="37.799999999999997" customHeight="1" x14ac:dyDescent="0.3"/>
    <row r="2" spans="1:5" ht="20.399999999999999" customHeight="1" x14ac:dyDescent="0.3"/>
    <row r="3" spans="1:5" x14ac:dyDescent="0.3">
      <c r="A3" s="2" t="s">
        <v>1554</v>
      </c>
      <c r="B3" s="8" t="s">
        <v>1555</v>
      </c>
      <c r="C3" s="5" t="s">
        <v>1556</v>
      </c>
    </row>
    <row r="4" spans="1:5" x14ac:dyDescent="0.3">
      <c r="A4" s="6">
        <v>1470</v>
      </c>
      <c r="B4" s="9">
        <v>237</v>
      </c>
      <c r="C4" s="7">
        <v>36.923809523809524</v>
      </c>
    </row>
    <row r="7" spans="1:5" x14ac:dyDescent="0.3">
      <c r="A7" s="1" t="s">
        <v>1557</v>
      </c>
      <c r="B7" s="1" t="s">
        <v>1558</v>
      </c>
      <c r="C7" s="1" t="s">
        <v>1559</v>
      </c>
      <c r="D7" s="1" t="s">
        <v>1560</v>
      </c>
      <c r="E7" s="1" t="s">
        <v>1561</v>
      </c>
    </row>
    <row r="8" spans="1:5" x14ac:dyDescent="0.3">
      <c r="A8">
        <f>GETPIVOTDATA("Count of Employee Number",$A$3)</f>
        <v>1470</v>
      </c>
      <c r="B8">
        <f>GETPIVOTDATA("Sum of CF_attrition counts",$A$3)</f>
        <v>237</v>
      </c>
      <c r="C8" s="13">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7BEB-D05B-4E86-90C6-2CC0021B25D9}">
  <dimension ref="A3:C7"/>
  <sheetViews>
    <sheetView workbookViewId="0">
      <selection activeCell="K15" sqref="K15"/>
    </sheetView>
  </sheetViews>
  <sheetFormatPr defaultRowHeight="15.6" x14ac:dyDescent="0.3"/>
  <cols>
    <col min="1" max="1" width="23.59765625" bestFit="1" customWidth="1"/>
  </cols>
  <sheetData>
    <row r="3" spans="1:3" x14ac:dyDescent="0.3">
      <c r="A3" s="3" t="s">
        <v>1562</v>
      </c>
    </row>
    <row r="4" spans="1:3" x14ac:dyDescent="0.3">
      <c r="A4" s="14">
        <v>2.6265306122448981</v>
      </c>
    </row>
    <row r="6" spans="1:3" x14ac:dyDescent="0.3">
      <c r="A6" t="s">
        <v>1563</v>
      </c>
      <c r="B6" s="12">
        <f>GETPIVOTDATA("Job Satisfaction",$A$3)</f>
        <v>2.6265306122448981</v>
      </c>
      <c r="C6">
        <f>B6/4</f>
        <v>0.65663265306122454</v>
      </c>
    </row>
    <row r="7" spans="1:3" x14ac:dyDescent="0.3">
      <c r="A7" t="s">
        <v>1564</v>
      </c>
      <c r="B7" s="12">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00E4-4455-46D0-A5E3-A790C6BF7263}">
  <dimension ref="A3:C9"/>
  <sheetViews>
    <sheetView workbookViewId="0">
      <selection activeCell="B5" sqref="B5"/>
    </sheetView>
  </sheetViews>
  <sheetFormatPr defaultRowHeight="15.6" x14ac:dyDescent="0.3"/>
  <cols>
    <col min="1" max="1" width="12.19921875" bestFit="1" customWidth="1"/>
    <col min="2" max="2" width="21.296875" bestFit="1" customWidth="1"/>
  </cols>
  <sheetData>
    <row r="3" spans="1:3" x14ac:dyDescent="0.3">
      <c r="A3" s="15" t="s">
        <v>1565</v>
      </c>
      <c r="B3" s="3" t="s">
        <v>1567</v>
      </c>
    </row>
    <row r="4" spans="1:3" x14ac:dyDescent="0.3">
      <c r="A4" s="16" t="s">
        <v>51</v>
      </c>
      <c r="B4" s="17">
        <v>588</v>
      </c>
    </row>
    <row r="5" spans="1:3" x14ac:dyDescent="0.3">
      <c r="A5" s="18" t="s">
        <v>62</v>
      </c>
      <c r="B5" s="19">
        <v>882</v>
      </c>
    </row>
    <row r="6" spans="1:3" x14ac:dyDescent="0.3">
      <c r="A6" s="20" t="s">
        <v>1566</v>
      </c>
      <c r="B6" s="4">
        <v>1470</v>
      </c>
    </row>
    <row r="8" spans="1:3" x14ac:dyDescent="0.3">
      <c r="A8" s="21" t="s">
        <v>51</v>
      </c>
      <c r="B8">
        <f>IFERROR(GETPIVOTDATA("Employee Count",$A$3,"Gender","Female"),0)</f>
        <v>588</v>
      </c>
      <c r="C8" s="10">
        <f>IFERROR(B8/($B$8+$B$9),0)</f>
        <v>0.4</v>
      </c>
    </row>
    <row r="9" spans="1:3" x14ac:dyDescent="0.3">
      <c r="A9" s="21" t="s">
        <v>62</v>
      </c>
      <c r="B9">
        <f>IFERROR(GETPIVOTDATA("Employee Count",$A$3,"Gender","Male"),0)</f>
        <v>882</v>
      </c>
      <c r="C9" s="10">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C488B-7E19-4526-9B25-CD0F5F4F7CB3}">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15" t="s">
        <v>1565</v>
      </c>
      <c r="B3" s="3" t="s">
        <v>1568</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1566</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6F5ED-64A9-4585-96A3-8000EC59FFAF}">
  <dimension ref="A3:F13"/>
  <sheetViews>
    <sheetView workbookViewId="0">
      <selection activeCell="E3" sqref="E3:F12"/>
    </sheetView>
  </sheetViews>
  <sheetFormatPr defaultRowHeight="15.6" x14ac:dyDescent="0.3"/>
  <cols>
    <col min="1" max="1" width="23.296875" bestFit="1" customWidth="1"/>
    <col min="2" max="2" width="22.796875" bestFit="1" customWidth="1"/>
    <col min="5" max="5" width="27.59765625" customWidth="1"/>
    <col min="6" max="6" width="13.69921875" customWidth="1"/>
  </cols>
  <sheetData>
    <row r="3" spans="1:6" x14ac:dyDescent="0.3">
      <c r="A3" s="15" t="s">
        <v>1565</v>
      </c>
      <c r="B3" s="3" t="s">
        <v>1568</v>
      </c>
      <c r="E3" t="s">
        <v>1569</v>
      </c>
      <c r="F3" t="s">
        <v>0</v>
      </c>
    </row>
    <row r="4" spans="1:6" x14ac:dyDescent="0.3">
      <c r="A4" s="16" t="s">
        <v>83</v>
      </c>
      <c r="B4" s="17">
        <v>9</v>
      </c>
      <c r="E4" t="str">
        <f>A4</f>
        <v>Healthcare Representative</v>
      </c>
      <c r="F4">
        <f>GETPIVOTDATA("CF_attrition count",$A$3,"Job Role",A4)</f>
        <v>9</v>
      </c>
    </row>
    <row r="5" spans="1:6" x14ac:dyDescent="0.3">
      <c r="A5" s="18" t="s">
        <v>163</v>
      </c>
      <c r="B5" s="19">
        <v>12</v>
      </c>
      <c r="E5" t="str">
        <f t="shared" ref="E5:E12" si="0">A5</f>
        <v>Human Resources</v>
      </c>
      <c r="F5">
        <f t="shared" ref="F5:F12" si="1">GETPIVOTDATA("CF_attrition count",$A$3,"Job Role",A5)</f>
        <v>12</v>
      </c>
    </row>
    <row r="6" spans="1:6" x14ac:dyDescent="0.3">
      <c r="A6" s="18" t="s">
        <v>68</v>
      </c>
      <c r="B6" s="19">
        <v>62</v>
      </c>
      <c r="E6" t="str">
        <f t="shared" si="0"/>
        <v>Laboratory Technician</v>
      </c>
      <c r="F6">
        <f t="shared" si="1"/>
        <v>62</v>
      </c>
    </row>
    <row r="7" spans="1:6" x14ac:dyDescent="0.3">
      <c r="A7" s="18" t="s">
        <v>95</v>
      </c>
      <c r="B7" s="19">
        <v>5</v>
      </c>
      <c r="E7" t="str">
        <f t="shared" si="0"/>
        <v>Manager</v>
      </c>
      <c r="F7">
        <f t="shared" si="1"/>
        <v>5</v>
      </c>
    </row>
    <row r="8" spans="1:6" x14ac:dyDescent="0.3">
      <c r="A8" s="18" t="s">
        <v>81</v>
      </c>
      <c r="B8" s="19">
        <v>10</v>
      </c>
      <c r="E8" t="str">
        <f t="shared" si="0"/>
        <v>Manufacturing Director</v>
      </c>
      <c r="F8">
        <f t="shared" si="1"/>
        <v>10</v>
      </c>
    </row>
    <row r="9" spans="1:6" x14ac:dyDescent="0.3">
      <c r="A9" s="18" t="s">
        <v>101</v>
      </c>
      <c r="B9" s="19">
        <v>2</v>
      </c>
      <c r="E9" t="str">
        <f t="shared" si="0"/>
        <v>Research Director</v>
      </c>
      <c r="F9">
        <f t="shared" si="1"/>
        <v>2</v>
      </c>
    </row>
    <row r="10" spans="1:6" x14ac:dyDescent="0.3">
      <c r="A10" s="18" t="s">
        <v>63</v>
      </c>
      <c r="B10" s="19">
        <v>47</v>
      </c>
      <c r="E10" t="str">
        <f t="shared" si="0"/>
        <v>Research Scientist</v>
      </c>
      <c r="F10">
        <f t="shared" si="1"/>
        <v>47</v>
      </c>
    </row>
    <row r="11" spans="1:6" x14ac:dyDescent="0.3">
      <c r="A11" s="18" t="s">
        <v>52</v>
      </c>
      <c r="B11" s="19">
        <v>57</v>
      </c>
      <c r="E11" t="str">
        <f t="shared" si="0"/>
        <v>Sales Executive</v>
      </c>
      <c r="F11">
        <f t="shared" si="1"/>
        <v>57</v>
      </c>
    </row>
    <row r="12" spans="1:6" x14ac:dyDescent="0.3">
      <c r="A12" s="18" t="s">
        <v>99</v>
      </c>
      <c r="B12" s="19">
        <v>33</v>
      </c>
      <c r="E12" t="str">
        <f t="shared" si="0"/>
        <v>Sales Representative</v>
      </c>
      <c r="F12">
        <f t="shared" si="1"/>
        <v>33</v>
      </c>
    </row>
    <row r="13" spans="1:6" x14ac:dyDescent="0.3">
      <c r="A13" s="20" t="s">
        <v>1566</v>
      </c>
      <c r="B13"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B6EBE-BC48-4712-AEEE-DAA40797D670}">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5" t="s">
        <v>1565</v>
      </c>
      <c r="B3" s="3" t="s">
        <v>1568</v>
      </c>
    </row>
    <row r="4" spans="1:2" x14ac:dyDescent="0.3">
      <c r="A4" s="16" t="s">
        <v>161</v>
      </c>
      <c r="B4" s="22">
        <v>5.0632911392405063E-2</v>
      </c>
    </row>
    <row r="5" spans="1:2" x14ac:dyDescent="0.3">
      <c r="A5" s="18" t="s">
        <v>60</v>
      </c>
      <c r="B5" s="23">
        <v>0.56118143459915615</v>
      </c>
    </row>
    <row r="6" spans="1:2" x14ac:dyDescent="0.3">
      <c r="A6" s="18" t="s">
        <v>48</v>
      </c>
      <c r="B6" s="23">
        <v>0.3881856540084388</v>
      </c>
    </row>
    <row r="7" spans="1:2" x14ac:dyDescent="0.3">
      <c r="A7" s="20" t="s">
        <v>1566</v>
      </c>
      <c r="B7" s="2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6680-C83D-45E6-A15A-1088D0CCCE75}">
  <dimension ref="A3:B9"/>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5" t="s">
        <v>1565</v>
      </c>
      <c r="B3" s="3" t="s">
        <v>1568</v>
      </c>
    </row>
    <row r="4" spans="1:2" x14ac:dyDescent="0.3">
      <c r="A4" s="16" t="s">
        <v>69</v>
      </c>
      <c r="B4" s="17">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1566</v>
      </c>
      <c r="B9" s="4">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3D861-81EE-4BBD-AE5C-61E8E167C27B}">
  <dimension ref="A3:E7"/>
  <sheetViews>
    <sheetView workbookViewId="0">
      <selection activeCell="A4" sqref="A4:A6"/>
      <pivotSelection pane="bottomRight" showHeader="1" activeRow="3" click="1" r:id="rId1">
        <pivotArea dataOnly="0" labelOnly="1" fieldPosition="0">
          <references count="1">
            <reference field="10" count="0"/>
          </references>
        </pivotArea>
      </pivotSelection>
    </sheetView>
  </sheetViews>
  <sheetFormatPr defaultRowHeight="15.6" x14ac:dyDescent="0.3"/>
  <cols>
    <col min="1" max="1" width="12.19921875" bestFit="1" customWidth="1"/>
    <col min="2" max="2" width="24.296875" bestFit="1" customWidth="1"/>
    <col min="4" max="4" width="17.59765625" customWidth="1"/>
    <col min="5" max="5" width="13.8984375" customWidth="1"/>
  </cols>
  <sheetData>
    <row r="3" spans="1:5" x14ac:dyDescent="0.3">
      <c r="A3" s="15" t="s">
        <v>1565</v>
      </c>
      <c r="B3" s="3" t="s">
        <v>1571</v>
      </c>
      <c r="D3" t="s">
        <v>1570</v>
      </c>
      <c r="E3" t="s">
        <v>0</v>
      </c>
    </row>
    <row r="4" spans="1:5" x14ac:dyDescent="0.3">
      <c r="A4" s="16" t="s">
        <v>79</v>
      </c>
      <c r="B4" s="17">
        <v>327</v>
      </c>
      <c r="D4" t="str">
        <f>A4</f>
        <v>Divorced</v>
      </c>
      <c r="E4">
        <f>GETPIVOTDATA("CF_attrition count",$A$3,"Marital Status",A4)</f>
        <v>327</v>
      </c>
    </row>
    <row r="5" spans="1:5" x14ac:dyDescent="0.3">
      <c r="A5" s="18" t="s">
        <v>53</v>
      </c>
      <c r="B5" s="19">
        <v>470</v>
      </c>
      <c r="D5" t="str">
        <f t="shared" ref="D5:D6" si="0">A5</f>
        <v>Single</v>
      </c>
      <c r="E5">
        <f t="shared" ref="E5:E6" si="1">GETPIVOTDATA("CF_attrition count",$A$3,"Marital Status",A5)</f>
        <v>470</v>
      </c>
    </row>
    <row r="6" spans="1:5" x14ac:dyDescent="0.3">
      <c r="A6" s="18" t="s">
        <v>64</v>
      </c>
      <c r="B6" s="19">
        <v>673</v>
      </c>
      <c r="D6" t="str">
        <f t="shared" si="0"/>
        <v>Married</v>
      </c>
      <c r="E6">
        <f t="shared" si="1"/>
        <v>673</v>
      </c>
    </row>
    <row r="7" spans="1:5" x14ac:dyDescent="0.3">
      <c r="A7" s="20" t="s">
        <v>1566</v>
      </c>
      <c r="B7"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E1450" sqref="E1450"/>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A7"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30"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34"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zoomScale="43"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zoomScale="29"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dashboard</vt:lpstr>
      <vt:lpstr>kpi</vt:lpstr>
      <vt:lpstr>rating</vt:lpstr>
      <vt:lpstr>gender</vt:lpstr>
      <vt:lpstr>Attrition by education</vt:lpstr>
      <vt:lpstr>Attrition by job</vt:lpstr>
      <vt:lpstr>dept wise attrition</vt:lpstr>
      <vt:lpstr>Attrition by age group</vt:lpstr>
      <vt:lpstr>MARITAL STATUS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Brahma</dc:creator>
  <cp:lastModifiedBy>Nikhil</cp:lastModifiedBy>
  <dcterms:created xsi:type="dcterms:W3CDTF">2022-12-29T16:02:46Z</dcterms:created>
  <dcterms:modified xsi:type="dcterms:W3CDTF">2023-08-23T18:18:42Z</dcterms:modified>
</cp:coreProperties>
</file>