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Google Drive\research\NIMBioS\PerturbationCrAnalysisPaperME\RCode\GmetricCode_for_GmetricPaper\Pulliam_Metapop\"/>
    </mc:Choice>
  </mc:AlternateContent>
  <xr:revisionPtr revIDLastSave="0" documentId="13_ncr:1_{8BB1A8FD-8042-44FF-B156-55AD4D3EB314}" xr6:coauthVersionLast="36" xr6:coauthVersionMax="36" xr10:uidLastSave="{00000000-0000-0000-0000-000000000000}"/>
  <bookViews>
    <workbookView xWindow="0" yWindow="0" windowWidth="16387" windowHeight="8193" tabRatio="989" xr2:uid="{00000000-000D-0000-FFFF-FFFF00000000}"/>
  </bookViews>
  <sheets>
    <sheet name="Breed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D13" i="1" s="1"/>
  <c r="E14" i="1"/>
  <c r="E15" i="1" s="1"/>
  <c r="D4" i="1" s="1"/>
</calcChain>
</file>

<file path=xl/sharedStrings.xml><?xml version="1.0" encoding="utf-8"?>
<sst xmlns="http://schemas.openxmlformats.org/spreadsheetml/2006/main" count="20" uniqueCount="18">
  <si>
    <t>Node Attributes</t>
  </si>
  <si>
    <t>Population</t>
  </si>
  <si>
    <t>Survival Rate</t>
  </si>
  <si>
    <t>Reproduction/Transition</t>
  </si>
  <si>
    <t>Classes</t>
  </si>
  <si>
    <t>Allow Transitions/Reproductions from this class to</t>
  </si>
  <si>
    <t>N</t>
  </si>
  <si>
    <t>s</t>
  </si>
  <si>
    <t>t</t>
  </si>
  <si>
    <t>TRANS</t>
  </si>
  <si>
    <t>Node1</t>
  </si>
  <si>
    <t>adults</t>
  </si>
  <si>
    <t>Node2</t>
  </si>
  <si>
    <t>juveniles</t>
  </si>
  <si>
    <t>Destination</t>
  </si>
  <si>
    <t>Path Survival</t>
  </si>
  <si>
    <t>Origin</t>
  </si>
  <si>
    <t>Path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</si>
</sst>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DashDotDot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 applyAlignment="1">
      <alignment wrapText="1"/>
    </xf>
    <xf numFmtId="0" fontId="0" fillId="0" borderId="4" xfId="0" applyBorder="1"/>
    <xf numFmtId="0" fontId="1" fillId="0" borderId="0" xfId="0" applyFont="1" applyBorder="1"/>
    <xf numFmtId="0" fontId="0" fillId="0" borderId="0" xfId="0" applyFont="1" applyBorder="1"/>
    <xf numFmtId="0" fontId="1" fillId="0" borderId="5" xfId="0" applyFont="1" applyBorder="1"/>
    <xf numFmtId="0" fontId="1" fillId="0" borderId="0" xfId="0" applyFont="1"/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70" zoomScaleNormal="70" workbookViewId="0">
      <selection activeCell="F14" sqref="F14"/>
    </sheetView>
  </sheetViews>
  <sheetFormatPr defaultRowHeight="15.7" x14ac:dyDescent="0.55000000000000004"/>
  <cols>
    <col min="2" max="2" width="12.44140625" style="4"/>
    <col min="4" max="4" width="21.5546875"/>
    <col min="5" max="5" width="21.21875" customWidth="1"/>
    <col min="6" max="6" width="17.71875"/>
  </cols>
  <sheetData>
    <row r="1" spans="1:7" ht="94" x14ac:dyDescent="0.55000000000000004">
      <c r="A1" s="5" t="s">
        <v>0</v>
      </c>
      <c r="B1" s="6"/>
      <c r="C1" s="7" t="s">
        <v>1</v>
      </c>
      <c r="D1" s="7" t="s">
        <v>2</v>
      </c>
      <c r="E1" s="8" t="s">
        <v>3</v>
      </c>
      <c r="F1" t="s">
        <v>4</v>
      </c>
      <c r="G1" s="9" t="s">
        <v>5</v>
      </c>
    </row>
    <row r="2" spans="1:7" x14ac:dyDescent="0.55000000000000004">
      <c r="A2" s="10"/>
      <c r="B2" s="11"/>
      <c r="C2" s="12" t="s">
        <v>6</v>
      </c>
      <c r="D2" s="11" t="s">
        <v>7</v>
      </c>
      <c r="E2" s="13" t="s">
        <v>8</v>
      </c>
      <c r="G2" s="14" t="s">
        <v>9</v>
      </c>
    </row>
    <row r="3" spans="1:7" x14ac:dyDescent="0.55000000000000004">
      <c r="A3" s="10"/>
      <c r="B3" s="11" t="s">
        <v>10</v>
      </c>
      <c r="C3" s="12">
        <v>40</v>
      </c>
      <c r="D3" s="15">
        <v>1.2</v>
      </c>
      <c r="E3" s="16">
        <v>0</v>
      </c>
      <c r="F3" s="11" t="s">
        <v>11</v>
      </c>
      <c r="G3">
        <v>1</v>
      </c>
    </row>
    <row r="4" spans="1:7" x14ac:dyDescent="0.55000000000000004">
      <c r="A4" s="17"/>
      <c r="B4" s="18" t="s">
        <v>12</v>
      </c>
      <c r="C4" s="19">
        <v>60</v>
      </c>
      <c r="D4" s="20">
        <f>E15</f>
        <v>0.8666666666666667</v>
      </c>
      <c r="E4" s="21">
        <v>0</v>
      </c>
      <c r="F4" s="22" t="s">
        <v>13</v>
      </c>
      <c r="G4">
        <v>1</v>
      </c>
    </row>
    <row r="5" spans="1:7" x14ac:dyDescent="0.55000000000000004">
      <c r="A5" s="14"/>
      <c r="B5"/>
    </row>
    <row r="6" spans="1:7" x14ac:dyDescent="0.55000000000000004">
      <c r="A6" s="5"/>
      <c r="B6" s="3" t="s">
        <v>14</v>
      </c>
      <c r="C6" s="3"/>
      <c r="D6" s="3"/>
    </row>
    <row r="7" spans="1:7" x14ac:dyDescent="0.55000000000000004">
      <c r="A7" s="2" t="s">
        <v>15</v>
      </c>
      <c r="B7" s="2"/>
      <c r="C7" s="15">
        <v>1</v>
      </c>
      <c r="D7" s="23">
        <v>2</v>
      </c>
    </row>
    <row r="8" spans="1:7" x14ac:dyDescent="0.55000000000000004">
      <c r="A8" s="1" t="s">
        <v>16</v>
      </c>
      <c r="B8" s="12">
        <v>1</v>
      </c>
      <c r="C8" s="15">
        <v>1</v>
      </c>
      <c r="D8" s="23">
        <v>1</v>
      </c>
    </row>
    <row r="9" spans="1:7" x14ac:dyDescent="0.55000000000000004">
      <c r="A9" s="1"/>
      <c r="B9" s="19">
        <v>2</v>
      </c>
      <c r="C9" s="20">
        <v>1</v>
      </c>
      <c r="D9" s="24">
        <v>1</v>
      </c>
    </row>
    <row r="10" spans="1:7" x14ac:dyDescent="0.55000000000000004">
      <c r="A10" s="25"/>
      <c r="B10"/>
    </row>
    <row r="11" spans="1:7" x14ac:dyDescent="0.55000000000000004">
      <c r="A11" s="5"/>
      <c r="B11" s="3" t="s">
        <v>14</v>
      </c>
      <c r="C11" s="3"/>
      <c r="D11" s="3"/>
    </row>
    <row r="12" spans="1:7" x14ac:dyDescent="0.55000000000000004">
      <c r="A12" s="2" t="s">
        <v>17</v>
      </c>
      <c r="B12" s="2"/>
      <c r="C12" s="15">
        <v>1</v>
      </c>
      <c r="D12" s="23">
        <v>2</v>
      </c>
    </row>
    <row r="13" spans="1:7" x14ac:dyDescent="0.55000000000000004">
      <c r="A13" s="1" t="s">
        <v>16</v>
      </c>
      <c r="B13" s="12">
        <v>1</v>
      </c>
      <c r="C13" s="15">
        <f>F13/C3*(D3-1)</f>
        <v>0.49999999999999989</v>
      </c>
      <c r="D13" s="23">
        <f>1-C13</f>
        <v>0.50000000000000011</v>
      </c>
      <c r="F13">
        <v>100</v>
      </c>
    </row>
    <row r="14" spans="1:7" x14ac:dyDescent="0.55000000000000004">
      <c r="A14" s="1"/>
      <c r="B14" s="19">
        <v>2</v>
      </c>
      <c r="C14" s="20">
        <v>0</v>
      </c>
      <c r="D14" s="24">
        <v>1</v>
      </c>
      <c r="E14">
        <f>C3*D3</f>
        <v>48</v>
      </c>
    </row>
    <row r="15" spans="1:7" x14ac:dyDescent="0.55000000000000004">
      <c r="E15">
        <f>(100-E14)/C4</f>
        <v>0.8666666666666667</v>
      </c>
    </row>
  </sheetData>
  <mergeCells count="6">
    <mergeCell ref="A13:A14"/>
    <mergeCell ref="B6:D6"/>
    <mergeCell ref="A7:B7"/>
    <mergeCell ref="A8:A9"/>
    <mergeCell ref="B11:D11"/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christine</cp:lastModifiedBy>
  <cp:revision>11</cp:revision>
  <dcterms:created xsi:type="dcterms:W3CDTF">2018-07-23T23:00:48Z</dcterms:created>
  <dcterms:modified xsi:type="dcterms:W3CDTF">2019-02-28T01:10:39Z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