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s.kolstad\Documents\Github\IBECA_NINA\data\"/>
    </mc:Choice>
  </mc:AlternateContent>
  <xr:revisionPtr revIDLastSave="0" documentId="13_ncr:1_{3501C69D-651C-4542-8881-8D16271BFF73}" xr6:coauthVersionLast="46" xr6:coauthVersionMax="46" xr10:uidLastSave="{00000000-0000-0000-0000-000000000000}"/>
  <bookViews>
    <workbookView xWindow="-110" yWindow="-110" windowWidth="19420" windowHeight="11020" xr2:uid="{F9645BB1-E230-4CC4-A667-111DA6AB4F59}"/>
  </bookViews>
  <sheets>
    <sheet name="original" sheetId="1" r:id="rId1"/>
    <sheet name="tb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3" i="1"/>
  <c r="L19" i="1"/>
  <c r="Q19" i="1"/>
  <c r="P1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J19" i="1"/>
</calcChain>
</file>

<file path=xl/sharedStrings.xml><?xml version="1.0" encoding="utf-8"?>
<sst xmlns="http://schemas.openxmlformats.org/spreadsheetml/2006/main" count="171" uniqueCount="105">
  <si>
    <r>
      <t>Ekstensiv </t>
    </r>
    <r>
      <rPr>
        <sz val="10"/>
        <color rgb="FF000000"/>
        <rFont val="Arial"/>
        <family val="2"/>
      </rPr>
      <t> </t>
    </r>
  </si>
  <si>
    <r>
      <t>Intensiv</t>
    </r>
    <r>
      <rPr>
        <sz val="10"/>
        <color rgb="FF000000"/>
        <rFont val="Arial"/>
        <family val="2"/>
      </rPr>
      <t> </t>
    </r>
  </si>
  <si>
    <r>
      <t>Okkuperte territorier </t>
    </r>
    <r>
      <rPr>
        <sz val="10"/>
        <rFont val="Arial"/>
        <family val="2"/>
      </rPr>
      <t>(± 95% C.I.) </t>
    </r>
  </si>
  <si>
    <r>
      <t>Fylke</t>
    </r>
    <r>
      <rPr>
        <sz val="10"/>
        <color rgb="FF000000"/>
        <rFont val="Arial"/>
        <family val="2"/>
      </rPr>
      <t> </t>
    </r>
  </si>
  <si>
    <r>
      <t>2010</t>
    </r>
    <r>
      <rPr>
        <sz val="10.5"/>
        <rFont val="Arial"/>
        <family val="2"/>
      </rPr>
      <t>–</t>
    </r>
    <r>
      <rPr>
        <b/>
        <sz val="10"/>
        <color rgb="FF808080"/>
        <rFont val="Arial"/>
        <family val="2"/>
      </rPr>
      <t>14</t>
    </r>
    <r>
      <rPr>
        <sz val="10"/>
        <color rgb="FF808080"/>
        <rFont val="Arial"/>
        <family val="2"/>
      </rPr>
      <t> </t>
    </r>
  </si>
  <si>
    <r>
      <t>2015</t>
    </r>
    <r>
      <rPr>
        <sz val="10.5"/>
        <rFont val="Arial"/>
        <family val="2"/>
      </rPr>
      <t>–</t>
    </r>
    <r>
      <rPr>
        <b/>
        <sz val="10"/>
        <rFont val="Arial"/>
        <family val="2"/>
      </rPr>
      <t>19</t>
    </r>
    <r>
      <rPr>
        <sz val="10"/>
        <rFont val="Arial"/>
        <family val="2"/>
      </rPr>
      <t> </t>
    </r>
  </si>
  <si>
    <r>
      <t>2010</t>
    </r>
    <r>
      <rPr>
        <sz val="10.5"/>
        <rFont val="Arial"/>
        <family val="2"/>
      </rPr>
      <t>–</t>
    </r>
    <r>
      <rPr>
        <b/>
        <sz val="10"/>
        <color rgb="FF808080"/>
        <rFont val="Arial"/>
        <family val="2"/>
      </rPr>
      <t>14 </t>
    </r>
    <r>
      <rPr>
        <sz val="10"/>
        <color rgb="FF808080"/>
        <rFont val="Arial"/>
        <family val="2"/>
      </rPr>
      <t> </t>
    </r>
  </si>
  <si>
    <r>
      <t>2015</t>
    </r>
    <r>
      <rPr>
        <sz val="10.5"/>
        <rFont val="Arial"/>
        <family val="2"/>
      </rPr>
      <t>–</t>
    </r>
    <r>
      <rPr>
        <b/>
        <sz val="10"/>
        <rFont val="Arial"/>
        <family val="2"/>
      </rPr>
      <t>19 </t>
    </r>
    <r>
      <rPr>
        <sz val="10"/>
        <rFont val="Arial"/>
        <family val="2"/>
      </rPr>
      <t> </t>
    </r>
  </si>
  <si>
    <r>
      <t>FI</t>
    </r>
    <r>
      <rPr>
        <sz val="10"/>
        <color rgb="FF000000"/>
        <rFont val="Arial"/>
        <family val="2"/>
      </rPr>
      <t> </t>
    </r>
  </si>
  <si>
    <t>97 </t>
  </si>
  <si>
    <t>104 </t>
  </si>
  <si>
    <t>15 </t>
  </si>
  <si>
    <r>
      <t>112 </t>
    </r>
    <r>
      <rPr>
        <sz val="10"/>
        <color rgb="FF808080"/>
        <rFont val="Arial"/>
        <family val="2"/>
      </rPr>
      <t>(90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127) </t>
    </r>
  </si>
  <si>
    <r>
      <t>119 (105</t>
    </r>
    <r>
      <rPr>
        <sz val="10.5"/>
        <rFont val="Arial"/>
        <family val="2"/>
      </rPr>
      <t>–</t>
    </r>
    <r>
      <rPr>
        <sz val="10"/>
        <rFont val="Arial"/>
        <family val="2"/>
      </rPr>
      <t>133) </t>
    </r>
  </si>
  <si>
    <r>
      <t>TR</t>
    </r>
    <r>
      <rPr>
        <sz val="10"/>
        <color rgb="FF000000"/>
        <rFont val="Arial"/>
        <family val="2"/>
      </rPr>
      <t> </t>
    </r>
  </si>
  <si>
    <t>107 </t>
  </si>
  <si>
    <t>30 </t>
  </si>
  <si>
    <r>
      <t>127 </t>
    </r>
    <r>
      <rPr>
        <sz val="10"/>
        <color rgb="FF808080"/>
        <rFont val="Arial"/>
        <family val="2"/>
      </rPr>
      <t>(47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167) </t>
    </r>
  </si>
  <si>
    <r>
      <t>137 (113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159) </t>
    </r>
  </si>
  <si>
    <r>
      <t>NO</t>
    </r>
    <r>
      <rPr>
        <sz val="10"/>
        <color rgb="FF000000"/>
        <rFont val="Arial"/>
        <family val="2"/>
      </rPr>
      <t> </t>
    </r>
  </si>
  <si>
    <t>94 </t>
  </si>
  <si>
    <t>23 </t>
  </si>
  <si>
    <r>
      <t>117 </t>
    </r>
    <r>
      <rPr>
        <sz val="10"/>
        <color rgb="FF808080"/>
        <rFont val="Arial"/>
        <family val="2"/>
      </rPr>
      <t>(84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138) </t>
    </r>
  </si>
  <si>
    <r>
      <t>120 (103</t>
    </r>
    <r>
      <rPr>
        <sz val="10.5"/>
        <rFont val="Arial"/>
        <family val="2"/>
      </rPr>
      <t>–</t>
    </r>
    <r>
      <rPr>
        <sz val="10"/>
        <rFont val="Arial"/>
        <family val="2"/>
      </rPr>
      <t>137) </t>
    </r>
  </si>
  <si>
    <r>
      <t>NT</t>
    </r>
    <r>
      <rPr>
        <sz val="10"/>
        <color rgb="FF000000"/>
        <rFont val="Arial"/>
        <family val="2"/>
      </rPr>
      <t> </t>
    </r>
  </si>
  <si>
    <t>60 </t>
  </si>
  <si>
    <t>48 </t>
  </si>
  <si>
    <t>7 </t>
  </si>
  <si>
    <t>6 </t>
  </si>
  <si>
    <r>
      <t>67 </t>
    </r>
    <r>
      <rPr>
        <sz val="10"/>
        <color rgb="FF808080"/>
        <rFont val="Arial"/>
        <family val="2"/>
      </rPr>
      <t>(64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69) </t>
    </r>
  </si>
  <si>
    <r>
      <t>54 (44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63) </t>
    </r>
  </si>
  <si>
    <r>
      <t>ST</t>
    </r>
    <r>
      <rPr>
        <sz val="10"/>
        <color rgb="FF000000"/>
        <rFont val="Arial"/>
        <family val="2"/>
      </rPr>
      <t> </t>
    </r>
  </si>
  <si>
    <t>63 </t>
  </si>
  <si>
    <t>62 </t>
  </si>
  <si>
    <t>13 </t>
  </si>
  <si>
    <r>
      <t>76 </t>
    </r>
    <r>
      <rPr>
        <sz val="10"/>
        <color rgb="FF808080"/>
        <rFont val="Arial"/>
        <family val="2"/>
      </rPr>
      <t>(61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87) </t>
    </r>
  </si>
  <si>
    <r>
      <t>85 (78</t>
    </r>
    <r>
      <rPr>
        <sz val="10.5"/>
        <rFont val="Arial"/>
        <family val="2"/>
      </rPr>
      <t>–</t>
    </r>
    <r>
      <rPr>
        <sz val="10"/>
        <rFont val="Arial"/>
        <family val="2"/>
      </rPr>
      <t>91) </t>
    </r>
  </si>
  <si>
    <r>
      <t>MR</t>
    </r>
    <r>
      <rPr>
        <sz val="10"/>
        <color rgb="FF000000"/>
        <rFont val="Arial"/>
        <family val="2"/>
      </rPr>
      <t> </t>
    </r>
  </si>
  <si>
    <t>70 </t>
  </si>
  <si>
    <t>2 </t>
  </si>
  <si>
    <r>
      <t>72 </t>
    </r>
    <r>
      <rPr>
        <sz val="10"/>
        <color rgb="FF808080"/>
        <rFont val="Arial"/>
        <family val="2"/>
      </rPr>
      <t>(25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96) </t>
    </r>
  </si>
  <si>
    <r>
      <t>76 (58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95) </t>
    </r>
  </si>
  <si>
    <r>
      <t>SF</t>
    </r>
    <r>
      <rPr>
        <sz val="10"/>
        <color rgb="FF000000"/>
        <rFont val="Arial"/>
        <family val="2"/>
      </rPr>
      <t> </t>
    </r>
  </si>
  <si>
    <t>50 </t>
  </si>
  <si>
    <t>49 </t>
  </si>
  <si>
    <t>1 </t>
  </si>
  <si>
    <r>
      <t>1</t>
    </r>
    <r>
      <rPr>
        <sz val="10"/>
        <rFont val="Arial"/>
        <family val="2"/>
      </rPr>
      <t> </t>
    </r>
  </si>
  <si>
    <r>
      <t>51 </t>
    </r>
    <r>
      <rPr>
        <sz val="10"/>
        <color rgb="FF808080"/>
        <rFont val="Arial"/>
        <family val="2"/>
      </rPr>
      <t>(34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67) </t>
    </r>
  </si>
  <si>
    <r>
      <t>50 (38</t>
    </r>
    <r>
      <rPr>
        <sz val="10.5"/>
        <rFont val="Arial"/>
        <family val="2"/>
      </rPr>
      <t>–</t>
    </r>
    <r>
      <rPr>
        <sz val="10"/>
        <rFont val="Arial"/>
        <family val="2"/>
      </rPr>
      <t>62) </t>
    </r>
  </si>
  <si>
    <r>
      <t>HO</t>
    </r>
    <r>
      <rPr>
        <sz val="10"/>
        <color rgb="FF000000"/>
        <rFont val="Arial"/>
        <family val="2"/>
      </rPr>
      <t> </t>
    </r>
  </si>
  <si>
    <t>33 </t>
  </si>
  <si>
    <t>14 </t>
  </si>
  <si>
    <r>
      <t>44 </t>
    </r>
    <r>
      <rPr>
        <sz val="10"/>
        <color rgb="FF808080"/>
        <rFont val="Arial"/>
        <family val="2"/>
      </rPr>
      <t>(28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55) </t>
    </r>
  </si>
  <si>
    <r>
      <t>47 (35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51) </t>
    </r>
  </si>
  <si>
    <r>
      <t>RO</t>
    </r>
    <r>
      <rPr>
        <sz val="10"/>
        <color rgb="FF000000"/>
        <rFont val="Arial"/>
        <family val="2"/>
      </rPr>
      <t> </t>
    </r>
  </si>
  <si>
    <t>19 </t>
  </si>
  <si>
    <t>10 </t>
  </si>
  <si>
    <r>
      <t>29 </t>
    </r>
    <r>
      <rPr>
        <sz val="10"/>
        <color rgb="FF808080"/>
        <rFont val="Arial"/>
        <family val="2"/>
      </rPr>
      <t>(14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37) </t>
    </r>
  </si>
  <si>
    <r>
      <t>29 (23</t>
    </r>
    <r>
      <rPr>
        <sz val="10.5"/>
        <rFont val="Arial"/>
        <family val="2"/>
      </rPr>
      <t>–</t>
    </r>
    <r>
      <rPr>
        <sz val="10"/>
        <rFont val="Arial"/>
        <family val="2"/>
      </rPr>
      <t>36) </t>
    </r>
  </si>
  <si>
    <r>
      <t>VA</t>
    </r>
    <r>
      <rPr>
        <sz val="10"/>
        <color rgb="FF000000"/>
        <rFont val="Arial"/>
        <family val="2"/>
      </rPr>
      <t> </t>
    </r>
  </si>
  <si>
    <t>28 </t>
  </si>
  <si>
    <t>5 </t>
  </si>
  <si>
    <r>
      <t>18 </t>
    </r>
    <r>
      <rPr>
        <sz val="10"/>
        <color rgb="FF808080"/>
        <rFont val="Arial"/>
        <family val="2"/>
      </rPr>
      <t>(10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24) </t>
    </r>
  </si>
  <si>
    <r>
      <t>33 (28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37) </t>
    </r>
  </si>
  <si>
    <r>
      <t>AA</t>
    </r>
    <r>
      <rPr>
        <sz val="10"/>
        <color rgb="FF000000"/>
        <rFont val="Arial"/>
        <family val="2"/>
      </rPr>
      <t> </t>
    </r>
  </si>
  <si>
    <t>42 </t>
  </si>
  <si>
    <t>0 </t>
  </si>
  <si>
    <r>
      <t>30 </t>
    </r>
    <r>
      <rPr>
        <sz val="10"/>
        <color rgb="FF808080"/>
        <rFont val="Arial"/>
        <family val="2"/>
      </rPr>
      <t>(19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39) </t>
    </r>
  </si>
  <si>
    <r>
      <t>43 (39</t>
    </r>
    <r>
      <rPr>
        <sz val="10.5"/>
        <rFont val="Arial"/>
        <family val="2"/>
      </rPr>
      <t>–</t>
    </r>
    <r>
      <rPr>
        <sz val="10"/>
        <rFont val="Arial"/>
        <family val="2"/>
      </rPr>
      <t>46) </t>
    </r>
  </si>
  <si>
    <r>
      <t>TE</t>
    </r>
    <r>
      <rPr>
        <sz val="10"/>
        <color rgb="FF000000"/>
        <rFont val="Arial"/>
        <family val="2"/>
      </rPr>
      <t> </t>
    </r>
  </si>
  <si>
    <t>31 </t>
  </si>
  <si>
    <t>32 </t>
  </si>
  <si>
    <t>29 </t>
  </si>
  <si>
    <r>
      <t>60 </t>
    </r>
    <r>
      <rPr>
        <sz val="10"/>
        <color rgb="FF808080"/>
        <rFont val="Arial"/>
        <family val="2"/>
      </rPr>
      <t>(35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72) </t>
    </r>
  </si>
  <si>
    <r>
      <t>61 (53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69) </t>
    </r>
  </si>
  <si>
    <r>
      <t>VF</t>
    </r>
    <r>
      <rPr>
        <sz val="10"/>
        <color rgb="FF000000"/>
        <rFont val="Arial"/>
        <family val="2"/>
      </rPr>
      <t> </t>
    </r>
  </si>
  <si>
    <r>
      <t>1 </t>
    </r>
    <r>
      <rPr>
        <sz val="10"/>
        <color rgb="FF808080"/>
        <rFont val="Arial"/>
        <family val="2"/>
      </rPr>
      <t>(1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1) </t>
    </r>
  </si>
  <si>
    <r>
      <t>1 (0</t>
    </r>
    <r>
      <rPr>
        <sz val="10.5"/>
        <rFont val="Arial"/>
        <family val="2"/>
      </rPr>
      <t>–</t>
    </r>
    <r>
      <rPr>
        <sz val="10"/>
        <rFont val="Arial"/>
        <family val="2"/>
      </rPr>
      <t>1) </t>
    </r>
  </si>
  <si>
    <r>
      <t>BU</t>
    </r>
    <r>
      <rPr>
        <sz val="10"/>
        <color rgb="FF000000"/>
        <rFont val="Arial"/>
        <family val="2"/>
      </rPr>
      <t> </t>
    </r>
  </si>
  <si>
    <t>54 </t>
  </si>
  <si>
    <r>
      <t>43 </t>
    </r>
    <r>
      <rPr>
        <sz val="10"/>
        <color rgb="FF808080"/>
        <rFont val="Arial"/>
        <family val="2"/>
      </rPr>
      <t>(11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60) </t>
    </r>
  </si>
  <si>
    <r>
      <t>55 (48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61) </t>
    </r>
  </si>
  <si>
    <r>
      <t>OP</t>
    </r>
    <r>
      <rPr>
        <sz val="10"/>
        <color rgb="FF000000"/>
        <rFont val="Arial"/>
        <family val="2"/>
      </rPr>
      <t> </t>
    </r>
  </si>
  <si>
    <t>66 </t>
  </si>
  <si>
    <t>75 </t>
  </si>
  <si>
    <r>
      <t>66 </t>
    </r>
    <r>
      <rPr>
        <sz val="10"/>
        <color rgb="FF808080"/>
        <rFont val="Arial"/>
        <family val="2"/>
      </rPr>
      <t>(62</t>
    </r>
    <r>
      <rPr>
        <sz val="10.5"/>
        <rFont val="Arial"/>
        <family val="2"/>
      </rPr>
      <t>–</t>
    </r>
    <r>
      <rPr>
        <sz val="10"/>
        <color rgb="FF808080"/>
        <rFont val="Arial"/>
        <family val="2"/>
      </rPr>
      <t>71) </t>
    </r>
  </si>
  <si>
    <r>
      <t>75 (72</t>
    </r>
    <r>
      <rPr>
        <sz val="10.5"/>
        <rFont val="Arial"/>
        <family val="2"/>
      </rPr>
      <t>–</t>
    </r>
    <r>
      <rPr>
        <sz val="10"/>
        <rFont val="Arial"/>
        <family val="2"/>
      </rPr>
      <t>78) </t>
    </r>
  </si>
  <si>
    <r>
      <t>HE</t>
    </r>
    <r>
      <rPr>
        <sz val="10"/>
        <color rgb="FF000000"/>
        <rFont val="Arial"/>
        <family val="2"/>
      </rPr>
      <t> </t>
    </r>
  </si>
  <si>
    <t>34 </t>
  </si>
  <si>
    <r>
      <t>49 </t>
    </r>
    <r>
      <rPr>
        <sz val="10"/>
        <color rgb="FF808080"/>
        <rFont val="Arial"/>
        <family val="2"/>
      </rPr>
      <t>(43</t>
    </r>
    <r>
      <rPr>
        <sz val="10.5"/>
        <color rgb="FF000000"/>
        <rFont val="Arial"/>
        <family val="2"/>
      </rPr>
      <t>–</t>
    </r>
    <r>
      <rPr>
        <sz val="10"/>
        <color rgb="FF808080"/>
        <rFont val="Arial"/>
        <family val="2"/>
      </rPr>
      <t>55) </t>
    </r>
  </si>
  <si>
    <r>
      <t>44 (36</t>
    </r>
    <r>
      <rPr>
        <sz val="10.5"/>
        <color rgb="FF000000"/>
        <rFont val="Arial"/>
        <family val="2"/>
      </rPr>
      <t>–</t>
    </r>
    <r>
      <rPr>
        <sz val="10"/>
        <color rgb="FF000000"/>
        <rFont val="Arial"/>
        <family val="2"/>
      </rPr>
      <t>52) </t>
    </r>
  </si>
  <si>
    <r>
      <t>Hele landet</t>
    </r>
    <r>
      <rPr>
        <sz val="10"/>
        <color rgb="FF000000"/>
        <rFont val="Arial"/>
        <family val="2"/>
      </rPr>
      <t> </t>
    </r>
  </si>
  <si>
    <r>
      <t>798</t>
    </r>
    <r>
      <rPr>
        <sz val="10"/>
        <color rgb="FF808080"/>
        <rFont val="Arial"/>
        <family val="2"/>
      </rPr>
      <t> </t>
    </r>
  </si>
  <si>
    <r>
      <t>849</t>
    </r>
    <r>
      <rPr>
        <sz val="10"/>
        <rFont val="Arial"/>
        <family val="2"/>
      </rPr>
      <t> </t>
    </r>
  </si>
  <si>
    <r>
      <t>165</t>
    </r>
    <r>
      <rPr>
        <sz val="10"/>
        <color rgb="FF808080"/>
        <rFont val="Arial"/>
        <family val="2"/>
      </rPr>
      <t> </t>
    </r>
  </si>
  <si>
    <r>
      <t>178</t>
    </r>
    <r>
      <rPr>
        <sz val="10"/>
        <rFont val="Arial"/>
        <family val="2"/>
      </rPr>
      <t> </t>
    </r>
  </si>
  <si>
    <r>
      <t>963 (652</t>
    </r>
    <r>
      <rPr>
        <sz val="10.5"/>
        <rFont val="Arial"/>
        <family val="2"/>
      </rPr>
      <t>–</t>
    </r>
    <r>
      <rPr>
        <b/>
        <sz val="10"/>
        <color rgb="FF808080"/>
        <rFont val="Arial"/>
        <family val="2"/>
      </rPr>
      <t>1</t>
    </r>
    <r>
      <rPr>
        <sz val="10.5"/>
        <rFont val="Arial"/>
        <family val="2"/>
      </rPr>
      <t> </t>
    </r>
    <r>
      <rPr>
        <b/>
        <sz val="10"/>
        <color rgb="FF808080"/>
        <rFont val="Arial"/>
        <family val="2"/>
      </rPr>
      <t>139)</t>
    </r>
    <r>
      <rPr>
        <sz val="10"/>
        <color rgb="FF808080"/>
        <rFont val="Arial"/>
        <family val="2"/>
      </rPr>
      <t> </t>
    </r>
  </si>
  <si>
    <r>
      <t>1</t>
    </r>
    <r>
      <rPr>
        <sz val="10.5"/>
        <rFont val="Arial"/>
        <family val="2"/>
      </rPr>
      <t> </t>
    </r>
    <r>
      <rPr>
        <b/>
        <sz val="10"/>
        <rFont val="Arial"/>
        <family val="2"/>
      </rPr>
      <t>027 (914</t>
    </r>
    <r>
      <rPr>
        <sz val="10.5"/>
        <rFont val="Arial"/>
        <family val="2"/>
      </rPr>
      <t>–</t>
    </r>
    <r>
      <rPr>
        <b/>
        <sz val="10"/>
        <rFont val="Arial"/>
        <family val="2"/>
      </rPr>
      <t>1</t>
    </r>
    <r>
      <rPr>
        <sz val="10.5"/>
        <rFont val="Arial"/>
        <family val="2"/>
      </rPr>
      <t> </t>
    </r>
    <r>
      <rPr>
        <b/>
        <sz val="10"/>
        <rFont val="Arial"/>
        <family val="2"/>
      </rPr>
      <t>145)</t>
    </r>
    <r>
      <rPr>
        <sz val="10"/>
        <rFont val="Arial"/>
        <family val="2"/>
      </rPr>
      <t> </t>
    </r>
  </si>
  <si>
    <r>
      <t xml:space="preserve">Okkuperte territorier i 2015-2019 </t>
    </r>
    <r>
      <rPr>
        <sz val="10"/>
        <rFont val="Arial"/>
        <family val="2"/>
      </rPr>
      <t>(± 95% C.I.) </t>
    </r>
  </si>
  <si>
    <t>low</t>
  </si>
  <si>
    <t>high</t>
  </si>
  <si>
    <t>center</t>
  </si>
  <si>
    <t>diam</t>
  </si>
  <si>
    <t>radius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</si>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</sst>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808080"/>
      <name val="Arial"/>
      <family val="2"/>
    </font>
    <font>
      <sz val="10.5"/>
      <name val="Arial"/>
      <family val="2"/>
    </font>
    <font>
      <sz val="10"/>
      <color rgb="FF808080"/>
      <name val="Arial"/>
      <family val="2"/>
    </font>
    <font>
      <sz val="10.5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justify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B610-B376-4BC5-A26D-534E0EEE7E6D}">
  <dimension ref="A1:Q21"/>
  <sheetViews>
    <sheetView tabSelected="1" zoomScale="70" zoomScaleNormal="70" workbookViewId="0">
      <selection activeCell="N23" sqref="N23"/>
    </sheetView>
  </sheetViews>
  <sheetFormatPr defaultRowHeight="15" x14ac:dyDescent="0.25"/>
  <cols>
    <col min="1" max="1" width="21.140625" customWidth="1"/>
    <col min="7" max="7" width="18.42578125" customWidth="1"/>
    <col min="13" max="13" width="12" bestFit="1" customWidth="1"/>
    <col min="17" max="17" width="12" bestFit="1" customWidth="1"/>
  </cols>
  <sheetData>
    <row r="1" spans="1:16" ht="26.1" customHeight="1" thickBot="1" x14ac:dyDescent="0.3">
      <c r="A1" s="1"/>
      <c r="B1" s="24" t="s">
        <v>0</v>
      </c>
      <c r="C1" s="24"/>
      <c r="D1" s="24" t="s">
        <v>1</v>
      </c>
      <c r="E1" s="24"/>
      <c r="F1" s="25" t="s">
        <v>2</v>
      </c>
      <c r="G1" s="25"/>
    </row>
    <row r="2" spans="1:16" ht="27" thickBot="1" x14ac:dyDescent="0.3">
      <c r="A2" s="5" t="s">
        <v>3</v>
      </c>
      <c r="B2" s="6" t="s">
        <v>4</v>
      </c>
      <c r="C2" s="7" t="s">
        <v>5</v>
      </c>
      <c r="D2" s="6" t="s">
        <v>4</v>
      </c>
      <c r="E2" s="8" t="s">
        <v>5</v>
      </c>
      <c r="F2" s="9" t="s">
        <v>6</v>
      </c>
      <c r="G2" s="10" t="s">
        <v>7</v>
      </c>
      <c r="J2" t="s">
        <v>99</v>
      </c>
      <c r="K2" t="s">
        <v>100</v>
      </c>
      <c r="L2" t="s">
        <v>101</v>
      </c>
      <c r="N2" t="s">
        <v>102</v>
      </c>
      <c r="O2" t="s">
        <v>103</v>
      </c>
      <c r="P2" t="s">
        <v>104</v>
      </c>
    </row>
    <row r="3" spans="1:16" ht="26.25" x14ac:dyDescent="0.25">
      <c r="A3" s="2" t="s">
        <v>8</v>
      </c>
      <c r="B3" s="11" t="s">
        <v>9</v>
      </c>
      <c r="C3" s="12" t="s">
        <v>10</v>
      </c>
      <c r="D3" s="11" t="s">
        <v>11</v>
      </c>
      <c r="E3" s="13" t="s">
        <v>11</v>
      </c>
      <c r="F3" s="14" t="s">
        <v>12</v>
      </c>
      <c r="G3" s="12" t="s">
        <v>13</v>
      </c>
      <c r="J3">
        <v>105</v>
      </c>
      <c r="K3">
        <v>133</v>
      </c>
      <c r="L3" s="27">
        <f>(J3+K3)/2</f>
        <v>119</v>
      </c>
      <c r="M3" s="27">
        <f>ROUND(L3,0)</f>
        <v>119</v>
      </c>
      <c r="N3">
        <f>K3-J3</f>
        <v>28</v>
      </c>
      <c r="O3">
        <f>N3/2</f>
        <v>14</v>
      </c>
      <c r="P3">
        <f>O3^2</f>
        <v>196</v>
      </c>
    </row>
    <row r="4" spans="1:16" ht="26.25" x14ac:dyDescent="0.25">
      <c r="A4" s="15" t="s">
        <v>14</v>
      </c>
      <c r="B4" s="16" t="s">
        <v>9</v>
      </c>
      <c r="C4" s="17" t="s">
        <v>15</v>
      </c>
      <c r="D4" s="16" t="s">
        <v>16</v>
      </c>
      <c r="E4" s="18" t="s">
        <v>16</v>
      </c>
      <c r="F4" s="19" t="s">
        <v>17</v>
      </c>
      <c r="G4" s="17" t="s">
        <v>18</v>
      </c>
      <c r="J4">
        <v>113</v>
      </c>
      <c r="K4">
        <v>159</v>
      </c>
      <c r="L4" s="27">
        <f t="shared" ref="L4:L18" si="0">(J4+K4)/2</f>
        <v>136</v>
      </c>
      <c r="M4" s="27">
        <f t="shared" ref="M4:M18" si="1">ROUND(L4,0)</f>
        <v>136</v>
      </c>
      <c r="N4">
        <f t="shared" ref="N4:N18" si="2">K4-J4</f>
        <v>46</v>
      </c>
      <c r="O4">
        <f t="shared" ref="O4:O18" si="3">N4/2</f>
        <v>23</v>
      </c>
      <c r="P4">
        <f t="shared" ref="P4:P18" si="4">O4^2</f>
        <v>529</v>
      </c>
    </row>
    <row r="5" spans="1:16" ht="26.25" x14ac:dyDescent="0.25">
      <c r="A5" s="2" t="s">
        <v>19</v>
      </c>
      <c r="B5" s="11" t="s">
        <v>20</v>
      </c>
      <c r="C5" s="12" t="s">
        <v>9</v>
      </c>
      <c r="D5" s="11" t="s">
        <v>21</v>
      </c>
      <c r="E5" s="20" t="s">
        <v>21</v>
      </c>
      <c r="F5" s="21" t="s">
        <v>22</v>
      </c>
      <c r="G5" s="12" t="s">
        <v>23</v>
      </c>
      <c r="J5">
        <v>103</v>
      </c>
      <c r="K5">
        <v>137</v>
      </c>
      <c r="L5" s="27">
        <f t="shared" si="0"/>
        <v>120</v>
      </c>
      <c r="M5" s="27">
        <f t="shared" si="1"/>
        <v>120</v>
      </c>
      <c r="N5">
        <f t="shared" si="2"/>
        <v>34</v>
      </c>
      <c r="O5">
        <f t="shared" si="3"/>
        <v>17</v>
      </c>
      <c r="P5">
        <f t="shared" si="4"/>
        <v>289</v>
      </c>
    </row>
    <row r="6" spans="1:16" ht="26.25" x14ac:dyDescent="0.25">
      <c r="A6" s="15" t="s">
        <v>24</v>
      </c>
      <c r="B6" s="16" t="s">
        <v>25</v>
      </c>
      <c r="C6" s="17" t="s">
        <v>26</v>
      </c>
      <c r="D6" s="16" t="s">
        <v>27</v>
      </c>
      <c r="E6" s="18" t="s">
        <v>28</v>
      </c>
      <c r="F6" s="19" t="s">
        <v>29</v>
      </c>
      <c r="G6" s="17" t="s">
        <v>30</v>
      </c>
      <c r="J6">
        <v>44</v>
      </c>
      <c r="K6">
        <v>63</v>
      </c>
      <c r="L6" s="27">
        <f t="shared" si="0"/>
        <v>53.5</v>
      </c>
      <c r="M6" s="27">
        <f t="shared" si="1"/>
        <v>54</v>
      </c>
      <c r="N6">
        <f t="shared" si="2"/>
        <v>19</v>
      </c>
      <c r="O6">
        <f t="shared" si="3"/>
        <v>9.5</v>
      </c>
      <c r="P6">
        <f t="shared" si="4"/>
        <v>90.25</v>
      </c>
    </row>
    <row r="7" spans="1:16" ht="26.25" x14ac:dyDescent="0.25">
      <c r="A7" s="2" t="s">
        <v>31</v>
      </c>
      <c r="B7" s="11" t="s">
        <v>32</v>
      </c>
      <c r="C7" s="12" t="s">
        <v>33</v>
      </c>
      <c r="D7" s="11" t="s">
        <v>34</v>
      </c>
      <c r="E7" s="20" t="s">
        <v>21</v>
      </c>
      <c r="F7" s="21" t="s">
        <v>35</v>
      </c>
      <c r="G7" s="12" t="s">
        <v>36</v>
      </c>
      <c r="J7">
        <v>78</v>
      </c>
      <c r="K7">
        <v>91</v>
      </c>
      <c r="L7" s="27">
        <f t="shared" si="0"/>
        <v>84.5</v>
      </c>
      <c r="M7" s="27">
        <f t="shared" si="1"/>
        <v>85</v>
      </c>
      <c r="N7">
        <f t="shared" si="2"/>
        <v>13</v>
      </c>
      <c r="O7">
        <f t="shared" si="3"/>
        <v>6.5</v>
      </c>
      <c r="P7">
        <f t="shared" si="4"/>
        <v>42.25</v>
      </c>
    </row>
    <row r="8" spans="1:16" ht="26.25" x14ac:dyDescent="0.25">
      <c r="A8" s="15" t="s">
        <v>37</v>
      </c>
      <c r="B8" s="16" t="s">
        <v>38</v>
      </c>
      <c r="C8" s="17" t="s">
        <v>38</v>
      </c>
      <c r="D8" s="16" t="s">
        <v>39</v>
      </c>
      <c r="E8" s="18" t="s">
        <v>28</v>
      </c>
      <c r="F8" s="19" t="s">
        <v>40</v>
      </c>
      <c r="G8" s="17" t="s">
        <v>41</v>
      </c>
      <c r="J8">
        <v>58</v>
      </c>
      <c r="K8">
        <v>95</v>
      </c>
      <c r="L8" s="27">
        <f t="shared" si="0"/>
        <v>76.5</v>
      </c>
      <c r="M8" s="27">
        <f t="shared" si="1"/>
        <v>77</v>
      </c>
      <c r="N8">
        <f t="shared" si="2"/>
        <v>37</v>
      </c>
      <c r="O8">
        <f t="shared" si="3"/>
        <v>18.5</v>
      </c>
      <c r="P8">
        <f t="shared" si="4"/>
        <v>342.25</v>
      </c>
    </row>
    <row r="9" spans="1:16" ht="26.25" x14ac:dyDescent="0.25">
      <c r="A9" s="2" t="s">
        <v>42</v>
      </c>
      <c r="B9" s="11" t="s">
        <v>43</v>
      </c>
      <c r="C9" s="12" t="s">
        <v>44</v>
      </c>
      <c r="D9" s="11" t="s">
        <v>45</v>
      </c>
      <c r="E9" s="22" t="s">
        <v>46</v>
      </c>
      <c r="F9" s="21" t="s">
        <v>47</v>
      </c>
      <c r="G9" s="12" t="s">
        <v>48</v>
      </c>
      <c r="J9">
        <v>38</v>
      </c>
      <c r="K9">
        <v>62</v>
      </c>
      <c r="L9" s="27">
        <f t="shared" si="0"/>
        <v>50</v>
      </c>
      <c r="M9" s="27">
        <f t="shared" si="1"/>
        <v>50</v>
      </c>
      <c r="N9">
        <f t="shared" si="2"/>
        <v>24</v>
      </c>
      <c r="O9">
        <f t="shared" si="3"/>
        <v>12</v>
      </c>
      <c r="P9">
        <f t="shared" si="4"/>
        <v>144</v>
      </c>
    </row>
    <row r="10" spans="1:16" ht="26.25" x14ac:dyDescent="0.25">
      <c r="A10" s="15" t="s">
        <v>49</v>
      </c>
      <c r="B10" s="16" t="s">
        <v>16</v>
      </c>
      <c r="C10" s="17" t="s">
        <v>50</v>
      </c>
      <c r="D10" s="16" t="s">
        <v>51</v>
      </c>
      <c r="E10" s="18" t="s">
        <v>51</v>
      </c>
      <c r="F10" s="19" t="s">
        <v>52</v>
      </c>
      <c r="G10" s="17" t="s">
        <v>53</v>
      </c>
      <c r="J10">
        <v>35</v>
      </c>
      <c r="K10">
        <v>51</v>
      </c>
      <c r="L10" s="27">
        <f t="shared" si="0"/>
        <v>43</v>
      </c>
      <c r="M10" s="27">
        <f t="shared" si="1"/>
        <v>43</v>
      </c>
      <c r="N10">
        <f t="shared" si="2"/>
        <v>16</v>
      </c>
      <c r="O10">
        <f t="shared" si="3"/>
        <v>8</v>
      </c>
      <c r="P10">
        <f t="shared" si="4"/>
        <v>64</v>
      </c>
    </row>
    <row r="11" spans="1:16" ht="26.25" x14ac:dyDescent="0.25">
      <c r="A11" s="2" t="s">
        <v>54</v>
      </c>
      <c r="B11" s="11" t="s">
        <v>55</v>
      </c>
      <c r="C11" s="12" t="s">
        <v>55</v>
      </c>
      <c r="D11" s="11" t="s">
        <v>56</v>
      </c>
      <c r="E11" s="20" t="s">
        <v>56</v>
      </c>
      <c r="F11" s="21" t="s">
        <v>57</v>
      </c>
      <c r="G11" s="12" t="s">
        <v>58</v>
      </c>
      <c r="J11">
        <v>23</v>
      </c>
      <c r="K11">
        <v>36</v>
      </c>
      <c r="L11" s="27">
        <f t="shared" si="0"/>
        <v>29.5</v>
      </c>
      <c r="M11" s="27">
        <f t="shared" si="1"/>
        <v>30</v>
      </c>
      <c r="N11">
        <f t="shared" si="2"/>
        <v>13</v>
      </c>
      <c r="O11">
        <f t="shared" si="3"/>
        <v>6.5</v>
      </c>
      <c r="P11">
        <f t="shared" si="4"/>
        <v>42.25</v>
      </c>
    </row>
    <row r="12" spans="1:16" ht="26.25" x14ac:dyDescent="0.25">
      <c r="A12" s="15" t="s">
        <v>59</v>
      </c>
      <c r="B12" s="16" t="s">
        <v>34</v>
      </c>
      <c r="C12" s="17" t="s">
        <v>60</v>
      </c>
      <c r="D12" s="16" t="s">
        <v>61</v>
      </c>
      <c r="E12" s="18" t="s">
        <v>61</v>
      </c>
      <c r="F12" s="19" t="s">
        <v>62</v>
      </c>
      <c r="G12" s="17" t="s">
        <v>63</v>
      </c>
      <c r="J12">
        <v>28</v>
      </c>
      <c r="K12">
        <v>37</v>
      </c>
      <c r="L12" s="27">
        <f t="shared" si="0"/>
        <v>32.5</v>
      </c>
      <c r="M12" s="27">
        <f t="shared" si="1"/>
        <v>33</v>
      </c>
      <c r="N12">
        <f t="shared" si="2"/>
        <v>9</v>
      </c>
      <c r="O12">
        <f t="shared" si="3"/>
        <v>4.5</v>
      </c>
      <c r="P12">
        <f t="shared" si="4"/>
        <v>20.25</v>
      </c>
    </row>
    <row r="13" spans="1:16" ht="26.25" x14ac:dyDescent="0.25">
      <c r="A13" s="2" t="s">
        <v>64</v>
      </c>
      <c r="B13" s="11" t="s">
        <v>16</v>
      </c>
      <c r="C13" s="12" t="s">
        <v>65</v>
      </c>
      <c r="D13" s="11" t="s">
        <v>66</v>
      </c>
      <c r="E13" s="20" t="s">
        <v>66</v>
      </c>
      <c r="F13" s="21" t="s">
        <v>67</v>
      </c>
      <c r="G13" s="12" t="s">
        <v>68</v>
      </c>
      <c r="J13">
        <v>39</v>
      </c>
      <c r="K13">
        <v>46</v>
      </c>
      <c r="L13" s="27">
        <f t="shared" si="0"/>
        <v>42.5</v>
      </c>
      <c r="M13" s="27">
        <f t="shared" si="1"/>
        <v>43</v>
      </c>
      <c r="N13">
        <f t="shared" si="2"/>
        <v>7</v>
      </c>
      <c r="O13">
        <f t="shared" si="3"/>
        <v>3.5</v>
      </c>
      <c r="P13">
        <f t="shared" si="4"/>
        <v>12.25</v>
      </c>
    </row>
    <row r="14" spans="1:16" ht="26.25" x14ac:dyDescent="0.25">
      <c r="A14" s="15" t="s">
        <v>69</v>
      </c>
      <c r="B14" s="16" t="s">
        <v>70</v>
      </c>
      <c r="C14" s="17" t="s">
        <v>71</v>
      </c>
      <c r="D14" s="16" t="s">
        <v>72</v>
      </c>
      <c r="E14" s="18" t="s">
        <v>72</v>
      </c>
      <c r="F14" s="19" t="s">
        <v>73</v>
      </c>
      <c r="G14" s="17" t="s">
        <v>74</v>
      </c>
      <c r="J14">
        <v>53</v>
      </c>
      <c r="K14">
        <v>69</v>
      </c>
      <c r="L14" s="27">
        <f t="shared" si="0"/>
        <v>61</v>
      </c>
      <c r="M14" s="27">
        <f t="shared" si="1"/>
        <v>61</v>
      </c>
      <c r="N14">
        <f t="shared" si="2"/>
        <v>16</v>
      </c>
      <c r="O14">
        <f t="shared" si="3"/>
        <v>8</v>
      </c>
      <c r="P14">
        <f t="shared" si="4"/>
        <v>64</v>
      </c>
    </row>
    <row r="15" spans="1:16" x14ac:dyDescent="0.25">
      <c r="A15" s="2" t="s">
        <v>75</v>
      </c>
      <c r="B15" s="11" t="s">
        <v>45</v>
      </c>
      <c r="C15" s="12" t="s">
        <v>45</v>
      </c>
      <c r="D15" s="11" t="s">
        <v>66</v>
      </c>
      <c r="E15" s="20" t="s">
        <v>66</v>
      </c>
      <c r="F15" s="21" t="s">
        <v>76</v>
      </c>
      <c r="G15" s="12" t="s">
        <v>77</v>
      </c>
      <c r="J15">
        <v>0</v>
      </c>
      <c r="K15">
        <v>1</v>
      </c>
      <c r="L15" s="27">
        <f t="shared" si="0"/>
        <v>0.5</v>
      </c>
      <c r="M15" s="27">
        <f t="shared" si="1"/>
        <v>1</v>
      </c>
      <c r="N15">
        <f t="shared" si="2"/>
        <v>1</v>
      </c>
      <c r="O15">
        <f t="shared" si="3"/>
        <v>0.5</v>
      </c>
      <c r="P15">
        <f t="shared" si="4"/>
        <v>0.25</v>
      </c>
    </row>
    <row r="16" spans="1:16" ht="26.25" x14ac:dyDescent="0.25">
      <c r="A16" s="15" t="s">
        <v>78</v>
      </c>
      <c r="B16" s="16" t="s">
        <v>65</v>
      </c>
      <c r="C16" s="17" t="s">
        <v>79</v>
      </c>
      <c r="D16" s="16" t="s">
        <v>45</v>
      </c>
      <c r="E16" s="18" t="s">
        <v>45</v>
      </c>
      <c r="F16" s="19" t="s">
        <v>80</v>
      </c>
      <c r="G16" s="17" t="s">
        <v>81</v>
      </c>
      <c r="J16">
        <v>48</v>
      </c>
      <c r="K16">
        <v>61</v>
      </c>
      <c r="L16" s="27">
        <f t="shared" si="0"/>
        <v>54.5</v>
      </c>
      <c r="M16" s="27">
        <f t="shared" si="1"/>
        <v>55</v>
      </c>
      <c r="N16">
        <f t="shared" si="2"/>
        <v>13</v>
      </c>
      <c r="O16">
        <f t="shared" si="3"/>
        <v>6.5</v>
      </c>
      <c r="P16">
        <f t="shared" si="4"/>
        <v>42.25</v>
      </c>
    </row>
    <row r="17" spans="1:17" ht="26.25" x14ac:dyDescent="0.25">
      <c r="A17" s="2" t="s">
        <v>82</v>
      </c>
      <c r="B17" s="11" t="s">
        <v>83</v>
      </c>
      <c r="C17" s="12" t="s">
        <v>84</v>
      </c>
      <c r="D17" s="11" t="s">
        <v>66</v>
      </c>
      <c r="E17" s="20" t="s">
        <v>66</v>
      </c>
      <c r="F17" s="21" t="s">
        <v>85</v>
      </c>
      <c r="G17" s="12" t="s">
        <v>86</v>
      </c>
      <c r="J17">
        <v>72</v>
      </c>
      <c r="K17">
        <v>78</v>
      </c>
      <c r="L17" s="27">
        <f t="shared" si="0"/>
        <v>75</v>
      </c>
      <c r="M17" s="27">
        <f t="shared" si="1"/>
        <v>75</v>
      </c>
      <c r="N17">
        <f t="shared" si="2"/>
        <v>6</v>
      </c>
      <c r="O17">
        <f t="shared" si="3"/>
        <v>3</v>
      </c>
      <c r="P17">
        <f t="shared" si="4"/>
        <v>9</v>
      </c>
    </row>
    <row r="18" spans="1:17" ht="27" thickBot="1" x14ac:dyDescent="0.3">
      <c r="A18" s="15" t="s">
        <v>87</v>
      </c>
      <c r="B18" s="16" t="s">
        <v>88</v>
      </c>
      <c r="C18" s="17" t="s">
        <v>72</v>
      </c>
      <c r="D18" s="16" t="s">
        <v>11</v>
      </c>
      <c r="E18" s="18" t="s">
        <v>11</v>
      </c>
      <c r="F18" s="19" t="s">
        <v>89</v>
      </c>
      <c r="G18" s="17" t="s">
        <v>90</v>
      </c>
      <c r="J18">
        <v>36</v>
      </c>
      <c r="K18">
        <v>52</v>
      </c>
      <c r="L18" s="27">
        <f t="shared" si="0"/>
        <v>44</v>
      </c>
      <c r="M18" s="27">
        <f t="shared" si="1"/>
        <v>44</v>
      </c>
      <c r="N18">
        <f t="shared" si="2"/>
        <v>16</v>
      </c>
      <c r="O18">
        <f t="shared" si="3"/>
        <v>8</v>
      </c>
      <c r="P18">
        <f t="shared" si="4"/>
        <v>64</v>
      </c>
    </row>
    <row r="19" spans="1:17" ht="39.75" thickBot="1" x14ac:dyDescent="0.3">
      <c r="A19" s="3" t="s">
        <v>91</v>
      </c>
      <c r="B19" s="6" t="s">
        <v>92</v>
      </c>
      <c r="C19" s="4" t="s">
        <v>93</v>
      </c>
      <c r="D19" s="6" t="s">
        <v>94</v>
      </c>
      <c r="E19" s="23" t="s">
        <v>95</v>
      </c>
      <c r="F19" s="9" t="s">
        <v>96</v>
      </c>
      <c r="G19" s="4" t="s">
        <v>97</v>
      </c>
      <c r="J19" s="26">
        <f>SUM(J3:J18)</f>
        <v>873</v>
      </c>
      <c r="L19" s="26">
        <f>SUM(L3:L18)</f>
        <v>1022</v>
      </c>
      <c r="M19" s="26">
        <f>SUM(M3:M18)</f>
        <v>1026</v>
      </c>
      <c r="P19" s="26">
        <f>SUM(P3:P18)</f>
        <v>1951</v>
      </c>
      <c r="Q19">
        <f>SQRT(P19)</f>
        <v>44.170125650715555</v>
      </c>
    </row>
    <row r="20" spans="1:17" x14ac:dyDescent="0.25">
      <c r="M20" s="27">
        <f>M19-Q19</f>
        <v>981.82987434928441</v>
      </c>
    </row>
    <row r="21" spans="1:17" x14ac:dyDescent="0.25">
      <c r="M21">
        <f>M19+Q19</f>
        <v>1070.1701256507156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4154-FFF0-407C-8ACF-CF29961C4551}">
  <dimension ref="A1:B18"/>
  <sheetViews>
    <sheetView zoomScale="55" zoomScaleNormal="55" workbookViewId="0">
      <selection activeCell="F8" sqref="F8"/>
    </sheetView>
  </sheetViews>
  <sheetFormatPr defaultRowHeight="15" x14ac:dyDescent="0.25"/>
  <cols>
    <col min="1" max="1" width="14.42578125" customWidth="1"/>
    <col min="2" max="2" width="27.42578125" customWidth="1"/>
  </cols>
  <sheetData>
    <row r="1" spans="1:2" ht="65.099999999999994" customHeight="1" thickBot="1" x14ac:dyDescent="0.3">
      <c r="A1" s="5" t="s">
        <v>3</v>
      </c>
      <c r="B1" s="4" t="s">
        <v>98</v>
      </c>
    </row>
    <row r="2" spans="1:2" x14ac:dyDescent="0.25">
      <c r="A2" s="2" t="s">
        <v>8</v>
      </c>
      <c r="B2" s="12" t="s">
        <v>13</v>
      </c>
    </row>
    <row r="3" spans="1:2" x14ac:dyDescent="0.25">
      <c r="A3" s="15" t="s">
        <v>14</v>
      </c>
      <c r="B3" s="17" t="s">
        <v>18</v>
      </c>
    </row>
    <row r="4" spans="1:2" x14ac:dyDescent="0.25">
      <c r="A4" s="2" t="s">
        <v>19</v>
      </c>
      <c r="B4" s="12" t="s">
        <v>23</v>
      </c>
    </row>
    <row r="5" spans="1:2" x14ac:dyDescent="0.25">
      <c r="A5" s="15" t="s">
        <v>24</v>
      </c>
      <c r="B5" s="17" t="s">
        <v>30</v>
      </c>
    </row>
    <row r="6" spans="1:2" x14ac:dyDescent="0.25">
      <c r="A6" s="2" t="s">
        <v>31</v>
      </c>
      <c r="B6" s="12" t="s">
        <v>36</v>
      </c>
    </row>
    <row r="7" spans="1:2" x14ac:dyDescent="0.25">
      <c r="A7" s="15" t="s">
        <v>37</v>
      </c>
      <c r="B7" s="17" t="s">
        <v>41</v>
      </c>
    </row>
    <row r="8" spans="1:2" x14ac:dyDescent="0.25">
      <c r="A8" s="2" t="s">
        <v>42</v>
      </c>
      <c r="B8" s="12" t="s">
        <v>48</v>
      </c>
    </row>
    <row r="9" spans="1:2" x14ac:dyDescent="0.25">
      <c r="A9" s="15" t="s">
        <v>49</v>
      </c>
      <c r="B9" s="17" t="s">
        <v>53</v>
      </c>
    </row>
    <row r="10" spans="1:2" x14ac:dyDescent="0.25">
      <c r="A10" s="2" t="s">
        <v>54</v>
      </c>
      <c r="B10" s="12" t="s">
        <v>58</v>
      </c>
    </row>
    <row r="11" spans="1:2" x14ac:dyDescent="0.25">
      <c r="A11" s="15" t="s">
        <v>59</v>
      </c>
      <c r="B11" s="17" t="s">
        <v>63</v>
      </c>
    </row>
    <row r="12" spans="1:2" x14ac:dyDescent="0.25">
      <c r="A12" s="2" t="s">
        <v>64</v>
      </c>
      <c r="B12" s="12" t="s">
        <v>68</v>
      </c>
    </row>
    <row r="13" spans="1:2" x14ac:dyDescent="0.25">
      <c r="A13" s="15" t="s">
        <v>69</v>
      </c>
      <c r="B13" s="17" t="s">
        <v>74</v>
      </c>
    </row>
    <row r="14" spans="1:2" x14ac:dyDescent="0.25">
      <c r="A14" s="2" t="s">
        <v>75</v>
      </c>
      <c r="B14" s="12" t="s">
        <v>77</v>
      </c>
    </row>
    <row r="15" spans="1:2" x14ac:dyDescent="0.25">
      <c r="A15" s="15" t="s">
        <v>78</v>
      </c>
      <c r="B15" s="17" t="s">
        <v>81</v>
      </c>
    </row>
    <row r="16" spans="1:2" x14ac:dyDescent="0.25">
      <c r="A16" s="2" t="s">
        <v>82</v>
      </c>
      <c r="B16" s="12" t="s">
        <v>86</v>
      </c>
    </row>
    <row r="17" spans="1:2" ht="15.75" thickBot="1" x14ac:dyDescent="0.3">
      <c r="A17" s="15" t="s">
        <v>87</v>
      </c>
      <c r="B17" s="17" t="s">
        <v>90</v>
      </c>
    </row>
    <row r="18" spans="1:2" ht="15.75" thickBot="1" x14ac:dyDescent="0.3">
      <c r="A18" s="3" t="s">
        <v>91</v>
      </c>
      <c r="B18" s="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tbl</vt:lpstr>
    </vt:vector>
  </TitlesOfParts>
  <Company>NINA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Kolstad</dc:creator>
  <cp:lastModifiedBy>Anders Kolstad</cp:lastModifiedBy>
  <dcterms:created xsi:type="dcterms:W3CDTF">2021-09-30T12:07:26Z</dcterms:created>
  <dcterms:modified xsi:type="dcterms:W3CDTF">2021-10-01T12:03:09Z</dcterms:modified>
</cp:coreProperties>
</file>