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ers.endrestol\NINA\41202500 - Overvåking av spredningsveien import av planteprodukter - Dokumenter\4. Data\Data 2019\Sommerfugler\"/>
    </mc:Choice>
  </mc:AlternateContent>
  <xr:revisionPtr revIDLastSave="215" documentId="11_71879A480AF235B359194398B3FE1EA30C7C3B6F" xr6:coauthVersionLast="45" xr6:coauthVersionMax="45" xr10:uidLastSave="{EA396BDC-84BD-4302-920D-D23127E889FF}"/>
  <bookViews>
    <workbookView xWindow="-120" yWindow="-120" windowWidth="29040" windowHeight="15840" activeTab="2" xr2:uid="{00000000-000D-0000-FFFF-FFFF00000000}"/>
  </bookViews>
  <sheets>
    <sheet name="Org" sheetId="1" r:id="rId1"/>
    <sheet name="Listesøk" sheetId="2" r:id="rId2"/>
    <sheet name="Tabe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7" i="3" l="1"/>
  <c r="E57" i="3"/>
  <c r="F57" i="3"/>
  <c r="G57" i="3"/>
  <c r="H57" i="3"/>
  <c r="I57" i="3"/>
  <c r="J57" i="3"/>
  <c r="K57" i="3"/>
  <c r="D57" i="3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<sst xmlns="http://schemas.openxmlformats.org/spreadsheetml/2006/main" count="1025" uniqueCount="341">
  <si>
    <t>Drivhusmateriale 2019</t>
  </si>
  <si>
    <t>lok/dato</t>
  </si>
  <si>
    <t>Lahaug 11.4-2.5.19</t>
  </si>
  <si>
    <t>Lahaug 2-16.5.19</t>
  </si>
  <si>
    <t>Lahaug 16-30.5.19</t>
  </si>
  <si>
    <t>Lahaug 30.5-13.6.19</t>
  </si>
  <si>
    <t>Hvam 11.4-2.5.19</t>
  </si>
  <si>
    <t>Hvam 2-16.5.19</t>
  </si>
  <si>
    <t>Hvam 16-30.5.19</t>
  </si>
  <si>
    <t>Hvam 30.5-13.6.19</t>
  </si>
  <si>
    <t>Dyseriocrania subpurpurella</t>
  </si>
  <si>
    <t>Stigmella salicis</t>
  </si>
  <si>
    <t>Psyche casta</t>
  </si>
  <si>
    <t>Tinea trinotella</t>
  </si>
  <si>
    <t>Monopis imella</t>
  </si>
  <si>
    <t>Bucculatrix ulmella</t>
  </si>
  <si>
    <t>Caloptilia betulicola</t>
  </si>
  <si>
    <t>Caloptilia robustella</t>
  </si>
  <si>
    <t>Caloptilia jurateae</t>
  </si>
  <si>
    <t>Phyllocnistis labyrinthella</t>
  </si>
  <si>
    <t>Phyllonorycter quercifoliella</t>
  </si>
  <si>
    <t>Phyllonorycter salictella</t>
  </si>
  <si>
    <t>Swammerdamia pyrella</t>
  </si>
  <si>
    <t>Argyresthia trifasciata</t>
  </si>
  <si>
    <t>Prays citri</t>
  </si>
  <si>
    <t>Lyonetia clerkella</t>
  </si>
  <si>
    <t>Celypha lacunana</t>
  </si>
  <si>
    <t>Borkhausenia nefrax</t>
  </si>
  <si>
    <t>Endrosis sarcitrella</t>
  </si>
  <si>
    <t>Esperia sulphurella</t>
  </si>
  <si>
    <t>Acleris umbrana</t>
  </si>
  <si>
    <t>Depressaria sp.</t>
  </si>
  <si>
    <t>Depressaria emeritella</t>
  </si>
  <si>
    <t>Depressaria olerella</t>
  </si>
  <si>
    <t>Depressaria daucella</t>
  </si>
  <si>
    <t>Chrysoesthia drurella</t>
  </si>
  <si>
    <t>Elachista canapennella</t>
  </si>
  <si>
    <t>Mompha subbistrigella</t>
  </si>
  <si>
    <t>Mompha langiella</t>
  </si>
  <si>
    <t>Mompha epilobiella</t>
  </si>
  <si>
    <t>Alucita hexadactyla</t>
  </si>
  <si>
    <t>Emmelina monodactyla</t>
  </si>
  <si>
    <t>Aphomia sociella</t>
  </si>
  <si>
    <t>Zelleria hepariella</t>
  </si>
  <si>
    <t>Agonopterix heracliana</t>
  </si>
  <si>
    <t>Plutella xylostella</t>
  </si>
  <si>
    <t>Xanthorhoe fluctuata</t>
  </si>
  <si>
    <t>Caradrina clavipalpis</t>
  </si>
  <si>
    <t>Lacanobia suasa</t>
  </si>
  <si>
    <t>Orthosia gothica</t>
  </si>
  <si>
    <t>Orthosia populeti</t>
  </si>
  <si>
    <t>Cerastis rubricosa</t>
  </si>
  <si>
    <t>Conistra vaccinii</t>
  </si>
  <si>
    <t>Scoliopterix libatrix</t>
  </si>
  <si>
    <t>Mamestra brassicae</t>
  </si>
  <si>
    <t>Gracillaria syringella</t>
  </si>
  <si>
    <t>Ditula angustiorana</t>
  </si>
  <si>
    <t>Xylena vetusta</t>
  </si>
  <si>
    <t>Noctuidae</t>
  </si>
  <si>
    <t>Anticlea badiata</t>
  </si>
  <si>
    <t>Phyllonorycter sp.</t>
  </si>
  <si>
    <t>Chloroclystis siterata</t>
  </si>
  <si>
    <t>Diarsia rubi</t>
  </si>
  <si>
    <t>Input</t>
  </si>
  <si>
    <t>taxonID</t>
  </si>
  <si>
    <t>scientificNameID</t>
  </si>
  <si>
    <t>scientificName</t>
  </si>
  <si>
    <t>scientificNameAuthorship</t>
  </si>
  <si>
    <t>taxonRank</t>
  </si>
  <si>
    <t>acceptedNameUsageID</t>
  </si>
  <si>
    <t>acceptedNameUsage</t>
  </si>
  <si>
    <t>kingdom</t>
  </si>
  <si>
    <t>phylum</t>
  </si>
  <si>
    <t>class</t>
  </si>
  <si>
    <t>order</t>
  </si>
  <si>
    <t>family</t>
  </si>
  <si>
    <t>genus</t>
  </si>
  <si>
    <t>subgenus</t>
  </si>
  <si>
    <t>specificEpithet</t>
  </si>
  <si>
    <t>infraspecificEpithet</t>
  </si>
  <si>
    <t>higherClassification</t>
  </si>
  <si>
    <t>vernacularName (nb)</t>
  </si>
  <si>
    <t>vernacularName (nn)</t>
  </si>
  <si>
    <t>dynamicProperty</t>
  </si>
  <si>
    <t>(Haworth, 1828)</t>
  </si>
  <si>
    <t>species</t>
  </si>
  <si>
    <t>Animalia</t>
  </si>
  <si>
    <t>Arthropoda</t>
  </si>
  <si>
    <t>Insecta</t>
  </si>
  <si>
    <t>Lepidoptera</t>
  </si>
  <si>
    <t>Eriocraniidae</t>
  </si>
  <si>
    <t>Dyseriocrania</t>
  </si>
  <si>
    <t>Animalia Arthropoda Insecta Lepidoptera Eriocranioidea Eriocraniidae Dyseriocrania</t>
  </si>
  <si>
    <t>FinnesINorge</t>
  </si>
  <si>
    <t>GruppeNavn</t>
  </si>
  <si>
    <t>Sommerfugler</t>
  </si>
  <si>
    <t>GruppeInndelingsNavn</t>
  </si>
  <si>
    <t>Rødlistebase 2010</t>
  </si>
  <si>
    <t>(Stainton, 1854)</t>
  </si>
  <si>
    <t>Nepticulidae</t>
  </si>
  <si>
    <t>Stigmella</t>
  </si>
  <si>
    <t>Animalia Arthropoda Insecta Lepidoptera Nepticuloidea Nepticulidae Stigmella</t>
  </si>
  <si>
    <t>Kategori</t>
  </si>
  <si>
    <t>LC</t>
  </si>
  <si>
    <t>Kontekst</t>
  </si>
  <si>
    <t>EkspertGruppe</t>
  </si>
  <si>
    <t>Område</t>
  </si>
  <si>
    <t>Norge</t>
  </si>
  <si>
    <t>Aar</t>
  </si>
  <si>
    <t>Url</t>
  </si>
  <si>
    <t>Rødliste 2015</t>
  </si>
  <si>
    <t>(Pallas, 1767)</t>
  </si>
  <si>
    <t>Psychidae</t>
  </si>
  <si>
    <t>Psyche</t>
  </si>
  <si>
    <t>Animalia Arthropoda Insecta Lepidoptera Tineoidea Psychidae Psychinae Psyche</t>
  </si>
  <si>
    <t>svart stråsekkspinner</t>
  </si>
  <si>
    <t>svart stråsekkspinnar</t>
  </si>
  <si>
    <t>Thunberg, 1794</t>
  </si>
  <si>
    <t>Tineidae</t>
  </si>
  <si>
    <t>Tinea</t>
  </si>
  <si>
    <t>Animalia Arthropoda Insecta Lepidoptera Tineoidea Tineidae Tineinae Tinea</t>
  </si>
  <si>
    <t>punktreirmøll</t>
  </si>
  <si>
    <t>(Hübner, 1813)</t>
  </si>
  <si>
    <t>Monopis</t>
  </si>
  <si>
    <t>Animalia Arthropoda Insecta Lepidoptera Tineoidea Tineidae Tineinae Monopis</t>
  </si>
  <si>
    <t>NR</t>
  </si>
  <si>
    <t>Zeller, 1848</t>
  </si>
  <si>
    <t>Bucculatricidae</t>
  </si>
  <si>
    <t>Bucculatrix</t>
  </si>
  <si>
    <t>Animalia Arthropoda Insecta Lepidoptera Gracillarioidea Bucculatricidae Bucculatrix</t>
  </si>
  <si>
    <t>(Fabricius, 1794)</t>
  </si>
  <si>
    <t>Gracillariidae</t>
  </si>
  <si>
    <t>Gracillaria</t>
  </si>
  <si>
    <t>Animalia Arthropoda Insecta Lepidoptera Gracillarioidea Gracillariidae Gracillariinae Gracillaria</t>
  </si>
  <si>
    <t>syrinminérmøll</t>
  </si>
  <si>
    <t>syrinminermøll</t>
  </si>
  <si>
    <t>(M. Hering, 1928)</t>
  </si>
  <si>
    <t>Caloptilia</t>
  </si>
  <si>
    <t>Animalia Arthropoda Insecta Lepidoptera Gracillarioidea Gracillariidae Gracillariinae Caloptilia</t>
  </si>
  <si>
    <t>Jäckh, 1972</t>
  </si>
  <si>
    <t>VU</t>
  </si>
  <si>
    <t>Bengtsson, 2010</t>
  </si>
  <si>
    <t>(Bjerkander, 1790)</t>
  </si>
  <si>
    <t>Phyllocnistis</t>
  </si>
  <si>
    <t>Animalia Arthropoda Insecta Lepidoptera Gracillarioidea Gracillariidae Phyllocnistinae Phyllocnistis</t>
  </si>
  <si>
    <t>ospeminérmøll</t>
  </si>
  <si>
    <t>ospeminermøll</t>
  </si>
  <si>
    <t>(Zeller, 1839)</t>
  </si>
  <si>
    <t>Phyllonorycter</t>
  </si>
  <si>
    <t>Animalia Arthropoda Insecta Lepidoptera Gracillarioidea Gracillariidae Lithocolletinae Phyllonorycter</t>
  </si>
  <si>
    <t>(Zeller, 1846)</t>
  </si>
  <si>
    <t>https://artsdatabanken.no/Rodliste2015/rodliste2015/Norge/44900</t>
  </si>
  <si>
    <t>(Villers, 1789)</t>
  </si>
  <si>
    <t>Yponomeutidae</t>
  </si>
  <si>
    <t>Swammerdamia</t>
  </si>
  <si>
    <t>Animalia Arthropoda Insecta Lepidoptera Yponomeutoidea Yponomeutidae Yponomeutinae Swammerdamia</t>
  </si>
  <si>
    <t>Stainton, 1849</t>
  </si>
  <si>
    <t>Zelleria</t>
  </si>
  <si>
    <t>Animalia Arthropoda Insecta Lepidoptera Yponomeutoidea Yponomeutidae Yponomeutinae Zelleria</t>
  </si>
  <si>
    <t>(Staudinger, 1871)</t>
  </si>
  <si>
    <t>Argyresthiidae</t>
  </si>
  <si>
    <t>Argyresthia</t>
  </si>
  <si>
    <t>Animalia Arthropoda Insecta Lepidoptera Yponomeutoidea Argyresthiidae Argyresthia</t>
  </si>
  <si>
    <t>PH</t>
  </si>
  <si>
    <t>(Linnaeus, 1758)</t>
  </si>
  <si>
    <t>Plutellidae</t>
  </si>
  <si>
    <t>Plutella</t>
  </si>
  <si>
    <t>Animalia Arthropoda Insecta Lepidoptera Yponomeutoidea Plutellidae Plutella</t>
  </si>
  <si>
    <t>vandrekålmøll</t>
  </si>
  <si>
    <t>(Millière, 1873)</t>
  </si>
  <si>
    <t>Praydidae</t>
  </si>
  <si>
    <t>Prays</t>
  </si>
  <si>
    <t>Animalia Arthropoda Insecta Lepidoptera Yponomeutoidea Praydidae Prays</t>
  </si>
  <si>
    <t>Lyonetiidae</t>
  </si>
  <si>
    <t>Lyonetia</t>
  </si>
  <si>
    <t>Animalia Arthropoda Insecta Lepidoptera Yponomeutoidea Lyonetiidae Lyonetiinae Lyonetia</t>
  </si>
  <si>
    <t>slyngminérmøll</t>
  </si>
  <si>
    <t>slyngminermøll</t>
  </si>
  <si>
    <t>(Hübner, 1799)</t>
  </si>
  <si>
    <t>Tortricidae</t>
  </si>
  <si>
    <t>Acleris</t>
  </si>
  <si>
    <t>Animalia Arthropoda Insecta Lepidoptera Tortricoidea Tortricidae Tortricinae Acleris</t>
  </si>
  <si>
    <t>heggflatvikler</t>
  </si>
  <si>
    <t>heggflatviklar</t>
  </si>
  <si>
    <t>(Haworth, 1811)</t>
  </si>
  <si>
    <t>Ditula</t>
  </si>
  <si>
    <t>Animalia Arthropoda Insecta Lepidoptera Tortricoidea Tortricidae Tortricinae Ditula</t>
  </si>
  <si>
    <t>(Denis &amp; Schiffermüller, 1775)</t>
  </si>
  <si>
    <t>Celypha</t>
  </si>
  <si>
    <t>Animalia Arthropoda Insecta Lepidoptera Tortricoidea Tortricidae Olethreutinae Celypha</t>
  </si>
  <si>
    <t>olivenprydvikler</t>
  </si>
  <si>
    <t>olivenprydviklar</t>
  </si>
  <si>
    <t>Oecophoridae</t>
  </si>
  <si>
    <t>Endrosis</t>
  </si>
  <si>
    <t>Animalia Arthropoda Insecta Lepidoptera Gelechioidea Oecophoridae Oecophorinae Endrosis</t>
  </si>
  <si>
    <t>klistermøll</t>
  </si>
  <si>
    <t>https://artsdatabanken.no/Rodliste2015/rodliste2015/Norge/45234</t>
  </si>
  <si>
    <t>Depressariidae</t>
  </si>
  <si>
    <t>Agonopterix</t>
  </si>
  <si>
    <t>Animalia Arthropoda Insecta Lepidoptera Gelechioidea Depressariidae Depressariinae Agonopterix</t>
  </si>
  <si>
    <t>Depressaria</t>
  </si>
  <si>
    <t>Animalia Arthropoda Insecta Lepidoptera Gelechioidea Depressariidae Depressariinae Depressaria</t>
  </si>
  <si>
    <t>Zeller, 1854</t>
  </si>
  <si>
    <t>(Fabricius, 1775)</t>
  </si>
  <si>
    <t>Gelechiidae</t>
  </si>
  <si>
    <t>Chrysoesthia</t>
  </si>
  <si>
    <t>Animalia Arthropoda Insecta Lepidoptera Gelechioidea Gelechiidae Apatetrinae Chrysoesthia</t>
  </si>
  <si>
    <t>Elachistidae</t>
  </si>
  <si>
    <t>Elachista</t>
  </si>
  <si>
    <t>Animalia Arthropoda Insecta Lepidoptera Gelechioidea Elachistidae Elachista</t>
  </si>
  <si>
    <t>Momphidae</t>
  </si>
  <si>
    <t>Mompha</t>
  </si>
  <si>
    <t>Animalia Arthropoda Insecta Lepidoptera Gelechioidea Momphidae Mompha</t>
  </si>
  <si>
    <t>(Hübner, 1796)</t>
  </si>
  <si>
    <t>Linnaeus, 1758</t>
  </si>
  <si>
    <t>Alucitidae</t>
  </si>
  <si>
    <t>Alucita</t>
  </si>
  <si>
    <t>Animalia Arthropoda Insecta Lepidoptera Alucitoidea Alucitidae Alucita</t>
  </si>
  <si>
    <t>kaprifolfingermøll</t>
  </si>
  <si>
    <t>Pterophoridae</t>
  </si>
  <si>
    <t>Emmelina</t>
  </si>
  <si>
    <t>Animalia Arthropoda Insecta Lepidoptera Pterophoroidea Pterophoridae Pterophorinae Emmelina</t>
  </si>
  <si>
    <t>vindelfjærmøll</t>
  </si>
  <si>
    <t>vindelfjørmøll</t>
  </si>
  <si>
    <t>Pyralidae</t>
  </si>
  <si>
    <t>Aphomia</t>
  </si>
  <si>
    <t>Animalia Arthropoda Insecta Lepidoptera Pyraloidea Pyralidae Galleriinae Aphomia</t>
  </si>
  <si>
    <t>humlebolvoksmott</t>
  </si>
  <si>
    <t>Geometridae</t>
  </si>
  <si>
    <t>Xanthorhoe</t>
  </si>
  <si>
    <t>Animalia Arthropoda Insecta Lepidoptera Geometroidea Geometridae Larentiinae Xanthorhoe</t>
  </si>
  <si>
    <t>vårbåndmåler</t>
  </si>
  <si>
    <t>vårbandmålar</t>
  </si>
  <si>
    <t>chloroclysta siterata</t>
  </si>
  <si>
    <t>Chloroclysta siterata</t>
  </si>
  <si>
    <t>(Hufnagel, 1767)</t>
  </si>
  <si>
    <t>Chloroclysta</t>
  </si>
  <si>
    <t>Animalia Arthropoda Insecta Lepidoptera Geometroidea Geometridae Larentiinae Chloroclysta</t>
  </si>
  <si>
    <t>mørk irrmåler</t>
  </si>
  <si>
    <t>mørk eirmålar</t>
  </si>
  <si>
    <t>Earophila badiata</t>
  </si>
  <si>
    <t>Anticlea</t>
  </si>
  <si>
    <t>Animalia Arthropoda Insecta Lepidoptera Geometroidea Geometridae Larentiinae Anticlea</t>
  </si>
  <si>
    <t>brun rosemåler</t>
  </si>
  <si>
    <t>brun rosemålar</t>
  </si>
  <si>
    <t>scoliopteryx libatrix</t>
  </si>
  <si>
    <t>Scoliopteryx libatrix</t>
  </si>
  <si>
    <t>Erebidae</t>
  </si>
  <si>
    <t>Scoliopteryx</t>
  </si>
  <si>
    <t>Animalia Arthropoda Insecta Lepidoptera Noctuoidea Erebidae Scoliopteryginae Scoliopteryx</t>
  </si>
  <si>
    <t>flikfly</t>
  </si>
  <si>
    <t>(Scopoli, 1763)</t>
  </si>
  <si>
    <t>Caradrina</t>
  </si>
  <si>
    <t>Animalia Arthropoda Insecta Lepidoptera Noctuoidea Noctuidae Xyleninae Caradrina</t>
  </si>
  <si>
    <t>husfly</t>
  </si>
  <si>
    <t>Lacanobia</t>
  </si>
  <si>
    <t>Animalia Arthropoda Insecta Lepidoptera Noctuoidea Noctuidae Hadeninae Lacanobia</t>
  </si>
  <si>
    <t>brunt lundfly</t>
  </si>
  <si>
    <t>Mamestra</t>
  </si>
  <si>
    <t>Animalia Arthropoda Insecta Lepidoptera Noctuoidea Noctuidae Hadeninae Mamestra</t>
  </si>
  <si>
    <t>kålfly</t>
  </si>
  <si>
    <t>Xylena</t>
  </si>
  <si>
    <t>Animalia Arthropoda Insecta Lepidoptera Noctuoidea Noctuidae Xyleninae Xylena</t>
  </si>
  <si>
    <t>svartkantkvistfly</t>
  </si>
  <si>
    <t>Orthosia</t>
  </si>
  <si>
    <t>Animalia Arthropoda Insecta Lepidoptera Noctuoidea Noctuidae Hadeninae Orthosia</t>
  </si>
  <si>
    <t>buemerket seljefly</t>
  </si>
  <si>
    <t>bogemerkt seljefly</t>
  </si>
  <si>
    <t>plettseljefly</t>
  </si>
  <si>
    <t>(Linnaeus, 1761)</t>
  </si>
  <si>
    <t>Conistra</t>
  </si>
  <si>
    <t>Animalia Arthropoda Insecta Lepidoptera Noctuoidea Noctuidae Xyleninae Conistra</t>
  </si>
  <si>
    <t>variabelt flatfly</t>
  </si>
  <si>
    <t>(Vieweg, 1790)</t>
  </si>
  <si>
    <t>Diarsia</t>
  </si>
  <si>
    <t>Animalia Arthropoda Insecta Lepidoptera Noctuoidea Noctuidae Noctuinae Diarsia</t>
  </si>
  <si>
    <t>bringebærteglfly</t>
  </si>
  <si>
    <t>Cerastis</t>
  </si>
  <si>
    <t>Animalia Arthropoda Insecta Lepidoptera Noctuoidea Noctuidae Noctuinae Cerastis</t>
  </si>
  <si>
    <t>fiolett vårfly</t>
  </si>
  <si>
    <t>null</t>
  </si>
  <si>
    <t>Animalia Arthropoda Insecta Lepidoptera Noctuoidea</t>
  </si>
  <si>
    <t>nattfly</t>
  </si>
  <si>
    <t>Fremmed Europa</t>
  </si>
  <si>
    <t>Hodges, 1974</t>
  </si>
  <si>
    <t>Dyseriocrania subpurpurella (Haworth, 1828)</t>
  </si>
  <si>
    <t>Stigmella salicis (Stainton, 1854)</t>
  </si>
  <si>
    <t>Psyche casta (Pallas, 1767)</t>
  </si>
  <si>
    <t>Tinea trinotella Thunberg, 1794</t>
  </si>
  <si>
    <t>Monopis imella (Hübner, 1813)</t>
  </si>
  <si>
    <t>Bucculatrix ulmella Zeller, 1848</t>
  </si>
  <si>
    <t>Gracillaria syringella (Fabricius, 1794)</t>
  </si>
  <si>
    <t>Caloptilia betulicola (M. Hering, 1928)</t>
  </si>
  <si>
    <t>Caloptilia robustella Jäckh, 1972</t>
  </si>
  <si>
    <t>Caloptilia jurateae Bengtsson, 2010</t>
  </si>
  <si>
    <t>Phyllocnistis labyrinthella (Bjerkander, 1790)</t>
  </si>
  <si>
    <t>Phyllonorycter quercifoliella (Zeller, 1839)</t>
  </si>
  <si>
    <t>Phyllonorycter salictella (Zeller, 1846)</t>
  </si>
  <si>
    <t xml:space="preserve">Phyllonorycter sp. </t>
  </si>
  <si>
    <t>Swammerdamia pyrella (Villers, 1789)</t>
  </si>
  <si>
    <t>Zelleria hepariella Stainton, 1849</t>
  </si>
  <si>
    <t>Argyresthia trifasciata (Staudinger, 1871)</t>
  </si>
  <si>
    <t>Plutella xylostella (Linnaeus, 1758)</t>
  </si>
  <si>
    <t>Prays citri (Millière, 1873)</t>
  </si>
  <si>
    <t>Lyonetia clerkella (Linnaeus, 1758)</t>
  </si>
  <si>
    <t>Acleris umbrana (Hübner, 1799)</t>
  </si>
  <si>
    <t>Ditula angustiorana (Haworth, 1811)</t>
  </si>
  <si>
    <t>Celypha lacunana (Denis &amp; Schiffermüller, 1775)</t>
  </si>
  <si>
    <t>Borkhausenia nefrax Hodges, 1974</t>
  </si>
  <si>
    <t>Endrosis sarcitrella (Linnaeus, 1758)</t>
  </si>
  <si>
    <t>Esperia sulphurella (Fabricius, 1775)</t>
  </si>
  <si>
    <t>Agonopterix heracliana (Linnaeus, 1758)</t>
  </si>
  <si>
    <t xml:space="preserve">Depressaria sp. </t>
  </si>
  <si>
    <t>Depressaria emeritella Stainton, 1849</t>
  </si>
  <si>
    <t>Depressaria olerella Zeller, 1854</t>
  </si>
  <si>
    <t>Depressaria daucella (Denis &amp; Schiffermüller, 1775)</t>
  </si>
  <si>
    <t>Chrysoesthia drurella (Fabricius, 1775)</t>
  </si>
  <si>
    <t>Elachista canapennella (Hübner, 1813)</t>
  </si>
  <si>
    <t>Mompha subbistrigella (Haworth, 1828)</t>
  </si>
  <si>
    <t>Mompha langiella (Hübner, 1796)</t>
  </si>
  <si>
    <t>Mompha epilobiella (Denis &amp; Schiffermüller, 1775)</t>
  </si>
  <si>
    <t>Alucita hexadactyla Linnaeus, 1758</t>
  </si>
  <si>
    <t>Emmelina monodactyla (Linnaeus, 1758)</t>
  </si>
  <si>
    <t>Aphomia sociella (Linnaeus, 1758)</t>
  </si>
  <si>
    <t>Xanthorhoe fluctuata (Linnaeus, 1758)</t>
  </si>
  <si>
    <t>Chloroclysta siterata (Hufnagel, 1767)</t>
  </si>
  <si>
    <t>Anticlea badiata (Denis &amp; Schiffermüller, 1775)</t>
  </si>
  <si>
    <t>Scoliopteryx libatrix (Linnaeus, 1758)</t>
  </si>
  <si>
    <t>Caradrina clavipalpis (Scopoli, 1763)</t>
  </si>
  <si>
    <t>Lacanobia suasa (Denis &amp; Schiffermüller, 1775)</t>
  </si>
  <si>
    <t>Mamestra brassicae (Linnaeus, 1758)</t>
  </si>
  <si>
    <t>Xylena vetusta (Hübner, 1813)</t>
  </si>
  <si>
    <t>Orthosia gothica (Linnaeus, 1758)</t>
  </si>
  <si>
    <t>Orthosia populeti (Fabricius, 1775)</t>
  </si>
  <si>
    <t>Conistra vaccinii (Linnaeus, 1761)</t>
  </si>
  <si>
    <t>Diarsia rubi (Vieweg, 1790)</t>
  </si>
  <si>
    <t>Cerastis rubricosa (Denis &amp; Schiffermüller, 1775)</t>
  </si>
  <si>
    <t>Importlokalitet 4</t>
  </si>
  <si>
    <t>Importlokalitet 2</t>
  </si>
  <si>
    <t>Rosa = fremmede</t>
  </si>
  <si>
    <t>Grønne = gen sjekk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</si>
</sst>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4" borderId="0" xfId="0" applyFill="1"/>
    <xf numFmtId="0" fontId="3" fillId="0" borderId="0" xfId="0" applyFont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/>
    <xf numFmtId="0" fontId="5" fillId="0" borderId="0" xfId="0" applyFont="1" applyFill="1" applyAlignment="1">
      <alignment vertical="top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>
      <selection activeCell="L10" sqref="L10"/>
    </sheetView>
  </sheetViews>
  <sheetFormatPr defaultColWidth="11.42578125" defaultRowHeight="15" x14ac:dyDescent="0.25"/>
  <cols>
    <col min="1" max="1" width="34.5703125" customWidth="1"/>
    <col min="11" max="11" width="18" bestFit="1" customWidth="1"/>
  </cols>
  <sheetData>
    <row r="1" spans="1:11" ht="18.75" x14ac:dyDescent="0.3">
      <c r="A1" s="5" t="s">
        <v>0</v>
      </c>
    </row>
    <row r="2" spans="1:11" ht="30" x14ac:dyDescent="0.2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K2" s="1" t="s">
        <v>339</v>
      </c>
    </row>
    <row r="3" spans="1:11" x14ac:dyDescent="0.25">
      <c r="A3" t="s">
        <v>10</v>
      </c>
      <c r="F3" s="6">
        <v>1</v>
      </c>
      <c r="K3" t="s">
        <v>340</v>
      </c>
    </row>
    <row r="4" spans="1:11" x14ac:dyDescent="0.25">
      <c r="A4" t="s">
        <v>11</v>
      </c>
      <c r="E4" s="6">
        <v>1</v>
      </c>
    </row>
    <row r="5" spans="1:11" x14ac:dyDescent="0.25">
      <c r="A5" t="s">
        <v>12</v>
      </c>
      <c r="I5" s="6">
        <v>1</v>
      </c>
    </row>
    <row r="6" spans="1:11" x14ac:dyDescent="0.25">
      <c r="A6" t="s">
        <v>13</v>
      </c>
      <c r="C6">
        <v>1</v>
      </c>
    </row>
    <row r="7" spans="1:11" x14ac:dyDescent="0.25">
      <c r="A7" s="2" t="s">
        <v>14</v>
      </c>
      <c r="C7" s="6">
        <v>1</v>
      </c>
    </row>
    <row r="8" spans="1:11" x14ac:dyDescent="0.25">
      <c r="A8" t="s">
        <v>15</v>
      </c>
      <c r="C8" s="6">
        <v>6</v>
      </c>
      <c r="E8">
        <v>1</v>
      </c>
      <c r="G8">
        <v>6</v>
      </c>
    </row>
    <row r="9" spans="1:11" x14ac:dyDescent="0.25">
      <c r="A9" t="s">
        <v>55</v>
      </c>
      <c r="D9">
        <v>1</v>
      </c>
    </row>
    <row r="10" spans="1:11" x14ac:dyDescent="0.25">
      <c r="A10" t="s">
        <v>16</v>
      </c>
      <c r="F10" s="6">
        <v>1</v>
      </c>
    </row>
    <row r="11" spans="1:11" x14ac:dyDescent="0.25">
      <c r="A11" t="s">
        <v>17</v>
      </c>
      <c r="C11" s="6">
        <v>1</v>
      </c>
    </row>
    <row r="12" spans="1:11" x14ac:dyDescent="0.25">
      <c r="A12" t="s">
        <v>18</v>
      </c>
      <c r="B12">
        <v>2</v>
      </c>
    </row>
    <row r="13" spans="1:11" x14ac:dyDescent="0.25">
      <c r="A13" t="s">
        <v>19</v>
      </c>
      <c r="B13">
        <v>35</v>
      </c>
      <c r="C13">
        <v>4</v>
      </c>
      <c r="D13">
        <v>3</v>
      </c>
      <c r="F13">
        <v>5</v>
      </c>
    </row>
    <row r="14" spans="1:11" x14ac:dyDescent="0.25">
      <c r="A14" t="s">
        <v>20</v>
      </c>
      <c r="C14" s="6">
        <v>3</v>
      </c>
    </row>
    <row r="15" spans="1:11" x14ac:dyDescent="0.25">
      <c r="A15" t="s">
        <v>21</v>
      </c>
      <c r="F15" s="6">
        <v>1</v>
      </c>
    </row>
    <row r="16" spans="1:11" x14ac:dyDescent="0.25">
      <c r="A16" s="2" t="s">
        <v>60</v>
      </c>
      <c r="C16" s="6">
        <v>1</v>
      </c>
    </row>
    <row r="17" spans="1:9" x14ac:dyDescent="0.25">
      <c r="A17" s="2" t="s">
        <v>22</v>
      </c>
      <c r="B17" s="6">
        <v>1</v>
      </c>
    </row>
    <row r="18" spans="1:9" x14ac:dyDescent="0.25">
      <c r="A18" t="s">
        <v>43</v>
      </c>
      <c r="B18">
        <v>2</v>
      </c>
    </row>
    <row r="19" spans="1:9" x14ac:dyDescent="0.25">
      <c r="A19" s="3" t="s">
        <v>23</v>
      </c>
      <c r="B19">
        <v>4</v>
      </c>
      <c r="C19">
        <v>23</v>
      </c>
      <c r="D19">
        <v>10</v>
      </c>
      <c r="E19">
        <v>1</v>
      </c>
    </row>
    <row r="20" spans="1:9" x14ac:dyDescent="0.25">
      <c r="A20" t="s">
        <v>45</v>
      </c>
      <c r="B20">
        <v>2</v>
      </c>
      <c r="D20">
        <v>18</v>
      </c>
      <c r="E20">
        <v>17</v>
      </c>
      <c r="H20">
        <v>23</v>
      </c>
      <c r="I20">
        <v>5</v>
      </c>
    </row>
    <row r="21" spans="1:9" x14ac:dyDescent="0.25">
      <c r="A21" s="2" t="s">
        <v>24</v>
      </c>
      <c r="B21">
        <v>2</v>
      </c>
      <c r="C21">
        <v>3</v>
      </c>
      <c r="D21">
        <v>29</v>
      </c>
      <c r="E21">
        <v>3</v>
      </c>
    </row>
    <row r="22" spans="1:9" x14ac:dyDescent="0.25">
      <c r="A22" t="s">
        <v>25</v>
      </c>
      <c r="B22">
        <v>1</v>
      </c>
    </row>
    <row r="23" spans="1:9" x14ac:dyDescent="0.25">
      <c r="A23" t="s">
        <v>30</v>
      </c>
      <c r="B23">
        <v>1</v>
      </c>
    </row>
    <row r="24" spans="1:9" x14ac:dyDescent="0.25">
      <c r="A24" s="2" t="s">
        <v>56</v>
      </c>
      <c r="D24" s="6">
        <v>1</v>
      </c>
    </row>
    <row r="25" spans="1:9" x14ac:dyDescent="0.25">
      <c r="A25" t="s">
        <v>26</v>
      </c>
      <c r="E25">
        <v>1</v>
      </c>
    </row>
    <row r="26" spans="1:9" x14ac:dyDescent="0.25">
      <c r="A26" s="2" t="s">
        <v>27</v>
      </c>
      <c r="F26">
        <v>2</v>
      </c>
      <c r="G26">
        <v>2</v>
      </c>
      <c r="I26">
        <v>1</v>
      </c>
    </row>
    <row r="27" spans="1:9" x14ac:dyDescent="0.25">
      <c r="A27" t="s">
        <v>28</v>
      </c>
      <c r="E27">
        <v>1</v>
      </c>
    </row>
    <row r="28" spans="1:9" x14ac:dyDescent="0.25">
      <c r="A28" s="2" t="s">
        <v>29</v>
      </c>
      <c r="B28">
        <v>1</v>
      </c>
    </row>
    <row r="29" spans="1:9" x14ac:dyDescent="0.25">
      <c r="A29" t="s">
        <v>44</v>
      </c>
      <c r="B29">
        <v>6</v>
      </c>
      <c r="C29">
        <v>1</v>
      </c>
      <c r="D29">
        <v>1</v>
      </c>
    </row>
    <row r="30" spans="1:9" x14ac:dyDescent="0.25">
      <c r="A30" t="s">
        <v>31</v>
      </c>
      <c r="H30">
        <v>1</v>
      </c>
    </row>
    <row r="31" spans="1:9" x14ac:dyDescent="0.25">
      <c r="A31" t="s">
        <v>32</v>
      </c>
      <c r="D31" s="6">
        <v>1</v>
      </c>
    </row>
    <row r="32" spans="1:9" x14ac:dyDescent="0.25">
      <c r="A32" t="s">
        <v>33</v>
      </c>
      <c r="B32" s="6">
        <v>1</v>
      </c>
    </row>
    <row r="33" spans="1:9" x14ac:dyDescent="0.25">
      <c r="A33" t="s">
        <v>34</v>
      </c>
      <c r="I33" s="6">
        <v>1</v>
      </c>
    </row>
    <row r="34" spans="1:9" x14ac:dyDescent="0.25">
      <c r="A34" t="s">
        <v>35</v>
      </c>
      <c r="D34">
        <v>1</v>
      </c>
    </row>
    <row r="35" spans="1:9" x14ac:dyDescent="0.25">
      <c r="A35" t="s">
        <v>36</v>
      </c>
      <c r="G35" s="6">
        <v>1</v>
      </c>
    </row>
    <row r="36" spans="1:9" x14ac:dyDescent="0.25">
      <c r="A36" t="s">
        <v>37</v>
      </c>
      <c r="C36">
        <v>1</v>
      </c>
      <c r="D36">
        <v>5</v>
      </c>
      <c r="G36">
        <v>1</v>
      </c>
    </row>
    <row r="37" spans="1:9" x14ac:dyDescent="0.25">
      <c r="A37" t="s">
        <v>38</v>
      </c>
      <c r="C37">
        <v>1</v>
      </c>
      <c r="D37">
        <v>1</v>
      </c>
    </row>
    <row r="38" spans="1:9" x14ac:dyDescent="0.25">
      <c r="A38" t="s">
        <v>39</v>
      </c>
      <c r="B38">
        <v>1</v>
      </c>
      <c r="C38" s="6">
        <v>2</v>
      </c>
      <c r="D38">
        <v>1</v>
      </c>
    </row>
    <row r="39" spans="1:9" x14ac:dyDescent="0.25">
      <c r="A39" t="s">
        <v>40</v>
      </c>
      <c r="C39">
        <v>2</v>
      </c>
      <c r="D39">
        <v>2</v>
      </c>
    </row>
    <row r="40" spans="1:9" x14ac:dyDescent="0.25">
      <c r="A40" t="s">
        <v>41</v>
      </c>
      <c r="C40">
        <v>1</v>
      </c>
      <c r="E40">
        <v>1</v>
      </c>
    </row>
    <row r="41" spans="1:9" x14ac:dyDescent="0.25">
      <c r="A41" t="s">
        <v>42</v>
      </c>
      <c r="E41">
        <v>1</v>
      </c>
    </row>
    <row r="42" spans="1:9" x14ac:dyDescent="0.25">
      <c r="A42" t="s">
        <v>46</v>
      </c>
      <c r="D42">
        <v>1</v>
      </c>
      <c r="F42">
        <v>1</v>
      </c>
      <c r="I42">
        <v>1</v>
      </c>
    </row>
    <row r="43" spans="1:9" x14ac:dyDescent="0.25">
      <c r="A43" t="s">
        <v>61</v>
      </c>
      <c r="E43">
        <v>1</v>
      </c>
    </row>
    <row r="44" spans="1:9" x14ac:dyDescent="0.25">
      <c r="A44" t="s">
        <v>59</v>
      </c>
      <c r="C44">
        <v>1</v>
      </c>
    </row>
    <row r="45" spans="1:9" x14ac:dyDescent="0.25">
      <c r="A45" t="s">
        <v>53</v>
      </c>
      <c r="D45">
        <v>1</v>
      </c>
    </row>
    <row r="46" spans="1:9" x14ac:dyDescent="0.25">
      <c r="A46" t="s">
        <v>47</v>
      </c>
      <c r="F46">
        <v>1</v>
      </c>
      <c r="G46">
        <v>2</v>
      </c>
    </row>
    <row r="47" spans="1:9" x14ac:dyDescent="0.25">
      <c r="A47" t="s">
        <v>48</v>
      </c>
      <c r="G47">
        <v>1</v>
      </c>
    </row>
    <row r="48" spans="1:9" x14ac:dyDescent="0.25">
      <c r="A48" t="s">
        <v>54</v>
      </c>
      <c r="D48">
        <v>1</v>
      </c>
    </row>
    <row r="49" spans="1:5" x14ac:dyDescent="0.25">
      <c r="A49" t="s">
        <v>57</v>
      </c>
      <c r="C49">
        <v>1</v>
      </c>
    </row>
    <row r="50" spans="1:5" x14ac:dyDescent="0.25">
      <c r="A50" t="s">
        <v>49</v>
      </c>
      <c r="B50">
        <v>1</v>
      </c>
      <c r="C50">
        <v>4</v>
      </c>
    </row>
    <row r="51" spans="1:5" x14ac:dyDescent="0.25">
      <c r="A51" t="s">
        <v>50</v>
      </c>
      <c r="B51">
        <v>2</v>
      </c>
      <c r="C51">
        <v>1</v>
      </c>
    </row>
    <row r="52" spans="1:5" x14ac:dyDescent="0.25">
      <c r="A52" t="s">
        <v>52</v>
      </c>
      <c r="B52">
        <v>1</v>
      </c>
    </row>
    <row r="53" spans="1:5" x14ac:dyDescent="0.25">
      <c r="A53" t="s">
        <v>62</v>
      </c>
      <c r="E53">
        <v>1</v>
      </c>
    </row>
    <row r="54" spans="1:5" x14ac:dyDescent="0.25">
      <c r="A54" t="s">
        <v>51</v>
      </c>
      <c r="B54">
        <v>1</v>
      </c>
      <c r="C54">
        <v>1</v>
      </c>
    </row>
    <row r="55" spans="1:5" x14ac:dyDescent="0.25">
      <c r="A55" s="2" t="s">
        <v>58</v>
      </c>
      <c r="C55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4"/>
  <sheetViews>
    <sheetView topLeftCell="J22" workbookViewId="0">
      <selection activeCell="X2" sqref="X2:X54"/>
    </sheetView>
  </sheetViews>
  <sheetFormatPr defaultColWidth="11.42578125" defaultRowHeight="15" x14ac:dyDescent="0.25"/>
  <cols>
    <col min="5" max="5" width="26.85546875" bestFit="1" customWidth="1"/>
    <col min="6" max="6" width="11.42578125" style="7" customWidth="1"/>
    <col min="7" max="7" width="41.28515625" bestFit="1" customWidth="1"/>
    <col min="8" max="19" width="11.42578125" customWidth="1"/>
    <col min="26" max="26" width="21" customWidth="1"/>
  </cols>
  <sheetData>
    <row r="1" spans="1:36" x14ac:dyDescent="0.25">
      <c r="A1" t="s">
        <v>63</v>
      </c>
      <c r="C1" t="s">
        <v>64</v>
      </c>
      <c r="D1" t="s">
        <v>65</v>
      </c>
      <c r="E1" t="s">
        <v>66</v>
      </c>
      <c r="F1" s="7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36" x14ac:dyDescent="0.25">
      <c r="A2" t="s">
        <v>10</v>
      </c>
      <c r="C2">
        <v>27773</v>
      </c>
      <c r="D2">
        <v>170212</v>
      </c>
      <c r="E2" t="s">
        <v>10</v>
      </c>
      <c r="F2" s="7" t="s">
        <v>84</v>
      </c>
      <c r="G2" t="str">
        <f>E2&amp;" "&amp;F2</f>
        <v>Dyseriocrania subpurpurella (Haworth, 1828)</v>
      </c>
      <c r="H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T2" t="s">
        <v>92</v>
      </c>
      <c r="W2" t="s">
        <v>93</v>
      </c>
      <c r="X2" t="s">
        <v>103</v>
      </c>
      <c r="Y2" t="s">
        <v>64</v>
      </c>
      <c r="Z2">
        <v>27773</v>
      </c>
    </row>
    <row r="3" spans="1:36" x14ac:dyDescent="0.25">
      <c r="A3" t="s">
        <v>11</v>
      </c>
      <c r="C3">
        <v>27817</v>
      </c>
      <c r="D3">
        <v>44594</v>
      </c>
      <c r="E3" t="s">
        <v>11</v>
      </c>
      <c r="F3" s="7" t="s">
        <v>98</v>
      </c>
      <c r="G3" t="str">
        <f t="shared" ref="G3:G54" si="0">E3&amp;" "&amp;F3</f>
        <v>Stigmella salicis (Stainton, 1854)</v>
      </c>
      <c r="H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99</v>
      </c>
      <c r="P3" t="s">
        <v>100</v>
      </c>
      <c r="T3" t="s">
        <v>101</v>
      </c>
      <c r="W3" t="s">
        <v>93</v>
      </c>
      <c r="X3" t="s">
        <v>103</v>
      </c>
      <c r="Y3" t="s">
        <v>64</v>
      </c>
      <c r="Z3">
        <v>27817</v>
      </c>
    </row>
    <row r="4" spans="1:36" x14ac:dyDescent="0.25">
      <c r="A4" t="s">
        <v>12</v>
      </c>
      <c r="C4">
        <v>28026</v>
      </c>
      <c r="D4">
        <v>44803</v>
      </c>
      <c r="E4" t="s">
        <v>12</v>
      </c>
      <c r="F4" s="7" t="s">
        <v>111</v>
      </c>
      <c r="G4" t="str">
        <f t="shared" si="0"/>
        <v>Psyche casta (Pallas, 1767)</v>
      </c>
      <c r="H4" t="s">
        <v>85</v>
      </c>
      <c r="K4" t="s">
        <v>86</v>
      </c>
      <c r="L4" t="s">
        <v>87</v>
      </c>
      <c r="M4" t="s">
        <v>88</v>
      </c>
      <c r="N4" t="s">
        <v>89</v>
      </c>
      <c r="O4" t="s">
        <v>112</v>
      </c>
      <c r="P4" t="s">
        <v>113</v>
      </c>
      <c r="T4" t="s">
        <v>114</v>
      </c>
      <c r="U4" t="s">
        <v>115</v>
      </c>
      <c r="V4" t="s">
        <v>116</v>
      </c>
      <c r="W4" t="s">
        <v>93</v>
      </c>
      <c r="X4" t="s">
        <v>103</v>
      </c>
      <c r="Y4" t="s">
        <v>64</v>
      </c>
      <c r="Z4">
        <v>28026</v>
      </c>
    </row>
    <row r="5" spans="1:36" x14ac:dyDescent="0.25">
      <c r="A5" t="s">
        <v>13</v>
      </c>
      <c r="C5">
        <v>27990</v>
      </c>
      <c r="D5">
        <v>44767</v>
      </c>
      <c r="E5" t="s">
        <v>13</v>
      </c>
      <c r="F5" s="7" t="s">
        <v>117</v>
      </c>
      <c r="G5" t="str">
        <f t="shared" si="0"/>
        <v>Tinea trinotella Thunberg, 1794</v>
      </c>
      <c r="H5" t="s">
        <v>85</v>
      </c>
      <c r="K5" t="s">
        <v>86</v>
      </c>
      <c r="L5" t="s">
        <v>87</v>
      </c>
      <c r="M5" t="s">
        <v>88</v>
      </c>
      <c r="N5" t="s">
        <v>89</v>
      </c>
      <c r="O5" t="s">
        <v>118</v>
      </c>
      <c r="P5" t="s">
        <v>119</v>
      </c>
      <c r="T5" t="s">
        <v>120</v>
      </c>
      <c r="U5" t="s">
        <v>121</v>
      </c>
      <c r="W5" t="s">
        <v>93</v>
      </c>
      <c r="X5" t="s">
        <v>103</v>
      </c>
      <c r="Y5" t="s">
        <v>64</v>
      </c>
      <c r="Z5">
        <v>27990</v>
      </c>
    </row>
    <row r="6" spans="1:36" x14ac:dyDescent="0.25">
      <c r="A6" t="s">
        <v>14</v>
      </c>
      <c r="C6">
        <v>94868</v>
      </c>
      <c r="D6">
        <v>137044</v>
      </c>
      <c r="E6" t="s">
        <v>14</v>
      </c>
      <c r="F6" s="7" t="s">
        <v>122</v>
      </c>
      <c r="G6" t="str">
        <f t="shared" si="0"/>
        <v>Monopis imella (Hübner, 1813)</v>
      </c>
      <c r="H6" t="s">
        <v>85</v>
      </c>
      <c r="K6" t="s">
        <v>86</v>
      </c>
      <c r="L6" t="s">
        <v>87</v>
      </c>
      <c r="M6" t="s">
        <v>88</v>
      </c>
      <c r="N6" t="s">
        <v>89</v>
      </c>
      <c r="O6" t="s">
        <v>118</v>
      </c>
      <c r="P6" t="s">
        <v>123</v>
      </c>
      <c r="T6" t="s">
        <v>124</v>
      </c>
      <c r="W6" t="s">
        <v>93</v>
      </c>
      <c r="X6" t="s">
        <v>125</v>
      </c>
      <c r="Y6" t="s">
        <v>64</v>
      </c>
      <c r="Z6">
        <v>94868</v>
      </c>
    </row>
    <row r="7" spans="1:36" x14ac:dyDescent="0.25">
      <c r="A7" t="s">
        <v>15</v>
      </c>
      <c r="C7">
        <v>28061</v>
      </c>
      <c r="D7">
        <v>44838</v>
      </c>
      <c r="E7" t="s">
        <v>15</v>
      </c>
      <c r="F7" s="7" t="s">
        <v>126</v>
      </c>
      <c r="G7" t="str">
        <f t="shared" si="0"/>
        <v>Bucculatrix ulmella Zeller, 1848</v>
      </c>
      <c r="H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127</v>
      </c>
      <c r="P7" t="s">
        <v>128</v>
      </c>
      <c r="T7" t="s">
        <v>129</v>
      </c>
      <c r="W7" t="s">
        <v>93</v>
      </c>
      <c r="X7" t="s">
        <v>103</v>
      </c>
      <c r="Y7" t="s">
        <v>64</v>
      </c>
      <c r="Z7">
        <v>28061</v>
      </c>
    </row>
    <row r="8" spans="1:36" x14ac:dyDescent="0.25">
      <c r="A8" t="s">
        <v>55</v>
      </c>
      <c r="C8">
        <v>28085</v>
      </c>
      <c r="D8">
        <v>44862</v>
      </c>
      <c r="E8" t="s">
        <v>55</v>
      </c>
      <c r="F8" s="7" t="s">
        <v>130</v>
      </c>
      <c r="G8" t="str">
        <f t="shared" si="0"/>
        <v>Gracillaria syringella (Fabricius, 1794)</v>
      </c>
      <c r="H8" t="s">
        <v>85</v>
      </c>
      <c r="K8" t="s">
        <v>86</v>
      </c>
      <c r="L8" t="s">
        <v>87</v>
      </c>
      <c r="M8" t="s">
        <v>88</v>
      </c>
      <c r="N8" t="s">
        <v>89</v>
      </c>
      <c r="O8" t="s">
        <v>131</v>
      </c>
      <c r="P8" t="s">
        <v>132</v>
      </c>
      <c r="T8" t="s">
        <v>133</v>
      </c>
      <c r="U8" t="s">
        <v>134</v>
      </c>
      <c r="V8" t="s">
        <v>135</v>
      </c>
      <c r="W8" t="s">
        <v>93</v>
      </c>
      <c r="X8" t="s">
        <v>103</v>
      </c>
      <c r="Y8" t="s">
        <v>64</v>
      </c>
      <c r="Z8">
        <v>28085</v>
      </c>
    </row>
    <row r="9" spans="1:36" x14ac:dyDescent="0.25">
      <c r="A9" t="s">
        <v>16</v>
      </c>
      <c r="C9">
        <v>28075</v>
      </c>
      <c r="D9">
        <v>44852</v>
      </c>
      <c r="E9" t="s">
        <v>16</v>
      </c>
      <c r="F9" s="7" t="s">
        <v>136</v>
      </c>
      <c r="G9" t="str">
        <f t="shared" si="0"/>
        <v>Caloptilia betulicola (M. Hering, 1928)</v>
      </c>
      <c r="H9" t="s">
        <v>85</v>
      </c>
      <c r="K9" t="s">
        <v>86</v>
      </c>
      <c r="L9" t="s">
        <v>87</v>
      </c>
      <c r="M9" t="s">
        <v>88</v>
      </c>
      <c r="N9" t="s">
        <v>89</v>
      </c>
      <c r="O9" t="s">
        <v>131</v>
      </c>
      <c r="P9" t="s">
        <v>137</v>
      </c>
      <c r="T9" t="s">
        <v>138</v>
      </c>
      <c r="W9" t="s">
        <v>93</v>
      </c>
      <c r="X9" t="s">
        <v>103</v>
      </c>
      <c r="Y9" t="s">
        <v>64</v>
      </c>
      <c r="Z9">
        <v>28075</v>
      </c>
    </row>
    <row r="10" spans="1:36" x14ac:dyDescent="0.25">
      <c r="A10" t="s">
        <v>17</v>
      </c>
      <c r="C10">
        <v>28079</v>
      </c>
      <c r="D10">
        <v>44856</v>
      </c>
      <c r="E10" t="s">
        <v>17</v>
      </c>
      <c r="F10" s="7" t="s">
        <v>139</v>
      </c>
      <c r="G10" t="str">
        <f t="shared" si="0"/>
        <v>Caloptilia robustella Jäckh, 1972</v>
      </c>
      <c r="H10" t="s">
        <v>85</v>
      </c>
      <c r="K10" t="s">
        <v>86</v>
      </c>
      <c r="L10" t="s">
        <v>87</v>
      </c>
      <c r="M10" t="s">
        <v>88</v>
      </c>
      <c r="N10" t="s">
        <v>89</v>
      </c>
      <c r="O10" t="s">
        <v>131</v>
      </c>
      <c r="P10" t="s">
        <v>137</v>
      </c>
      <c r="T10" t="s">
        <v>138</v>
      </c>
      <c r="W10" t="s">
        <v>93</v>
      </c>
      <c r="X10" t="s">
        <v>140</v>
      </c>
      <c r="Y10" t="s">
        <v>64</v>
      </c>
      <c r="Z10">
        <v>28079</v>
      </c>
    </row>
    <row r="11" spans="1:36" x14ac:dyDescent="0.25">
      <c r="A11" t="s">
        <v>18</v>
      </c>
      <c r="C11">
        <v>28082</v>
      </c>
      <c r="D11">
        <v>44859</v>
      </c>
      <c r="E11" t="s">
        <v>18</v>
      </c>
      <c r="F11" s="7" t="s">
        <v>141</v>
      </c>
      <c r="G11" t="str">
        <f t="shared" si="0"/>
        <v>Caloptilia jurateae Bengtsson, 2010</v>
      </c>
      <c r="H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131</v>
      </c>
      <c r="P11" t="s">
        <v>137</v>
      </c>
      <c r="T11" t="s">
        <v>138</v>
      </c>
      <c r="W11" t="s">
        <v>93</v>
      </c>
      <c r="X11" t="s">
        <v>103</v>
      </c>
      <c r="Y11" t="s">
        <v>64</v>
      </c>
      <c r="Z11">
        <v>28082</v>
      </c>
    </row>
    <row r="12" spans="1:36" x14ac:dyDescent="0.25">
      <c r="A12" t="s">
        <v>19</v>
      </c>
      <c r="C12">
        <v>28155</v>
      </c>
      <c r="D12">
        <v>44932</v>
      </c>
      <c r="E12" t="s">
        <v>19</v>
      </c>
      <c r="F12" s="7" t="s">
        <v>142</v>
      </c>
      <c r="G12" t="str">
        <f t="shared" si="0"/>
        <v>Phyllocnistis labyrinthella (Bjerkander, 1790)</v>
      </c>
      <c r="H12" t="s">
        <v>85</v>
      </c>
      <c r="K12" t="s">
        <v>86</v>
      </c>
      <c r="L12" t="s">
        <v>87</v>
      </c>
      <c r="M12" t="s">
        <v>88</v>
      </c>
      <c r="N12" t="s">
        <v>89</v>
      </c>
      <c r="O12" t="s">
        <v>131</v>
      </c>
      <c r="P12" t="s">
        <v>143</v>
      </c>
      <c r="T12" t="s">
        <v>144</v>
      </c>
      <c r="U12" t="s">
        <v>145</v>
      </c>
      <c r="V12" t="s">
        <v>146</v>
      </c>
      <c r="W12" t="s">
        <v>93</v>
      </c>
      <c r="X12" t="s">
        <v>103</v>
      </c>
      <c r="Y12" t="s">
        <v>64</v>
      </c>
      <c r="Z12">
        <v>28155</v>
      </c>
    </row>
    <row r="13" spans="1:36" x14ac:dyDescent="0.25">
      <c r="A13" t="s">
        <v>20</v>
      </c>
      <c r="C13">
        <v>28119</v>
      </c>
      <c r="D13">
        <v>44896</v>
      </c>
      <c r="E13" t="s">
        <v>20</v>
      </c>
      <c r="F13" s="7" t="s">
        <v>147</v>
      </c>
      <c r="G13" t="str">
        <f t="shared" si="0"/>
        <v>Phyllonorycter quercifoliella (Zeller, 1839)</v>
      </c>
      <c r="H13" t="s">
        <v>85</v>
      </c>
      <c r="K13" t="s">
        <v>86</v>
      </c>
      <c r="L13" t="s">
        <v>87</v>
      </c>
      <c r="M13" t="s">
        <v>88</v>
      </c>
      <c r="N13" t="s">
        <v>89</v>
      </c>
      <c r="O13" t="s">
        <v>131</v>
      </c>
      <c r="P13" t="s">
        <v>148</v>
      </c>
      <c r="T13" t="s">
        <v>149</v>
      </c>
      <c r="W13" t="s">
        <v>93</v>
      </c>
      <c r="X13" t="s">
        <v>103</v>
      </c>
      <c r="Y13" t="s">
        <v>64</v>
      </c>
      <c r="Z13">
        <v>28119</v>
      </c>
    </row>
    <row r="14" spans="1:36" x14ac:dyDescent="0.25">
      <c r="A14" t="s">
        <v>21</v>
      </c>
      <c r="C14">
        <v>85563</v>
      </c>
      <c r="D14">
        <v>44900</v>
      </c>
      <c r="E14" t="s">
        <v>21</v>
      </c>
      <c r="F14" s="7" t="s">
        <v>150</v>
      </c>
      <c r="G14" t="str">
        <f t="shared" si="0"/>
        <v>Phyllonorycter salictella (Zeller, 1846)</v>
      </c>
      <c r="H14" t="s">
        <v>85</v>
      </c>
      <c r="K14" t="s">
        <v>86</v>
      </c>
      <c r="L14" t="s">
        <v>87</v>
      </c>
      <c r="M14" t="s">
        <v>88</v>
      </c>
      <c r="N14" t="s">
        <v>89</v>
      </c>
      <c r="O14" t="s">
        <v>131</v>
      </c>
      <c r="P14" t="s">
        <v>148</v>
      </c>
      <c r="T14" t="s">
        <v>149</v>
      </c>
      <c r="W14" t="s">
        <v>93</v>
      </c>
      <c r="X14" t="s">
        <v>103</v>
      </c>
      <c r="Y14" t="s">
        <v>64</v>
      </c>
      <c r="Z14">
        <v>85563</v>
      </c>
    </row>
    <row r="15" spans="1:36" x14ac:dyDescent="0.25">
      <c r="A15" t="s">
        <v>60</v>
      </c>
      <c r="E15" t="s">
        <v>60</v>
      </c>
      <c r="G15" t="str">
        <f t="shared" si="0"/>
        <v xml:space="preserve">Phyllonorycter sp. </v>
      </c>
      <c r="W15" t="s">
        <v>102</v>
      </c>
      <c r="Y15" t="s">
        <v>104</v>
      </c>
      <c r="Z15" t="s">
        <v>110</v>
      </c>
      <c r="AA15" t="s">
        <v>65</v>
      </c>
      <c r="AB15">
        <v>44900</v>
      </c>
      <c r="AC15" t="s">
        <v>105</v>
      </c>
      <c r="AD15" t="s">
        <v>95</v>
      </c>
      <c r="AE15" t="s">
        <v>106</v>
      </c>
      <c r="AF15" t="s">
        <v>107</v>
      </c>
      <c r="AG15" t="s">
        <v>108</v>
      </c>
      <c r="AH15">
        <v>2015</v>
      </c>
      <c r="AI15" t="s">
        <v>109</v>
      </c>
      <c r="AJ15" t="s">
        <v>151</v>
      </c>
    </row>
    <row r="16" spans="1:36" x14ac:dyDescent="0.25">
      <c r="A16" t="s">
        <v>22</v>
      </c>
      <c r="C16">
        <v>105739</v>
      </c>
      <c r="D16">
        <v>145900</v>
      </c>
      <c r="E16" t="s">
        <v>22</v>
      </c>
      <c r="F16" s="7" t="s">
        <v>152</v>
      </c>
      <c r="G16" t="str">
        <f t="shared" si="0"/>
        <v>Swammerdamia pyrella (Villers, 1789)</v>
      </c>
      <c r="H16" t="s">
        <v>85</v>
      </c>
      <c r="K16" t="s">
        <v>86</v>
      </c>
      <c r="L16" t="s">
        <v>87</v>
      </c>
      <c r="M16" t="s">
        <v>88</v>
      </c>
      <c r="N16" t="s">
        <v>89</v>
      </c>
      <c r="O16" t="s">
        <v>153</v>
      </c>
      <c r="P16" t="s">
        <v>154</v>
      </c>
      <c r="T16" t="s">
        <v>155</v>
      </c>
      <c r="W16" t="s">
        <v>93</v>
      </c>
      <c r="X16">
        <v>1</v>
      </c>
      <c r="Y16" t="s">
        <v>64</v>
      </c>
      <c r="Z16">
        <v>105739</v>
      </c>
    </row>
    <row r="17" spans="1:36" x14ac:dyDescent="0.25">
      <c r="A17" t="s">
        <v>43</v>
      </c>
      <c r="C17">
        <v>28172</v>
      </c>
      <c r="D17">
        <v>44949</v>
      </c>
      <c r="E17" t="s">
        <v>43</v>
      </c>
      <c r="F17" s="7" t="s">
        <v>156</v>
      </c>
      <c r="G17" t="str">
        <f t="shared" si="0"/>
        <v>Zelleria hepariella Stainton, 1849</v>
      </c>
      <c r="H17" t="s">
        <v>85</v>
      </c>
      <c r="K17" t="s">
        <v>86</v>
      </c>
      <c r="L17" t="s">
        <v>87</v>
      </c>
      <c r="M17" t="s">
        <v>88</v>
      </c>
      <c r="N17" t="s">
        <v>89</v>
      </c>
      <c r="O17" t="s">
        <v>153</v>
      </c>
      <c r="P17" t="s">
        <v>157</v>
      </c>
      <c r="T17" t="s">
        <v>158</v>
      </c>
      <c r="W17" t="s">
        <v>93</v>
      </c>
      <c r="X17" t="s">
        <v>103</v>
      </c>
      <c r="Y17" t="s">
        <v>64</v>
      </c>
      <c r="Z17">
        <v>28172</v>
      </c>
    </row>
    <row r="18" spans="1:36" x14ac:dyDescent="0.25">
      <c r="A18" t="s">
        <v>23</v>
      </c>
      <c r="C18">
        <v>28207</v>
      </c>
      <c r="D18">
        <v>44984</v>
      </c>
      <c r="E18" t="s">
        <v>23</v>
      </c>
      <c r="F18" s="7" t="s">
        <v>159</v>
      </c>
      <c r="G18" t="str">
        <f t="shared" si="0"/>
        <v>Argyresthia trifasciata (Staudinger, 1871)</v>
      </c>
      <c r="H18" t="s">
        <v>85</v>
      </c>
      <c r="K18" t="s">
        <v>86</v>
      </c>
      <c r="L18" t="s">
        <v>87</v>
      </c>
      <c r="M18" t="s">
        <v>88</v>
      </c>
      <c r="N18" t="s">
        <v>89</v>
      </c>
      <c r="O18" t="s">
        <v>160</v>
      </c>
      <c r="P18" t="s">
        <v>161</v>
      </c>
      <c r="T18" t="s">
        <v>162</v>
      </c>
      <c r="W18" t="s">
        <v>93</v>
      </c>
      <c r="X18" t="s">
        <v>163</v>
      </c>
      <c r="Y18" t="s">
        <v>64</v>
      </c>
      <c r="Z18">
        <v>28207</v>
      </c>
    </row>
    <row r="19" spans="1:36" x14ac:dyDescent="0.25">
      <c r="A19" t="s">
        <v>45</v>
      </c>
      <c r="C19">
        <v>28249</v>
      </c>
      <c r="D19">
        <v>45026</v>
      </c>
      <c r="E19" t="s">
        <v>45</v>
      </c>
      <c r="F19" s="7" t="s">
        <v>164</v>
      </c>
      <c r="G19" t="str">
        <f t="shared" si="0"/>
        <v>Plutella xylostella (Linnaeus, 1758)</v>
      </c>
      <c r="H19" t="s">
        <v>85</v>
      </c>
      <c r="K19" t="s">
        <v>86</v>
      </c>
      <c r="L19" t="s">
        <v>87</v>
      </c>
      <c r="M19" t="s">
        <v>88</v>
      </c>
      <c r="N19" t="s">
        <v>89</v>
      </c>
      <c r="O19" t="s">
        <v>165</v>
      </c>
      <c r="P19" t="s">
        <v>166</v>
      </c>
      <c r="T19" t="s">
        <v>167</v>
      </c>
      <c r="U19" t="s">
        <v>168</v>
      </c>
      <c r="W19" t="s">
        <v>93</v>
      </c>
      <c r="X19" t="s">
        <v>103</v>
      </c>
      <c r="Y19" t="s">
        <v>64</v>
      </c>
      <c r="Z19">
        <v>28249</v>
      </c>
    </row>
    <row r="20" spans="1:36" x14ac:dyDescent="0.25">
      <c r="A20" t="s">
        <v>24</v>
      </c>
      <c r="C20">
        <v>140987</v>
      </c>
      <c r="D20">
        <v>170151</v>
      </c>
      <c r="E20" t="s">
        <v>24</v>
      </c>
      <c r="F20" s="7" t="s">
        <v>169</v>
      </c>
      <c r="G20" t="str">
        <f t="shared" si="0"/>
        <v>Prays citri (Millière, 1873)</v>
      </c>
      <c r="H20" t="s">
        <v>85</v>
      </c>
      <c r="K20" t="s">
        <v>86</v>
      </c>
      <c r="L20" t="s">
        <v>87</v>
      </c>
      <c r="M20" t="s">
        <v>88</v>
      </c>
      <c r="N20" t="s">
        <v>89</v>
      </c>
      <c r="O20" t="s">
        <v>170</v>
      </c>
      <c r="P20" t="s">
        <v>171</v>
      </c>
      <c r="T20" t="s">
        <v>172</v>
      </c>
      <c r="W20" t="s">
        <v>94</v>
      </c>
      <c r="X20" t="s">
        <v>125</v>
      </c>
      <c r="Y20" t="s">
        <v>96</v>
      </c>
      <c r="Z20" t="s">
        <v>97</v>
      </c>
      <c r="AA20" t="s">
        <v>65</v>
      </c>
      <c r="AB20">
        <v>170151</v>
      </c>
    </row>
    <row r="21" spans="1:36" x14ac:dyDescent="0.25">
      <c r="A21" t="s">
        <v>25</v>
      </c>
      <c r="C21">
        <v>28295</v>
      </c>
      <c r="D21">
        <v>45072</v>
      </c>
      <c r="E21" t="s">
        <v>25</v>
      </c>
      <c r="F21" s="7" t="s">
        <v>164</v>
      </c>
      <c r="G21" t="str">
        <f t="shared" si="0"/>
        <v>Lyonetia clerkella (Linnaeus, 1758)</v>
      </c>
      <c r="H21" t="s">
        <v>85</v>
      </c>
      <c r="K21" t="s">
        <v>86</v>
      </c>
      <c r="L21" t="s">
        <v>87</v>
      </c>
      <c r="M21" t="s">
        <v>88</v>
      </c>
      <c r="N21" t="s">
        <v>89</v>
      </c>
      <c r="O21" t="s">
        <v>173</v>
      </c>
      <c r="P21" t="s">
        <v>174</v>
      </c>
      <c r="T21" t="s">
        <v>175</v>
      </c>
      <c r="U21" t="s">
        <v>176</v>
      </c>
      <c r="V21" t="s">
        <v>177</v>
      </c>
      <c r="W21" t="s">
        <v>93</v>
      </c>
      <c r="X21" t="s">
        <v>103</v>
      </c>
      <c r="Y21" t="s">
        <v>64</v>
      </c>
      <c r="Z21">
        <v>28295</v>
      </c>
    </row>
    <row r="22" spans="1:36" x14ac:dyDescent="0.25">
      <c r="A22" t="s">
        <v>30</v>
      </c>
      <c r="C22">
        <v>28893</v>
      </c>
      <c r="D22">
        <v>45670</v>
      </c>
      <c r="E22" t="s">
        <v>30</v>
      </c>
      <c r="F22" s="7" t="s">
        <v>178</v>
      </c>
      <c r="G22" t="str">
        <f t="shared" si="0"/>
        <v>Acleris umbrana (Hübner, 1799)</v>
      </c>
      <c r="H22" t="s">
        <v>85</v>
      </c>
      <c r="K22" t="s">
        <v>86</v>
      </c>
      <c r="L22" t="s">
        <v>87</v>
      </c>
      <c r="M22" t="s">
        <v>88</v>
      </c>
      <c r="N22" t="s">
        <v>89</v>
      </c>
      <c r="O22" t="s">
        <v>179</v>
      </c>
      <c r="P22" t="s">
        <v>180</v>
      </c>
      <c r="T22" t="s">
        <v>181</v>
      </c>
      <c r="U22" t="s">
        <v>182</v>
      </c>
      <c r="V22" t="s">
        <v>183</v>
      </c>
      <c r="W22" t="s">
        <v>93</v>
      </c>
      <c r="X22" t="s">
        <v>103</v>
      </c>
      <c r="Y22" t="s">
        <v>64</v>
      </c>
      <c r="Z22">
        <v>28893</v>
      </c>
    </row>
    <row r="23" spans="1:36" x14ac:dyDescent="0.25">
      <c r="A23" t="s">
        <v>56</v>
      </c>
      <c r="C23">
        <v>85556</v>
      </c>
      <c r="D23">
        <v>128680</v>
      </c>
      <c r="E23" t="s">
        <v>56</v>
      </c>
      <c r="F23" s="7" t="s">
        <v>184</v>
      </c>
      <c r="G23" t="str">
        <f t="shared" si="0"/>
        <v>Ditula angustiorana (Haworth, 1811)</v>
      </c>
      <c r="H23" t="s">
        <v>85</v>
      </c>
      <c r="K23" t="s">
        <v>86</v>
      </c>
      <c r="L23" t="s">
        <v>87</v>
      </c>
      <c r="M23" t="s">
        <v>88</v>
      </c>
      <c r="N23" t="s">
        <v>89</v>
      </c>
      <c r="O23" t="s">
        <v>179</v>
      </c>
      <c r="P23" t="s">
        <v>185</v>
      </c>
      <c r="T23" t="s">
        <v>186</v>
      </c>
      <c r="W23" t="s">
        <v>93</v>
      </c>
      <c r="X23" t="s">
        <v>125</v>
      </c>
      <c r="Y23" t="s">
        <v>64</v>
      </c>
      <c r="Z23">
        <v>85556</v>
      </c>
    </row>
    <row r="24" spans="1:36" x14ac:dyDescent="0.25">
      <c r="A24" t="s">
        <v>26</v>
      </c>
      <c r="C24">
        <v>29105</v>
      </c>
      <c r="D24">
        <v>170238</v>
      </c>
      <c r="E24" t="s">
        <v>26</v>
      </c>
      <c r="F24" s="7" t="s">
        <v>187</v>
      </c>
      <c r="G24" t="str">
        <f t="shared" si="0"/>
        <v>Celypha lacunana (Denis &amp; Schiffermüller, 1775)</v>
      </c>
      <c r="H24" t="s">
        <v>85</v>
      </c>
      <c r="K24" t="s">
        <v>86</v>
      </c>
      <c r="L24" t="s">
        <v>87</v>
      </c>
      <c r="M24" t="s">
        <v>88</v>
      </c>
      <c r="N24" t="s">
        <v>89</v>
      </c>
      <c r="O24" t="s">
        <v>179</v>
      </c>
      <c r="P24" t="s">
        <v>188</v>
      </c>
      <c r="T24" t="s">
        <v>189</v>
      </c>
      <c r="U24" t="s">
        <v>190</v>
      </c>
      <c r="V24" t="s">
        <v>191</v>
      </c>
      <c r="W24" t="s">
        <v>93</v>
      </c>
      <c r="X24" t="s">
        <v>103</v>
      </c>
      <c r="Y24" t="s">
        <v>64</v>
      </c>
      <c r="Z24">
        <v>29105</v>
      </c>
    </row>
    <row r="25" spans="1:36" x14ac:dyDescent="0.25">
      <c r="A25" t="s">
        <v>27</v>
      </c>
      <c r="E25" t="s">
        <v>27</v>
      </c>
      <c r="F25" s="7" t="s">
        <v>284</v>
      </c>
      <c r="G25" t="str">
        <f t="shared" si="0"/>
        <v>Borkhausenia nefrax Hodges, 1974</v>
      </c>
      <c r="X25" t="s">
        <v>283</v>
      </c>
    </row>
    <row r="26" spans="1:36" x14ac:dyDescent="0.25">
      <c r="A26" t="s">
        <v>28</v>
      </c>
      <c r="C26">
        <v>28457</v>
      </c>
      <c r="D26">
        <v>45234</v>
      </c>
      <c r="E26" t="s">
        <v>28</v>
      </c>
      <c r="F26" s="7" t="s">
        <v>164</v>
      </c>
      <c r="G26" t="str">
        <f t="shared" si="0"/>
        <v>Endrosis sarcitrella (Linnaeus, 1758)</v>
      </c>
      <c r="H26" t="s">
        <v>85</v>
      </c>
      <c r="K26" t="s">
        <v>86</v>
      </c>
      <c r="L26" t="s">
        <v>87</v>
      </c>
      <c r="M26" t="s">
        <v>88</v>
      </c>
      <c r="N26" t="s">
        <v>89</v>
      </c>
      <c r="O26" t="s">
        <v>192</v>
      </c>
      <c r="P26" t="s">
        <v>193</v>
      </c>
      <c r="T26" t="s">
        <v>194</v>
      </c>
      <c r="U26" t="s">
        <v>195</v>
      </c>
      <c r="V26" t="s">
        <v>195</v>
      </c>
      <c r="W26" t="s">
        <v>93</v>
      </c>
      <c r="X26" t="s">
        <v>103</v>
      </c>
      <c r="Y26" t="s">
        <v>64</v>
      </c>
      <c r="Z26">
        <v>28457</v>
      </c>
    </row>
    <row r="27" spans="1:36" x14ac:dyDescent="0.25">
      <c r="A27" t="s">
        <v>29</v>
      </c>
      <c r="E27" t="s">
        <v>29</v>
      </c>
      <c r="F27" s="7" t="s">
        <v>203</v>
      </c>
      <c r="G27" t="str">
        <f t="shared" si="0"/>
        <v>Esperia sulphurella (Fabricius, 1775)</v>
      </c>
      <c r="W27" t="s">
        <v>102</v>
      </c>
      <c r="Y27" t="s">
        <v>104</v>
      </c>
      <c r="Z27" t="s">
        <v>110</v>
      </c>
      <c r="AA27" t="s">
        <v>65</v>
      </c>
      <c r="AB27">
        <v>45234</v>
      </c>
      <c r="AC27" t="s">
        <v>105</v>
      </c>
      <c r="AD27" t="s">
        <v>95</v>
      </c>
      <c r="AE27" t="s">
        <v>106</v>
      </c>
      <c r="AF27" t="s">
        <v>107</v>
      </c>
      <c r="AG27" t="s">
        <v>108</v>
      </c>
      <c r="AH27">
        <v>2015</v>
      </c>
      <c r="AI27" t="s">
        <v>109</v>
      </c>
      <c r="AJ27" t="s">
        <v>196</v>
      </c>
    </row>
    <row r="28" spans="1:36" x14ac:dyDescent="0.25">
      <c r="A28" t="s">
        <v>44</v>
      </c>
      <c r="C28">
        <v>28325</v>
      </c>
      <c r="D28">
        <v>45102</v>
      </c>
      <c r="E28" t="s">
        <v>44</v>
      </c>
      <c r="F28" s="7" t="s">
        <v>164</v>
      </c>
      <c r="G28" t="str">
        <f t="shared" si="0"/>
        <v>Agonopterix heracliana (Linnaeus, 1758)</v>
      </c>
      <c r="H28" t="s">
        <v>85</v>
      </c>
      <c r="K28" t="s">
        <v>86</v>
      </c>
      <c r="L28" t="s">
        <v>87</v>
      </c>
      <c r="M28" t="s">
        <v>88</v>
      </c>
      <c r="N28" t="s">
        <v>89</v>
      </c>
      <c r="O28" t="s">
        <v>197</v>
      </c>
      <c r="P28" t="s">
        <v>198</v>
      </c>
      <c r="T28" t="s">
        <v>199</v>
      </c>
      <c r="W28" t="s">
        <v>93</v>
      </c>
      <c r="X28" t="s">
        <v>103</v>
      </c>
      <c r="Y28" t="s">
        <v>64</v>
      </c>
      <c r="Z28">
        <v>28325</v>
      </c>
    </row>
    <row r="29" spans="1:36" x14ac:dyDescent="0.25">
      <c r="A29" t="s">
        <v>31</v>
      </c>
      <c r="E29" t="s">
        <v>31</v>
      </c>
      <c r="G29" t="str">
        <f t="shared" si="0"/>
        <v xml:space="preserve">Depressaria sp. </v>
      </c>
    </row>
    <row r="30" spans="1:36" x14ac:dyDescent="0.25">
      <c r="A30" t="s">
        <v>32</v>
      </c>
      <c r="C30">
        <v>28343</v>
      </c>
      <c r="D30">
        <v>45120</v>
      </c>
      <c r="E30" t="s">
        <v>32</v>
      </c>
      <c r="F30" s="7" t="s">
        <v>156</v>
      </c>
      <c r="G30" t="str">
        <f t="shared" si="0"/>
        <v>Depressaria emeritella Stainton, 1849</v>
      </c>
      <c r="H30" t="s">
        <v>85</v>
      </c>
      <c r="K30" t="s">
        <v>86</v>
      </c>
      <c r="L30" t="s">
        <v>87</v>
      </c>
      <c r="M30" t="s">
        <v>88</v>
      </c>
      <c r="N30" t="s">
        <v>89</v>
      </c>
      <c r="O30" t="s">
        <v>197</v>
      </c>
      <c r="P30" t="s">
        <v>200</v>
      </c>
      <c r="T30" t="s">
        <v>201</v>
      </c>
      <c r="W30" t="s">
        <v>93</v>
      </c>
      <c r="X30" t="s">
        <v>103</v>
      </c>
      <c r="Y30" t="s">
        <v>64</v>
      </c>
      <c r="Z30">
        <v>28343</v>
      </c>
    </row>
    <row r="31" spans="1:36" x14ac:dyDescent="0.25">
      <c r="A31" t="s">
        <v>33</v>
      </c>
      <c r="C31">
        <v>28344</v>
      </c>
      <c r="D31">
        <v>45121</v>
      </c>
      <c r="E31" t="s">
        <v>33</v>
      </c>
      <c r="F31" s="7" t="s">
        <v>202</v>
      </c>
      <c r="G31" t="str">
        <f t="shared" si="0"/>
        <v>Depressaria olerella Zeller, 1854</v>
      </c>
      <c r="H31" t="s">
        <v>85</v>
      </c>
      <c r="K31" t="s">
        <v>86</v>
      </c>
      <c r="L31" t="s">
        <v>87</v>
      </c>
      <c r="M31" t="s">
        <v>88</v>
      </c>
      <c r="N31" t="s">
        <v>89</v>
      </c>
      <c r="O31" t="s">
        <v>197</v>
      </c>
      <c r="P31" t="s">
        <v>200</v>
      </c>
      <c r="T31" t="s">
        <v>201</v>
      </c>
      <c r="W31" t="s">
        <v>93</v>
      </c>
      <c r="X31" t="s">
        <v>103</v>
      </c>
      <c r="Y31" t="s">
        <v>64</v>
      </c>
      <c r="Z31">
        <v>28344</v>
      </c>
    </row>
    <row r="32" spans="1:36" x14ac:dyDescent="0.25">
      <c r="A32" t="s">
        <v>34</v>
      </c>
      <c r="C32">
        <v>28351</v>
      </c>
      <c r="D32">
        <v>45128</v>
      </c>
      <c r="E32" t="s">
        <v>34</v>
      </c>
      <c r="F32" s="7" t="s">
        <v>187</v>
      </c>
      <c r="G32" t="str">
        <f t="shared" si="0"/>
        <v>Depressaria daucella (Denis &amp; Schiffermüller, 1775)</v>
      </c>
      <c r="H32" t="s">
        <v>85</v>
      </c>
      <c r="K32" t="s">
        <v>86</v>
      </c>
      <c r="L32" t="s">
        <v>87</v>
      </c>
      <c r="M32" t="s">
        <v>88</v>
      </c>
      <c r="N32" t="s">
        <v>89</v>
      </c>
      <c r="O32" t="s">
        <v>197</v>
      </c>
      <c r="P32" t="s">
        <v>200</v>
      </c>
      <c r="T32" t="s">
        <v>201</v>
      </c>
      <c r="W32" t="s">
        <v>93</v>
      </c>
      <c r="X32" t="s">
        <v>140</v>
      </c>
      <c r="Y32" t="s">
        <v>64</v>
      </c>
      <c r="Z32">
        <v>28351</v>
      </c>
    </row>
    <row r="33" spans="1:26" x14ac:dyDescent="0.25">
      <c r="A33" t="s">
        <v>35</v>
      </c>
      <c r="C33">
        <v>28638</v>
      </c>
      <c r="D33">
        <v>45415</v>
      </c>
      <c r="E33" t="s">
        <v>35</v>
      </c>
      <c r="F33" s="7" t="s">
        <v>203</v>
      </c>
      <c r="G33" t="str">
        <f t="shared" si="0"/>
        <v>Chrysoesthia drurella (Fabricius, 1775)</v>
      </c>
      <c r="H33" t="s">
        <v>85</v>
      </c>
      <c r="K33" t="s">
        <v>86</v>
      </c>
      <c r="L33" t="s">
        <v>87</v>
      </c>
      <c r="M33" t="s">
        <v>88</v>
      </c>
      <c r="N33" t="s">
        <v>89</v>
      </c>
      <c r="O33" t="s">
        <v>204</v>
      </c>
      <c r="P33" t="s">
        <v>205</v>
      </c>
      <c r="T33" t="s">
        <v>206</v>
      </c>
      <c r="W33" t="s">
        <v>93</v>
      </c>
      <c r="X33" t="s">
        <v>103</v>
      </c>
      <c r="Y33" t="s">
        <v>64</v>
      </c>
      <c r="Z33">
        <v>28638</v>
      </c>
    </row>
    <row r="34" spans="1:26" x14ac:dyDescent="0.25">
      <c r="A34" t="s">
        <v>36</v>
      </c>
      <c r="C34">
        <v>28401</v>
      </c>
      <c r="D34">
        <v>45178</v>
      </c>
      <c r="E34" t="s">
        <v>36</v>
      </c>
      <c r="F34" s="7" t="s">
        <v>122</v>
      </c>
      <c r="G34" t="str">
        <f t="shared" si="0"/>
        <v>Elachista canapennella (Hübner, 1813)</v>
      </c>
      <c r="H34" t="s">
        <v>85</v>
      </c>
      <c r="K34" t="s">
        <v>86</v>
      </c>
      <c r="L34" t="s">
        <v>87</v>
      </c>
      <c r="M34" t="s">
        <v>88</v>
      </c>
      <c r="N34" t="s">
        <v>89</v>
      </c>
      <c r="O34" t="s">
        <v>207</v>
      </c>
      <c r="P34" t="s">
        <v>208</v>
      </c>
      <c r="T34" t="s">
        <v>209</v>
      </c>
      <c r="W34" t="s">
        <v>93</v>
      </c>
      <c r="X34" t="s">
        <v>103</v>
      </c>
      <c r="Y34" t="s">
        <v>64</v>
      </c>
      <c r="Z34">
        <v>28401</v>
      </c>
    </row>
    <row r="35" spans="1:26" x14ac:dyDescent="0.25">
      <c r="A35" t="s">
        <v>37</v>
      </c>
      <c r="C35">
        <v>28597</v>
      </c>
      <c r="D35">
        <v>45374</v>
      </c>
      <c r="E35" t="s">
        <v>37</v>
      </c>
      <c r="F35" s="7" t="s">
        <v>84</v>
      </c>
      <c r="G35" t="str">
        <f t="shared" si="0"/>
        <v>Mompha subbistrigella (Haworth, 1828)</v>
      </c>
      <c r="H35" t="s">
        <v>85</v>
      </c>
      <c r="K35" t="s">
        <v>86</v>
      </c>
      <c r="L35" t="s">
        <v>87</v>
      </c>
      <c r="M35" t="s">
        <v>88</v>
      </c>
      <c r="N35" t="s">
        <v>89</v>
      </c>
      <c r="O35" t="s">
        <v>210</v>
      </c>
      <c r="P35" t="s">
        <v>211</v>
      </c>
      <c r="T35" t="s">
        <v>212</v>
      </c>
      <c r="W35" t="s">
        <v>93</v>
      </c>
      <c r="X35" t="s">
        <v>103</v>
      </c>
      <c r="Y35" t="s">
        <v>64</v>
      </c>
      <c r="Z35">
        <v>28597</v>
      </c>
    </row>
    <row r="36" spans="1:26" x14ac:dyDescent="0.25">
      <c r="A36" t="s">
        <v>38</v>
      </c>
      <c r="C36">
        <v>28590</v>
      </c>
      <c r="D36">
        <v>45367</v>
      </c>
      <c r="E36" t="s">
        <v>38</v>
      </c>
      <c r="F36" s="7" t="s">
        <v>213</v>
      </c>
      <c r="G36" t="str">
        <f t="shared" si="0"/>
        <v>Mompha langiella (Hübner, 1796)</v>
      </c>
      <c r="H36" t="s">
        <v>85</v>
      </c>
      <c r="K36" t="s">
        <v>86</v>
      </c>
      <c r="L36" t="s">
        <v>87</v>
      </c>
      <c r="M36" t="s">
        <v>88</v>
      </c>
      <c r="N36" t="s">
        <v>89</v>
      </c>
      <c r="O36" t="s">
        <v>210</v>
      </c>
      <c r="P36" t="s">
        <v>211</v>
      </c>
      <c r="T36" t="s">
        <v>212</v>
      </c>
      <c r="W36" t="s">
        <v>93</v>
      </c>
      <c r="X36" t="s">
        <v>103</v>
      </c>
      <c r="Y36" t="s">
        <v>64</v>
      </c>
      <c r="Z36">
        <v>28590</v>
      </c>
    </row>
    <row r="37" spans="1:26" x14ac:dyDescent="0.25">
      <c r="A37" t="s">
        <v>39</v>
      </c>
      <c r="C37">
        <v>28598</v>
      </c>
      <c r="D37">
        <v>45375</v>
      </c>
      <c r="E37" t="s">
        <v>39</v>
      </c>
      <c r="F37" s="7" t="s">
        <v>187</v>
      </c>
      <c r="G37" t="str">
        <f t="shared" si="0"/>
        <v>Mompha epilobiella (Denis &amp; Schiffermüller, 1775)</v>
      </c>
      <c r="H37" t="s">
        <v>85</v>
      </c>
      <c r="K37" t="s">
        <v>86</v>
      </c>
      <c r="L37" t="s">
        <v>87</v>
      </c>
      <c r="M37" t="s">
        <v>88</v>
      </c>
      <c r="N37" t="s">
        <v>89</v>
      </c>
      <c r="O37" t="s">
        <v>210</v>
      </c>
      <c r="P37" t="s">
        <v>211</v>
      </c>
      <c r="T37" t="s">
        <v>212</v>
      </c>
      <c r="W37" t="s">
        <v>93</v>
      </c>
      <c r="X37" t="s">
        <v>103</v>
      </c>
      <c r="Y37" t="s">
        <v>64</v>
      </c>
      <c r="Z37">
        <v>28598</v>
      </c>
    </row>
    <row r="38" spans="1:26" x14ac:dyDescent="0.25">
      <c r="A38" t="s">
        <v>40</v>
      </c>
      <c r="C38">
        <v>29343</v>
      </c>
      <c r="D38">
        <v>46120</v>
      </c>
      <c r="E38" t="s">
        <v>40</v>
      </c>
      <c r="F38" s="7" t="s">
        <v>214</v>
      </c>
      <c r="G38" t="str">
        <f t="shared" si="0"/>
        <v>Alucita hexadactyla Linnaeus, 1758</v>
      </c>
      <c r="H38" t="s">
        <v>85</v>
      </c>
      <c r="K38" t="s">
        <v>86</v>
      </c>
      <c r="L38" t="s">
        <v>87</v>
      </c>
      <c r="M38" t="s">
        <v>88</v>
      </c>
      <c r="N38" t="s">
        <v>89</v>
      </c>
      <c r="O38" t="s">
        <v>215</v>
      </c>
      <c r="P38" t="s">
        <v>216</v>
      </c>
      <c r="T38" t="s">
        <v>217</v>
      </c>
      <c r="U38" t="s">
        <v>218</v>
      </c>
      <c r="V38" t="s">
        <v>218</v>
      </c>
      <c r="W38" t="s">
        <v>93</v>
      </c>
      <c r="X38" t="s">
        <v>103</v>
      </c>
      <c r="Y38" t="s">
        <v>64</v>
      </c>
      <c r="Z38">
        <v>29343</v>
      </c>
    </row>
    <row r="39" spans="1:26" x14ac:dyDescent="0.25">
      <c r="A39" t="s">
        <v>41</v>
      </c>
      <c r="C39">
        <v>29393</v>
      </c>
      <c r="D39">
        <v>46170</v>
      </c>
      <c r="E39" t="s">
        <v>41</v>
      </c>
      <c r="F39" s="7" t="s">
        <v>164</v>
      </c>
      <c r="G39" t="str">
        <f t="shared" si="0"/>
        <v>Emmelina monodactyla (Linnaeus, 1758)</v>
      </c>
      <c r="H39" t="s">
        <v>85</v>
      </c>
      <c r="K39" t="s">
        <v>86</v>
      </c>
      <c r="L39" t="s">
        <v>87</v>
      </c>
      <c r="M39" t="s">
        <v>88</v>
      </c>
      <c r="N39" t="s">
        <v>89</v>
      </c>
      <c r="O39" t="s">
        <v>219</v>
      </c>
      <c r="P39" t="s">
        <v>220</v>
      </c>
      <c r="T39" t="s">
        <v>221</v>
      </c>
      <c r="U39" t="s">
        <v>222</v>
      </c>
      <c r="V39" t="s">
        <v>223</v>
      </c>
      <c r="W39" t="s">
        <v>93</v>
      </c>
      <c r="X39" t="s">
        <v>103</v>
      </c>
      <c r="Y39" t="s">
        <v>64</v>
      </c>
      <c r="Z39">
        <v>29393</v>
      </c>
    </row>
    <row r="40" spans="1:26" x14ac:dyDescent="0.25">
      <c r="A40" t="s">
        <v>42</v>
      </c>
      <c r="C40">
        <v>29406</v>
      </c>
      <c r="D40">
        <v>46183</v>
      </c>
      <c r="E40" t="s">
        <v>42</v>
      </c>
      <c r="F40" s="7" t="s">
        <v>164</v>
      </c>
      <c r="G40" t="str">
        <f t="shared" si="0"/>
        <v>Aphomia sociella (Linnaeus, 1758)</v>
      </c>
      <c r="H40" t="s">
        <v>85</v>
      </c>
      <c r="K40" t="s">
        <v>86</v>
      </c>
      <c r="L40" t="s">
        <v>87</v>
      </c>
      <c r="M40" t="s">
        <v>88</v>
      </c>
      <c r="N40" t="s">
        <v>89</v>
      </c>
      <c r="O40" t="s">
        <v>224</v>
      </c>
      <c r="P40" t="s">
        <v>225</v>
      </c>
      <c r="T40" t="s">
        <v>226</v>
      </c>
      <c r="U40" t="s">
        <v>227</v>
      </c>
      <c r="V40" t="s">
        <v>227</v>
      </c>
      <c r="W40" t="s">
        <v>93</v>
      </c>
      <c r="X40" t="s">
        <v>103</v>
      </c>
      <c r="Y40" t="s">
        <v>64</v>
      </c>
      <c r="Z40">
        <v>29406</v>
      </c>
    </row>
    <row r="41" spans="1:26" x14ac:dyDescent="0.25">
      <c r="A41" t="s">
        <v>46</v>
      </c>
      <c r="C41">
        <v>29983</v>
      </c>
      <c r="D41">
        <v>46760</v>
      </c>
      <c r="E41" t="s">
        <v>46</v>
      </c>
      <c r="F41" s="7" t="s">
        <v>164</v>
      </c>
      <c r="G41" t="str">
        <f t="shared" si="0"/>
        <v>Xanthorhoe fluctuata (Linnaeus, 1758)</v>
      </c>
      <c r="H41" t="s">
        <v>85</v>
      </c>
      <c r="K41" t="s">
        <v>86</v>
      </c>
      <c r="L41" t="s">
        <v>87</v>
      </c>
      <c r="M41" t="s">
        <v>88</v>
      </c>
      <c r="N41" t="s">
        <v>89</v>
      </c>
      <c r="O41" t="s">
        <v>228</v>
      </c>
      <c r="P41" t="s">
        <v>229</v>
      </c>
      <c r="T41" t="s">
        <v>230</v>
      </c>
      <c r="U41" t="s">
        <v>231</v>
      </c>
      <c r="V41" t="s">
        <v>232</v>
      </c>
      <c r="W41" t="s">
        <v>93</v>
      </c>
      <c r="X41" t="s">
        <v>103</v>
      </c>
      <c r="Y41" t="s">
        <v>64</v>
      </c>
      <c r="Z41">
        <v>29983</v>
      </c>
    </row>
    <row r="42" spans="1:26" x14ac:dyDescent="0.25">
      <c r="A42" t="s">
        <v>61</v>
      </c>
      <c r="B42" t="s">
        <v>233</v>
      </c>
      <c r="C42">
        <v>30037</v>
      </c>
      <c r="D42">
        <v>46814</v>
      </c>
      <c r="E42" t="s">
        <v>234</v>
      </c>
      <c r="F42" s="7" t="s">
        <v>235</v>
      </c>
      <c r="G42" t="str">
        <f t="shared" si="0"/>
        <v>Chloroclysta siterata (Hufnagel, 1767)</v>
      </c>
      <c r="H42" t="s">
        <v>85</v>
      </c>
      <c r="K42" t="s">
        <v>86</v>
      </c>
      <c r="L42" t="s">
        <v>87</v>
      </c>
      <c r="M42" t="s">
        <v>88</v>
      </c>
      <c r="N42" t="s">
        <v>89</v>
      </c>
      <c r="O42" t="s">
        <v>228</v>
      </c>
      <c r="P42" t="s">
        <v>236</v>
      </c>
      <c r="T42" t="s">
        <v>237</v>
      </c>
      <c r="U42" t="s">
        <v>238</v>
      </c>
      <c r="V42" t="s">
        <v>239</v>
      </c>
      <c r="W42" t="s">
        <v>93</v>
      </c>
      <c r="X42" t="s">
        <v>103</v>
      </c>
      <c r="Y42" t="s">
        <v>64</v>
      </c>
      <c r="Z42">
        <v>30037</v>
      </c>
    </row>
    <row r="43" spans="1:26" x14ac:dyDescent="0.25">
      <c r="A43" t="s">
        <v>59</v>
      </c>
      <c r="C43">
        <v>30012</v>
      </c>
      <c r="D43">
        <v>46789</v>
      </c>
      <c r="E43" t="s">
        <v>59</v>
      </c>
      <c r="F43" s="7" t="s">
        <v>187</v>
      </c>
      <c r="G43" t="str">
        <f t="shared" si="0"/>
        <v>Anticlea badiata (Denis &amp; Schiffermüller, 1775)</v>
      </c>
      <c r="H43" t="s">
        <v>85</v>
      </c>
      <c r="I43">
        <v>132265</v>
      </c>
      <c r="J43" t="s">
        <v>240</v>
      </c>
      <c r="K43" t="s">
        <v>86</v>
      </c>
      <c r="L43" t="s">
        <v>87</v>
      </c>
      <c r="M43" t="s">
        <v>88</v>
      </c>
      <c r="N43" t="s">
        <v>89</v>
      </c>
      <c r="O43" t="s">
        <v>228</v>
      </c>
      <c r="P43" t="s">
        <v>241</v>
      </c>
      <c r="T43" t="s">
        <v>242</v>
      </c>
      <c r="U43" t="s">
        <v>243</v>
      </c>
      <c r="V43" t="s">
        <v>244</v>
      </c>
      <c r="W43" t="s">
        <v>93</v>
      </c>
      <c r="X43" t="s">
        <v>103</v>
      </c>
      <c r="Y43" t="s">
        <v>64</v>
      </c>
      <c r="Z43">
        <v>30012</v>
      </c>
    </row>
    <row r="44" spans="1:26" x14ac:dyDescent="0.25">
      <c r="A44" t="s">
        <v>53</v>
      </c>
      <c r="B44" t="s">
        <v>245</v>
      </c>
      <c r="C44">
        <v>30432</v>
      </c>
      <c r="D44">
        <v>47209</v>
      </c>
      <c r="E44" t="s">
        <v>246</v>
      </c>
      <c r="F44" s="7" t="s">
        <v>164</v>
      </c>
      <c r="G44" t="str">
        <f t="shared" si="0"/>
        <v>Scoliopteryx libatrix (Linnaeus, 1758)</v>
      </c>
      <c r="H44" t="s">
        <v>85</v>
      </c>
      <c r="K44" t="s">
        <v>86</v>
      </c>
      <c r="L44" t="s">
        <v>87</v>
      </c>
      <c r="M44" t="s">
        <v>88</v>
      </c>
      <c r="N44" t="s">
        <v>89</v>
      </c>
      <c r="O44" t="s">
        <v>247</v>
      </c>
      <c r="P44" t="s">
        <v>248</v>
      </c>
      <c r="T44" t="s">
        <v>249</v>
      </c>
      <c r="U44" t="s">
        <v>250</v>
      </c>
      <c r="V44" t="s">
        <v>250</v>
      </c>
      <c r="W44" t="s">
        <v>93</v>
      </c>
      <c r="X44" t="s">
        <v>103</v>
      </c>
      <c r="Y44" t="s">
        <v>64</v>
      </c>
      <c r="Z44">
        <v>30432</v>
      </c>
    </row>
    <row r="45" spans="1:26" x14ac:dyDescent="0.25">
      <c r="A45" t="s">
        <v>47</v>
      </c>
      <c r="C45">
        <v>30651</v>
      </c>
      <c r="D45">
        <v>47428</v>
      </c>
      <c r="E45" t="s">
        <v>47</v>
      </c>
      <c r="F45" s="7" t="s">
        <v>251</v>
      </c>
      <c r="G45" t="str">
        <f t="shared" si="0"/>
        <v>Caradrina clavipalpis (Scopoli, 1763)</v>
      </c>
      <c r="H45" t="s">
        <v>85</v>
      </c>
      <c r="K45" t="s">
        <v>86</v>
      </c>
      <c r="L45" t="s">
        <v>87</v>
      </c>
      <c r="M45" t="s">
        <v>88</v>
      </c>
      <c r="N45" t="s">
        <v>89</v>
      </c>
      <c r="O45" t="s">
        <v>58</v>
      </c>
      <c r="P45" t="s">
        <v>252</v>
      </c>
      <c r="T45" t="s">
        <v>253</v>
      </c>
      <c r="U45" t="s">
        <v>254</v>
      </c>
      <c r="V45" t="s">
        <v>254</v>
      </c>
      <c r="W45" t="s">
        <v>93</v>
      </c>
      <c r="X45" t="s">
        <v>103</v>
      </c>
      <c r="Y45" t="s">
        <v>64</v>
      </c>
      <c r="Z45">
        <v>30651</v>
      </c>
    </row>
    <row r="46" spans="1:26" x14ac:dyDescent="0.25">
      <c r="A46" t="s">
        <v>48</v>
      </c>
      <c r="C46">
        <v>30864</v>
      </c>
      <c r="D46">
        <v>47641</v>
      </c>
      <c r="E46" t="s">
        <v>48</v>
      </c>
      <c r="F46" s="7" t="s">
        <v>187</v>
      </c>
      <c r="G46" t="str">
        <f t="shared" si="0"/>
        <v>Lacanobia suasa (Denis &amp; Schiffermüller, 1775)</v>
      </c>
      <c r="H46" t="s">
        <v>85</v>
      </c>
      <c r="K46" t="s">
        <v>86</v>
      </c>
      <c r="L46" t="s">
        <v>87</v>
      </c>
      <c r="M46" t="s">
        <v>88</v>
      </c>
      <c r="N46" t="s">
        <v>89</v>
      </c>
      <c r="O46" t="s">
        <v>58</v>
      </c>
      <c r="P46" t="s">
        <v>255</v>
      </c>
      <c r="T46" t="s">
        <v>256</v>
      </c>
      <c r="U46" t="s">
        <v>257</v>
      </c>
      <c r="V46" t="s">
        <v>257</v>
      </c>
      <c r="W46" t="s">
        <v>93</v>
      </c>
      <c r="X46" t="s">
        <v>103</v>
      </c>
      <c r="Y46" t="s">
        <v>64</v>
      </c>
      <c r="Z46">
        <v>30864</v>
      </c>
    </row>
    <row r="47" spans="1:26" x14ac:dyDescent="0.25">
      <c r="A47" t="s">
        <v>54</v>
      </c>
      <c r="C47">
        <v>30875</v>
      </c>
      <c r="D47">
        <v>47652</v>
      </c>
      <c r="E47" t="s">
        <v>54</v>
      </c>
      <c r="F47" s="7" t="s">
        <v>164</v>
      </c>
      <c r="G47" t="str">
        <f t="shared" si="0"/>
        <v>Mamestra brassicae (Linnaeus, 1758)</v>
      </c>
      <c r="H47" t="s">
        <v>85</v>
      </c>
      <c r="K47" t="s">
        <v>86</v>
      </c>
      <c r="L47" t="s">
        <v>87</v>
      </c>
      <c r="M47" t="s">
        <v>88</v>
      </c>
      <c r="N47" t="s">
        <v>89</v>
      </c>
      <c r="O47" t="s">
        <v>58</v>
      </c>
      <c r="P47" t="s">
        <v>258</v>
      </c>
      <c r="T47" t="s">
        <v>259</v>
      </c>
      <c r="U47" t="s">
        <v>260</v>
      </c>
      <c r="V47" t="s">
        <v>260</v>
      </c>
      <c r="W47" t="s">
        <v>93</v>
      </c>
      <c r="X47" t="s">
        <v>103</v>
      </c>
      <c r="Y47" t="s">
        <v>64</v>
      </c>
      <c r="Z47">
        <v>30875</v>
      </c>
    </row>
    <row r="48" spans="1:26" x14ac:dyDescent="0.25">
      <c r="A48" t="s">
        <v>57</v>
      </c>
      <c r="C48">
        <v>30795</v>
      </c>
      <c r="D48">
        <v>47572</v>
      </c>
      <c r="E48" t="s">
        <v>57</v>
      </c>
      <c r="F48" s="7" t="s">
        <v>122</v>
      </c>
      <c r="G48" t="str">
        <f t="shared" si="0"/>
        <v>Xylena vetusta (Hübner, 1813)</v>
      </c>
      <c r="H48" t="s">
        <v>85</v>
      </c>
      <c r="K48" t="s">
        <v>86</v>
      </c>
      <c r="L48" t="s">
        <v>87</v>
      </c>
      <c r="M48" t="s">
        <v>88</v>
      </c>
      <c r="N48" t="s">
        <v>89</v>
      </c>
      <c r="O48" t="s">
        <v>58</v>
      </c>
      <c r="P48" t="s">
        <v>261</v>
      </c>
      <c r="T48" t="s">
        <v>262</v>
      </c>
      <c r="U48" t="s">
        <v>263</v>
      </c>
      <c r="V48" t="s">
        <v>263</v>
      </c>
      <c r="W48" t="s">
        <v>93</v>
      </c>
      <c r="X48" t="s">
        <v>103</v>
      </c>
      <c r="Y48" t="s">
        <v>64</v>
      </c>
      <c r="Z48">
        <v>30795</v>
      </c>
    </row>
    <row r="49" spans="1:28" x14ac:dyDescent="0.25">
      <c r="A49" t="s">
        <v>49</v>
      </c>
      <c r="C49">
        <v>30839</v>
      </c>
      <c r="D49">
        <v>47616</v>
      </c>
      <c r="E49" t="s">
        <v>49</v>
      </c>
      <c r="F49" s="7" t="s">
        <v>164</v>
      </c>
      <c r="G49" t="str">
        <f t="shared" si="0"/>
        <v>Orthosia gothica (Linnaeus, 1758)</v>
      </c>
      <c r="H49" t="s">
        <v>85</v>
      </c>
      <c r="K49" t="s">
        <v>86</v>
      </c>
      <c r="L49" t="s">
        <v>87</v>
      </c>
      <c r="M49" t="s">
        <v>88</v>
      </c>
      <c r="N49" t="s">
        <v>89</v>
      </c>
      <c r="O49" t="s">
        <v>58</v>
      </c>
      <c r="P49" t="s">
        <v>264</v>
      </c>
      <c r="T49" t="s">
        <v>265</v>
      </c>
      <c r="U49" t="s">
        <v>266</v>
      </c>
      <c r="V49" t="s">
        <v>267</v>
      </c>
      <c r="W49" t="s">
        <v>93</v>
      </c>
      <c r="X49" t="s">
        <v>103</v>
      </c>
      <c r="Y49" t="s">
        <v>64</v>
      </c>
      <c r="Z49">
        <v>30839</v>
      </c>
    </row>
    <row r="50" spans="1:28" x14ac:dyDescent="0.25">
      <c r="A50" t="s">
        <v>50</v>
      </c>
      <c r="C50">
        <v>30835</v>
      </c>
      <c r="D50">
        <v>47612</v>
      </c>
      <c r="E50" t="s">
        <v>50</v>
      </c>
      <c r="F50" s="7" t="s">
        <v>203</v>
      </c>
      <c r="G50" t="str">
        <f t="shared" si="0"/>
        <v>Orthosia populeti (Fabricius, 1775)</v>
      </c>
      <c r="H50" t="s">
        <v>85</v>
      </c>
      <c r="K50" t="s">
        <v>86</v>
      </c>
      <c r="L50" t="s">
        <v>87</v>
      </c>
      <c r="M50" t="s">
        <v>88</v>
      </c>
      <c r="N50" t="s">
        <v>89</v>
      </c>
      <c r="O50" t="s">
        <v>58</v>
      </c>
      <c r="P50" t="s">
        <v>264</v>
      </c>
      <c r="T50" t="s">
        <v>265</v>
      </c>
      <c r="U50" t="s">
        <v>268</v>
      </c>
      <c r="V50" t="s">
        <v>268</v>
      </c>
      <c r="W50" t="s">
        <v>93</v>
      </c>
      <c r="X50" t="s">
        <v>103</v>
      </c>
      <c r="Y50" t="s">
        <v>64</v>
      </c>
      <c r="Z50">
        <v>30835</v>
      </c>
    </row>
    <row r="51" spans="1:28" x14ac:dyDescent="0.25">
      <c r="A51" t="s">
        <v>52</v>
      </c>
      <c r="C51">
        <v>30781</v>
      </c>
      <c r="D51">
        <v>47558</v>
      </c>
      <c r="E51" t="s">
        <v>52</v>
      </c>
      <c r="F51" s="7" t="s">
        <v>269</v>
      </c>
      <c r="G51" t="str">
        <f t="shared" si="0"/>
        <v>Conistra vaccinii (Linnaeus, 1761)</v>
      </c>
      <c r="H51" t="s">
        <v>85</v>
      </c>
      <c r="K51" t="s">
        <v>86</v>
      </c>
      <c r="L51" t="s">
        <v>87</v>
      </c>
      <c r="M51" t="s">
        <v>88</v>
      </c>
      <c r="N51" t="s">
        <v>89</v>
      </c>
      <c r="O51" t="s">
        <v>58</v>
      </c>
      <c r="P51" t="s">
        <v>270</v>
      </c>
      <c r="T51" t="s">
        <v>271</v>
      </c>
      <c r="U51" t="s">
        <v>272</v>
      </c>
      <c r="V51" t="s">
        <v>272</v>
      </c>
      <c r="W51" t="s">
        <v>93</v>
      </c>
      <c r="X51" t="s">
        <v>103</v>
      </c>
      <c r="Y51" t="s">
        <v>64</v>
      </c>
      <c r="Z51">
        <v>30781</v>
      </c>
    </row>
    <row r="52" spans="1:28" x14ac:dyDescent="0.25">
      <c r="A52" t="s">
        <v>62</v>
      </c>
      <c r="C52">
        <v>30938</v>
      </c>
      <c r="D52">
        <v>47715</v>
      </c>
      <c r="E52" t="s">
        <v>62</v>
      </c>
      <c r="F52" s="7" t="s">
        <v>273</v>
      </c>
      <c r="G52" t="str">
        <f t="shared" si="0"/>
        <v>Diarsia rubi (Vieweg, 1790)</v>
      </c>
      <c r="H52" t="s">
        <v>85</v>
      </c>
      <c r="K52" t="s">
        <v>86</v>
      </c>
      <c r="L52" t="s">
        <v>87</v>
      </c>
      <c r="M52" t="s">
        <v>88</v>
      </c>
      <c r="N52" t="s">
        <v>89</v>
      </c>
      <c r="O52" t="s">
        <v>58</v>
      </c>
      <c r="P52" t="s">
        <v>274</v>
      </c>
      <c r="T52" t="s">
        <v>275</v>
      </c>
      <c r="U52" t="s">
        <v>276</v>
      </c>
      <c r="V52" t="s">
        <v>276</v>
      </c>
      <c r="W52" t="s">
        <v>93</v>
      </c>
      <c r="X52" t="s">
        <v>103</v>
      </c>
      <c r="Y52" t="s">
        <v>64</v>
      </c>
      <c r="Z52">
        <v>30938</v>
      </c>
    </row>
    <row r="53" spans="1:28" x14ac:dyDescent="0.25">
      <c r="A53" t="s">
        <v>51</v>
      </c>
      <c r="C53">
        <v>30941</v>
      </c>
      <c r="D53">
        <v>47718</v>
      </c>
      <c r="E53" t="s">
        <v>51</v>
      </c>
      <c r="F53" s="7" t="s">
        <v>187</v>
      </c>
      <c r="G53" t="str">
        <f t="shared" si="0"/>
        <v>Cerastis rubricosa (Denis &amp; Schiffermüller, 1775)</v>
      </c>
      <c r="H53" t="s">
        <v>85</v>
      </c>
      <c r="K53" t="s">
        <v>86</v>
      </c>
      <c r="L53" t="s">
        <v>87</v>
      </c>
      <c r="M53" t="s">
        <v>88</v>
      </c>
      <c r="N53" t="s">
        <v>89</v>
      </c>
      <c r="O53" t="s">
        <v>58</v>
      </c>
      <c r="P53" t="s">
        <v>277</v>
      </c>
      <c r="T53" t="s">
        <v>278</v>
      </c>
      <c r="U53" t="s">
        <v>279</v>
      </c>
      <c r="V53" t="s">
        <v>279</v>
      </c>
      <c r="W53" t="s">
        <v>93</v>
      </c>
      <c r="X53" t="s">
        <v>103</v>
      </c>
      <c r="Y53" t="s">
        <v>64</v>
      </c>
      <c r="Z53">
        <v>30941</v>
      </c>
    </row>
    <row r="54" spans="1:28" x14ac:dyDescent="0.25">
      <c r="A54" t="s">
        <v>58</v>
      </c>
      <c r="C54">
        <v>30388</v>
      </c>
      <c r="D54">
        <v>47165</v>
      </c>
      <c r="E54" t="s">
        <v>58</v>
      </c>
      <c r="F54" s="7" t="s">
        <v>280</v>
      </c>
      <c r="G54" t="str">
        <f t="shared" si="0"/>
        <v>Noctuidae null</v>
      </c>
      <c r="H54" t="s">
        <v>75</v>
      </c>
      <c r="K54" t="s">
        <v>86</v>
      </c>
      <c r="L54" t="s">
        <v>87</v>
      </c>
      <c r="M54" t="s">
        <v>88</v>
      </c>
      <c r="N54" t="s">
        <v>89</v>
      </c>
      <c r="T54" t="s">
        <v>281</v>
      </c>
      <c r="U54" t="s">
        <v>282</v>
      </c>
      <c r="V54" t="s">
        <v>282</v>
      </c>
      <c r="W54" t="s">
        <v>94</v>
      </c>
      <c r="X54" t="s">
        <v>95</v>
      </c>
      <c r="Y54" t="s">
        <v>96</v>
      </c>
      <c r="Z54" t="s">
        <v>97</v>
      </c>
      <c r="AA54" t="s">
        <v>65</v>
      </c>
      <c r="AB54">
        <v>47165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tabSelected="1" topLeftCell="A13" zoomScale="160" zoomScaleNormal="160" workbookViewId="0">
      <selection activeCell="B16" sqref="B16"/>
    </sheetView>
  </sheetViews>
  <sheetFormatPr defaultColWidth="11.42578125" defaultRowHeight="12" x14ac:dyDescent="0.2"/>
  <cols>
    <col min="1" max="1" width="23.7109375" style="9" bestFit="1" customWidth="1"/>
    <col min="2" max="2" width="43.140625" style="9" bestFit="1" customWidth="1"/>
    <col min="3" max="3" width="15" style="9" bestFit="1" customWidth="1"/>
    <col min="4" max="11" width="3.140625" style="9" bestFit="1" customWidth="1"/>
    <col min="12" max="16384" width="11.42578125" style="9"/>
  </cols>
  <sheetData>
    <row r="1" spans="1:11" x14ac:dyDescent="0.2">
      <c r="A1" s="8" t="s">
        <v>0</v>
      </c>
      <c r="B1" s="8"/>
      <c r="C1" s="8"/>
    </row>
    <row r="2" spans="1:11" x14ac:dyDescent="0.2">
      <c r="A2" s="8"/>
      <c r="B2" s="8"/>
      <c r="C2" s="8"/>
      <c r="D2" s="10" t="s">
        <v>337</v>
      </c>
      <c r="E2" s="10"/>
      <c r="F2" s="10"/>
      <c r="G2" s="10"/>
      <c r="H2" s="10" t="s">
        <v>338</v>
      </c>
      <c r="I2" s="10"/>
      <c r="J2" s="10"/>
      <c r="K2" s="10"/>
    </row>
    <row r="3" spans="1:11" ht="101.25" customHeight="1" x14ac:dyDescent="0.2">
      <c r="A3" s="8" t="s">
        <v>1</v>
      </c>
      <c r="B3" s="8"/>
      <c r="C3" s="8"/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x14ac:dyDescent="0.2">
      <c r="A4" s="9" t="s">
        <v>10</v>
      </c>
      <c r="B4" s="9" t="s">
        <v>285</v>
      </c>
      <c r="C4" s="9" t="s">
        <v>103</v>
      </c>
      <c r="H4" s="9">
        <v>1</v>
      </c>
    </row>
    <row r="5" spans="1:11" x14ac:dyDescent="0.2">
      <c r="A5" s="9" t="s">
        <v>11</v>
      </c>
      <c r="B5" s="9" t="s">
        <v>286</v>
      </c>
      <c r="C5" s="9" t="s">
        <v>103</v>
      </c>
      <c r="G5" s="9">
        <v>1</v>
      </c>
    </row>
    <row r="6" spans="1:11" x14ac:dyDescent="0.2">
      <c r="A6" s="9" t="s">
        <v>12</v>
      </c>
      <c r="B6" s="9" t="s">
        <v>287</v>
      </c>
      <c r="C6" s="9" t="s">
        <v>103</v>
      </c>
      <c r="K6" s="9">
        <v>1</v>
      </c>
    </row>
    <row r="7" spans="1:11" x14ac:dyDescent="0.2">
      <c r="A7" s="9" t="s">
        <v>13</v>
      </c>
      <c r="B7" s="9" t="s">
        <v>288</v>
      </c>
      <c r="C7" s="9" t="s">
        <v>103</v>
      </c>
      <c r="E7" s="9">
        <v>1</v>
      </c>
    </row>
    <row r="8" spans="1:11" x14ac:dyDescent="0.2">
      <c r="A8" s="9" t="s">
        <v>14</v>
      </c>
      <c r="B8" s="9" t="s">
        <v>289</v>
      </c>
      <c r="C8" s="9" t="s">
        <v>125</v>
      </c>
      <c r="E8" s="9">
        <v>1</v>
      </c>
    </row>
    <row r="9" spans="1:11" x14ac:dyDescent="0.2">
      <c r="A9" s="9" t="s">
        <v>15</v>
      </c>
      <c r="B9" s="9" t="s">
        <v>290</v>
      </c>
      <c r="C9" s="9" t="s">
        <v>103</v>
      </c>
      <c r="E9" s="9">
        <v>6</v>
      </c>
      <c r="G9" s="9">
        <v>1</v>
      </c>
      <c r="I9" s="9">
        <v>6</v>
      </c>
    </row>
    <row r="10" spans="1:11" x14ac:dyDescent="0.2">
      <c r="A10" s="9" t="s">
        <v>55</v>
      </c>
      <c r="B10" s="9" t="s">
        <v>291</v>
      </c>
      <c r="C10" s="9" t="s">
        <v>103</v>
      </c>
      <c r="F10" s="9">
        <v>1</v>
      </c>
    </row>
    <row r="11" spans="1:11" x14ac:dyDescent="0.2">
      <c r="A11" s="9" t="s">
        <v>16</v>
      </c>
      <c r="B11" s="9" t="s">
        <v>292</v>
      </c>
      <c r="C11" s="9" t="s">
        <v>103</v>
      </c>
      <c r="H11" s="9">
        <v>1</v>
      </c>
    </row>
    <row r="12" spans="1:11" x14ac:dyDescent="0.2">
      <c r="A12" s="9" t="s">
        <v>17</v>
      </c>
      <c r="B12" s="9" t="s">
        <v>293</v>
      </c>
      <c r="C12" s="9" t="s">
        <v>140</v>
      </c>
      <c r="E12" s="9">
        <v>1</v>
      </c>
    </row>
    <row r="13" spans="1:11" x14ac:dyDescent="0.2">
      <c r="A13" s="9" t="s">
        <v>18</v>
      </c>
      <c r="B13" s="9" t="s">
        <v>294</v>
      </c>
      <c r="C13" s="9" t="s">
        <v>103</v>
      </c>
      <c r="D13" s="9">
        <v>2</v>
      </c>
    </row>
    <row r="14" spans="1:11" x14ac:dyDescent="0.2">
      <c r="A14" s="9" t="s">
        <v>19</v>
      </c>
      <c r="B14" s="9" t="s">
        <v>295</v>
      </c>
      <c r="C14" s="9" t="s">
        <v>103</v>
      </c>
      <c r="D14" s="9">
        <v>35</v>
      </c>
      <c r="E14" s="9">
        <v>4</v>
      </c>
      <c r="F14" s="9">
        <v>3</v>
      </c>
      <c r="H14" s="9">
        <v>5</v>
      </c>
    </row>
    <row r="15" spans="1:11" x14ac:dyDescent="0.2">
      <c r="A15" s="9" t="s">
        <v>20</v>
      </c>
      <c r="B15" s="9" t="s">
        <v>296</v>
      </c>
      <c r="C15" s="9" t="s">
        <v>103</v>
      </c>
      <c r="E15" s="9">
        <v>3</v>
      </c>
    </row>
    <row r="16" spans="1:11" x14ac:dyDescent="0.2">
      <c r="A16" s="9" t="s">
        <v>21</v>
      </c>
      <c r="B16" s="9" t="s">
        <v>297</v>
      </c>
      <c r="C16" s="9" t="s">
        <v>103</v>
      </c>
      <c r="H16" s="9">
        <v>1</v>
      </c>
    </row>
    <row r="17" spans="1:11" x14ac:dyDescent="0.2">
      <c r="A17" s="9" t="s">
        <v>60</v>
      </c>
      <c r="B17" s="9" t="s">
        <v>298</v>
      </c>
      <c r="E17" s="9">
        <v>1</v>
      </c>
    </row>
    <row r="18" spans="1:11" x14ac:dyDescent="0.2">
      <c r="A18" s="9" t="s">
        <v>22</v>
      </c>
      <c r="B18" s="9" t="s">
        <v>299</v>
      </c>
      <c r="C18" s="9">
        <v>1</v>
      </c>
      <c r="D18" s="9">
        <v>1</v>
      </c>
    </row>
    <row r="19" spans="1:11" x14ac:dyDescent="0.2">
      <c r="A19" s="9" t="s">
        <v>43</v>
      </c>
      <c r="B19" s="9" t="s">
        <v>300</v>
      </c>
      <c r="C19" s="9" t="s">
        <v>103</v>
      </c>
      <c r="D19" s="9">
        <v>2</v>
      </c>
    </row>
    <row r="20" spans="1:11" x14ac:dyDescent="0.2">
      <c r="A20" s="9" t="s">
        <v>23</v>
      </c>
      <c r="B20" s="9" t="s">
        <v>301</v>
      </c>
      <c r="C20" s="9" t="s">
        <v>163</v>
      </c>
      <c r="D20" s="9">
        <v>4</v>
      </c>
      <c r="E20" s="9">
        <v>23</v>
      </c>
      <c r="F20" s="9">
        <v>10</v>
      </c>
      <c r="G20" s="9">
        <v>1</v>
      </c>
    </row>
    <row r="21" spans="1:11" x14ac:dyDescent="0.2">
      <c r="A21" s="9" t="s">
        <v>45</v>
      </c>
      <c r="B21" s="9" t="s">
        <v>302</v>
      </c>
      <c r="C21" s="9" t="s">
        <v>103</v>
      </c>
      <c r="D21" s="9">
        <v>2</v>
      </c>
      <c r="F21" s="9">
        <v>18</v>
      </c>
      <c r="G21" s="9">
        <v>17</v>
      </c>
      <c r="J21" s="9">
        <v>23</v>
      </c>
      <c r="K21" s="9">
        <v>5</v>
      </c>
    </row>
    <row r="22" spans="1:11" x14ac:dyDescent="0.2">
      <c r="A22" s="9" t="s">
        <v>24</v>
      </c>
      <c r="B22" s="9" t="s">
        <v>303</v>
      </c>
      <c r="C22" s="9" t="s">
        <v>125</v>
      </c>
      <c r="D22" s="9">
        <v>2</v>
      </c>
      <c r="E22" s="9">
        <v>3</v>
      </c>
      <c r="F22" s="9">
        <v>29</v>
      </c>
      <c r="G22" s="9">
        <v>3</v>
      </c>
    </row>
    <row r="23" spans="1:11" x14ac:dyDescent="0.2">
      <c r="A23" s="9" t="s">
        <v>25</v>
      </c>
      <c r="B23" s="9" t="s">
        <v>304</v>
      </c>
      <c r="C23" s="9" t="s">
        <v>103</v>
      </c>
      <c r="D23" s="9">
        <v>1</v>
      </c>
    </row>
    <row r="24" spans="1:11" x14ac:dyDescent="0.2">
      <c r="A24" s="9" t="s">
        <v>30</v>
      </c>
      <c r="B24" s="9" t="s">
        <v>305</v>
      </c>
      <c r="C24" s="9" t="s">
        <v>103</v>
      </c>
      <c r="D24" s="9">
        <v>1</v>
      </c>
    </row>
    <row r="25" spans="1:11" x14ac:dyDescent="0.2">
      <c r="A25" s="9" t="s">
        <v>56</v>
      </c>
      <c r="B25" s="9" t="s">
        <v>306</v>
      </c>
      <c r="C25" s="9" t="s">
        <v>125</v>
      </c>
      <c r="F25" s="9">
        <v>1</v>
      </c>
    </row>
    <row r="26" spans="1:11" x14ac:dyDescent="0.2">
      <c r="A26" s="9" t="s">
        <v>26</v>
      </c>
      <c r="B26" s="9" t="s">
        <v>307</v>
      </c>
      <c r="C26" s="9" t="s">
        <v>103</v>
      </c>
      <c r="G26" s="9">
        <v>1</v>
      </c>
    </row>
    <row r="27" spans="1:11" x14ac:dyDescent="0.2">
      <c r="A27" s="9" t="s">
        <v>27</v>
      </c>
      <c r="B27" s="9" t="s">
        <v>308</v>
      </c>
      <c r="C27" s="9" t="s">
        <v>283</v>
      </c>
      <c r="H27" s="9">
        <v>2</v>
      </c>
      <c r="I27" s="9">
        <v>2</v>
      </c>
      <c r="K27" s="9">
        <v>1</v>
      </c>
    </row>
    <row r="28" spans="1:11" x14ac:dyDescent="0.2">
      <c r="A28" s="9" t="s">
        <v>28</v>
      </c>
      <c r="B28" s="9" t="s">
        <v>309</v>
      </c>
      <c r="C28" s="9" t="s">
        <v>103</v>
      </c>
      <c r="G28" s="9">
        <v>1</v>
      </c>
    </row>
    <row r="29" spans="1:11" x14ac:dyDescent="0.2">
      <c r="A29" s="9" t="s">
        <v>29</v>
      </c>
      <c r="B29" s="9" t="s">
        <v>310</v>
      </c>
      <c r="D29" s="9">
        <v>1</v>
      </c>
    </row>
    <row r="30" spans="1:11" x14ac:dyDescent="0.2">
      <c r="A30" s="9" t="s">
        <v>44</v>
      </c>
      <c r="B30" s="9" t="s">
        <v>311</v>
      </c>
      <c r="C30" s="9" t="s">
        <v>103</v>
      </c>
      <c r="D30" s="9">
        <v>6</v>
      </c>
      <c r="E30" s="9">
        <v>1</v>
      </c>
      <c r="F30" s="9">
        <v>1</v>
      </c>
    </row>
    <row r="31" spans="1:11" x14ac:dyDescent="0.2">
      <c r="A31" s="9" t="s">
        <v>31</v>
      </c>
      <c r="B31" s="9" t="s">
        <v>312</v>
      </c>
      <c r="J31" s="9">
        <v>1</v>
      </c>
    </row>
    <row r="32" spans="1:11" x14ac:dyDescent="0.2">
      <c r="A32" s="9" t="s">
        <v>32</v>
      </c>
      <c r="B32" s="9" t="s">
        <v>313</v>
      </c>
      <c r="C32" s="9" t="s">
        <v>103</v>
      </c>
      <c r="F32" s="9">
        <v>1</v>
      </c>
    </row>
    <row r="33" spans="1:11" x14ac:dyDescent="0.2">
      <c r="A33" s="9" t="s">
        <v>33</v>
      </c>
      <c r="B33" s="9" t="s">
        <v>314</v>
      </c>
      <c r="C33" s="9" t="s">
        <v>103</v>
      </c>
      <c r="D33" s="9">
        <v>1</v>
      </c>
    </row>
    <row r="34" spans="1:11" x14ac:dyDescent="0.2">
      <c r="A34" s="9" t="s">
        <v>34</v>
      </c>
      <c r="B34" s="9" t="s">
        <v>315</v>
      </c>
      <c r="C34" s="9" t="s">
        <v>140</v>
      </c>
      <c r="K34" s="9">
        <v>1</v>
      </c>
    </row>
    <row r="35" spans="1:11" x14ac:dyDescent="0.2">
      <c r="A35" s="9" t="s">
        <v>35</v>
      </c>
      <c r="B35" s="9" t="s">
        <v>316</v>
      </c>
      <c r="C35" s="9" t="s">
        <v>103</v>
      </c>
      <c r="F35" s="9">
        <v>1</v>
      </c>
    </row>
    <row r="36" spans="1:11" x14ac:dyDescent="0.2">
      <c r="A36" s="9" t="s">
        <v>36</v>
      </c>
      <c r="B36" s="9" t="s">
        <v>317</v>
      </c>
      <c r="C36" s="9" t="s">
        <v>103</v>
      </c>
      <c r="I36" s="9">
        <v>1</v>
      </c>
    </row>
    <row r="37" spans="1:11" x14ac:dyDescent="0.2">
      <c r="A37" s="9" t="s">
        <v>37</v>
      </c>
      <c r="B37" s="9" t="s">
        <v>318</v>
      </c>
      <c r="C37" s="9" t="s">
        <v>103</v>
      </c>
      <c r="E37" s="9">
        <v>1</v>
      </c>
      <c r="F37" s="9">
        <v>5</v>
      </c>
      <c r="I37" s="9">
        <v>1</v>
      </c>
    </row>
    <row r="38" spans="1:11" x14ac:dyDescent="0.2">
      <c r="A38" s="9" t="s">
        <v>38</v>
      </c>
      <c r="B38" s="9" t="s">
        <v>319</v>
      </c>
      <c r="C38" s="9" t="s">
        <v>103</v>
      </c>
      <c r="E38" s="9">
        <v>1</v>
      </c>
      <c r="F38" s="9">
        <v>1</v>
      </c>
    </row>
    <row r="39" spans="1:11" x14ac:dyDescent="0.2">
      <c r="A39" s="9" t="s">
        <v>39</v>
      </c>
      <c r="B39" s="9" t="s">
        <v>320</v>
      </c>
      <c r="C39" s="9" t="s">
        <v>103</v>
      </c>
      <c r="D39" s="9">
        <v>1</v>
      </c>
      <c r="E39" s="9">
        <v>2</v>
      </c>
      <c r="F39" s="9">
        <v>1</v>
      </c>
    </row>
    <row r="40" spans="1:11" x14ac:dyDescent="0.2">
      <c r="A40" s="9" t="s">
        <v>40</v>
      </c>
      <c r="B40" s="9" t="s">
        <v>321</v>
      </c>
      <c r="C40" s="9" t="s">
        <v>103</v>
      </c>
      <c r="E40" s="9">
        <v>2</v>
      </c>
      <c r="F40" s="9">
        <v>2</v>
      </c>
    </row>
    <row r="41" spans="1:11" x14ac:dyDescent="0.2">
      <c r="A41" s="9" t="s">
        <v>41</v>
      </c>
      <c r="B41" s="9" t="s">
        <v>322</v>
      </c>
      <c r="C41" s="9" t="s">
        <v>103</v>
      </c>
      <c r="E41" s="9">
        <v>1</v>
      </c>
      <c r="G41" s="9">
        <v>1</v>
      </c>
    </row>
    <row r="42" spans="1:11" x14ac:dyDescent="0.2">
      <c r="A42" s="9" t="s">
        <v>42</v>
      </c>
      <c r="B42" s="9" t="s">
        <v>323</v>
      </c>
      <c r="C42" s="9" t="s">
        <v>103</v>
      </c>
      <c r="G42" s="9">
        <v>1</v>
      </c>
    </row>
    <row r="43" spans="1:11" x14ac:dyDescent="0.2">
      <c r="A43" s="9" t="s">
        <v>46</v>
      </c>
      <c r="B43" s="9" t="s">
        <v>324</v>
      </c>
      <c r="C43" s="9" t="s">
        <v>103</v>
      </c>
      <c r="F43" s="9">
        <v>1</v>
      </c>
      <c r="H43" s="9">
        <v>1</v>
      </c>
      <c r="K43" s="9">
        <v>1</v>
      </c>
    </row>
    <row r="44" spans="1:11" x14ac:dyDescent="0.2">
      <c r="A44" s="9" t="s">
        <v>61</v>
      </c>
      <c r="B44" s="9" t="s">
        <v>325</v>
      </c>
      <c r="C44" s="9" t="s">
        <v>103</v>
      </c>
      <c r="G44" s="9">
        <v>1</v>
      </c>
    </row>
    <row r="45" spans="1:11" x14ac:dyDescent="0.2">
      <c r="A45" s="9" t="s">
        <v>59</v>
      </c>
      <c r="B45" s="9" t="s">
        <v>326</v>
      </c>
      <c r="C45" s="9" t="s">
        <v>103</v>
      </c>
      <c r="E45" s="9">
        <v>1</v>
      </c>
    </row>
    <row r="46" spans="1:11" x14ac:dyDescent="0.2">
      <c r="A46" s="9" t="s">
        <v>53</v>
      </c>
      <c r="B46" s="9" t="s">
        <v>327</v>
      </c>
      <c r="C46" s="9" t="s">
        <v>103</v>
      </c>
      <c r="F46" s="9">
        <v>1</v>
      </c>
    </row>
    <row r="47" spans="1:11" x14ac:dyDescent="0.2">
      <c r="A47" s="9" t="s">
        <v>47</v>
      </c>
      <c r="B47" s="9" t="s">
        <v>328</v>
      </c>
      <c r="C47" s="9" t="s">
        <v>103</v>
      </c>
      <c r="H47" s="9">
        <v>1</v>
      </c>
      <c r="I47" s="9">
        <v>2</v>
      </c>
    </row>
    <row r="48" spans="1:11" x14ac:dyDescent="0.2">
      <c r="A48" s="9" t="s">
        <v>48</v>
      </c>
      <c r="B48" s="9" t="s">
        <v>329</v>
      </c>
      <c r="C48" s="9" t="s">
        <v>103</v>
      </c>
      <c r="I48" s="9">
        <v>1</v>
      </c>
    </row>
    <row r="49" spans="1:12" x14ac:dyDescent="0.2">
      <c r="A49" s="9" t="s">
        <v>54</v>
      </c>
      <c r="B49" s="9" t="s">
        <v>330</v>
      </c>
      <c r="C49" s="9" t="s">
        <v>103</v>
      </c>
      <c r="F49" s="9">
        <v>1</v>
      </c>
    </row>
    <row r="50" spans="1:12" x14ac:dyDescent="0.2">
      <c r="A50" s="9" t="s">
        <v>57</v>
      </c>
      <c r="B50" s="9" t="s">
        <v>331</v>
      </c>
      <c r="C50" s="9" t="s">
        <v>103</v>
      </c>
      <c r="E50" s="9">
        <v>1</v>
      </c>
    </row>
    <row r="51" spans="1:12" x14ac:dyDescent="0.2">
      <c r="A51" s="9" t="s">
        <v>49</v>
      </c>
      <c r="B51" s="9" t="s">
        <v>332</v>
      </c>
      <c r="C51" s="9" t="s">
        <v>103</v>
      </c>
      <c r="D51" s="9">
        <v>1</v>
      </c>
      <c r="E51" s="9">
        <v>4</v>
      </c>
    </row>
    <row r="52" spans="1:12" x14ac:dyDescent="0.2">
      <c r="A52" s="9" t="s">
        <v>50</v>
      </c>
      <c r="B52" s="9" t="s">
        <v>333</v>
      </c>
      <c r="C52" s="9" t="s">
        <v>103</v>
      </c>
      <c r="D52" s="9">
        <v>2</v>
      </c>
      <c r="E52" s="9">
        <v>1</v>
      </c>
    </row>
    <row r="53" spans="1:12" x14ac:dyDescent="0.2">
      <c r="A53" s="9" t="s">
        <v>52</v>
      </c>
      <c r="B53" s="9" t="s">
        <v>334</v>
      </c>
      <c r="C53" s="9" t="s">
        <v>103</v>
      </c>
      <c r="D53" s="9">
        <v>1</v>
      </c>
    </row>
    <row r="54" spans="1:12" x14ac:dyDescent="0.2">
      <c r="A54" s="9" t="s">
        <v>62</v>
      </c>
      <c r="B54" s="9" t="s">
        <v>335</v>
      </c>
      <c r="C54" s="9" t="s">
        <v>103</v>
      </c>
      <c r="G54" s="9">
        <v>1</v>
      </c>
    </row>
    <row r="55" spans="1:12" x14ac:dyDescent="0.2">
      <c r="A55" s="9" t="s">
        <v>51</v>
      </c>
      <c r="B55" s="9" t="s">
        <v>336</v>
      </c>
      <c r="C55" s="9" t="s">
        <v>103</v>
      </c>
      <c r="D55" s="9">
        <v>1</v>
      </c>
      <c r="E55" s="9">
        <v>1</v>
      </c>
    </row>
    <row r="56" spans="1:12" x14ac:dyDescent="0.2">
      <c r="A56" s="9" t="s">
        <v>58</v>
      </c>
      <c r="B56" s="9" t="s">
        <v>58</v>
      </c>
      <c r="E56" s="9">
        <v>1</v>
      </c>
    </row>
    <row r="57" spans="1:12" x14ac:dyDescent="0.2">
      <c r="D57" s="9">
        <f>SUM(D4:D56)</f>
        <v>64</v>
      </c>
      <c r="E57" s="9">
        <f t="shared" ref="E57:K57" si="0">SUM(E4:E56)</f>
        <v>60</v>
      </c>
      <c r="F57" s="9">
        <f t="shared" si="0"/>
        <v>77</v>
      </c>
      <c r="G57" s="9">
        <f t="shared" si="0"/>
        <v>29</v>
      </c>
      <c r="H57" s="9">
        <f t="shared" si="0"/>
        <v>12</v>
      </c>
      <c r="I57" s="9">
        <f t="shared" si="0"/>
        <v>13</v>
      </c>
      <c r="J57" s="9">
        <f t="shared" si="0"/>
        <v>24</v>
      </c>
      <c r="K57" s="9">
        <f t="shared" si="0"/>
        <v>9</v>
      </c>
      <c r="L57" s="9">
        <f>SUM(D57:K57)</f>
        <v>288</v>
      </c>
    </row>
  </sheetData>
  <mergeCells count="2">
    <mergeCell ref="D2:G2"/>
    <mergeCell ref="H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8514762A2F7642B1608B6046870E8B" ma:contentTypeVersion="10" ma:contentTypeDescription="Opprett et nytt dokument." ma:contentTypeScope="" ma:versionID="44516477de515ac6a613ada92521ad3e">
  <xsd:schema xmlns:xsd="http://www.w3.org/2001/XMLSchema" xmlns:xs="http://www.w3.org/2001/XMLSchema" xmlns:p="http://schemas.microsoft.com/office/2006/metadata/properties" xmlns:ns2="5f818395-c793-44a4-8166-a18435a6e44c" xmlns:ns3="4fc4cfd6-4a84-48ef-9b09-dbea5dc53eae" targetNamespace="http://schemas.microsoft.com/office/2006/metadata/properties" ma:root="true" ma:fieldsID="40a613311c63ecb3cf4b72ad384faa1c" ns2:_="" ns3:_="">
    <xsd:import namespace="5f818395-c793-44a4-8166-a18435a6e44c"/>
    <xsd:import namespace="4fc4cfd6-4a84-48ef-9b09-dbea5dc53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18395-c793-44a4-8166-a18435a6e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4cfd6-4a84-48ef-9b09-dbea5dc53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CFE0B0-89AC-4FD1-881E-A0D0EF1D18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26536D-5DCA-4E52-A70B-32C7BF89C6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62BFE0-E343-4A4F-8A83-E7F5B54DA9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</vt:lpstr>
      <vt:lpstr>Listesøk</vt:lpstr>
      <vt:lpstr>Tabell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Berggren</dc:creator>
  <cp:lastModifiedBy>Anders Endrestøl</cp:lastModifiedBy>
  <dcterms:created xsi:type="dcterms:W3CDTF">2020-01-25T16:23:10Z</dcterms:created>
  <dcterms:modified xsi:type="dcterms:W3CDTF">2020-01-28T14:50:38Z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0x010100158514762A2F7642B1608B6046870E8B</vt:lpwstr>
  </property>
</Properties>
</file>