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oquant" sheetId="1" r:id="rId4"/>
    <sheet state="visible" name="Optical properties" sheetId="2" r:id="rId5"/>
    <sheet state="visible" name="Keithley" sheetId="3" r:id="rId6"/>
    <sheet state="visible" name="Сводная таблица дескрипторов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I3">
      <text>
        <t xml:space="preserve">Эти данные посчитаны экстраполяцией (формула в ячейке)
	-Semen Domarev</t>
      </text>
    </comment>
  </commentList>
</comments>
</file>

<file path=xl/sharedStrings.xml><?xml version="1.0" encoding="utf-8"?>
<sst xmlns="http://schemas.openxmlformats.org/spreadsheetml/2006/main" count="265" uniqueCount="155">
  <si>
    <t>№</t>
  </si>
  <si>
    <t>НЧ</t>
  </si>
  <si>
    <t>А1, %</t>
  </si>
  <si>
    <t>А2, %</t>
  </si>
  <si>
    <t>А3, %</t>
  </si>
  <si>
    <t>А4, %</t>
  </si>
  <si>
    <t>Т1, нс</t>
  </si>
  <si>
    <t>Т2, нс</t>
  </si>
  <si>
    <t>Т3, нс</t>
  </si>
  <si>
    <t>Т4, нс</t>
  </si>
  <si>
    <t>Тср, (амп) нс</t>
  </si>
  <si>
    <t>Тср, (инт) нс</t>
  </si>
  <si>
    <t>Растворы</t>
  </si>
  <si>
    <t>-</t>
  </si>
  <si>
    <t>QDs AIS</t>
  </si>
  <si>
    <t>QDs AIS/ZnS</t>
  </si>
  <si>
    <t>QDs CdSe</t>
  </si>
  <si>
    <t>QDs CdSe/ZnS</t>
  </si>
  <si>
    <t>QDs CdSe/ZnS (red)</t>
  </si>
  <si>
    <t>QDs CdTe (MPA)</t>
  </si>
  <si>
    <t>QDs CdTe (TGA)</t>
  </si>
  <si>
    <t>NPls CdSe</t>
  </si>
  <si>
    <t>NPls CdSe/CdS</t>
  </si>
  <si>
    <t>NPls CdSe (red)</t>
  </si>
  <si>
    <t>SiO2 1x</t>
  </si>
  <si>
    <t>QDs AIS 1x</t>
  </si>
  <si>
    <t>QDs AIS/ZnS 1x</t>
  </si>
  <si>
    <t>QDs CdSe 1x</t>
  </si>
  <si>
    <t>QDs CdSe/ZnS 1x</t>
  </si>
  <si>
    <t>QDs CdSe/ZnS (red) 1x</t>
  </si>
  <si>
    <t>QDs CdTe (MPA) 1x</t>
  </si>
  <si>
    <t>QDs CdTe (TGA) 1x</t>
  </si>
  <si>
    <t>NPls CdSe 1x</t>
  </si>
  <si>
    <t>NPls CdSe/CdS 1x</t>
  </si>
  <si>
    <t>NPls CdSe (red) 1x</t>
  </si>
  <si>
    <t>SiO2 2x</t>
  </si>
  <si>
    <t>QDs AIS 2x</t>
  </si>
  <si>
    <t>QDs AIS/ZnS 2x</t>
  </si>
  <si>
    <t>QDs CdSe 2x</t>
  </si>
  <si>
    <t>QDs CdSe/ZnS 2x</t>
  </si>
  <si>
    <t>QDs CdSe/ZnS (red) 2x</t>
  </si>
  <si>
    <t>QDs CdTe (MPA) 2x</t>
  </si>
  <si>
    <t>QDs CdTe (TGA) 2x</t>
  </si>
  <si>
    <t>NPls CdSe 2x</t>
  </si>
  <si>
    <t>NPls CdSe/CdS 2x</t>
  </si>
  <si>
    <t>NPls CdSe (red) 2x</t>
  </si>
  <si>
    <t>Osilla 1x</t>
  </si>
  <si>
    <t>Osilla 2x</t>
  </si>
  <si>
    <t>Type</t>
  </si>
  <si>
    <t>Name</t>
  </si>
  <si>
    <t>PL max</t>
  </si>
  <si>
    <t>FWHM</t>
  </si>
  <si>
    <t>Diameter (nm)</t>
  </si>
  <si>
    <t>Bandgap (PL max method)</t>
  </si>
  <si>
    <t>Conduction band</t>
  </si>
  <si>
    <t>Valence band</t>
  </si>
  <si>
    <t>Bandgap (Tauc method)</t>
  </si>
  <si>
    <t>Bandgap (QS size method)</t>
  </si>
  <si>
    <t>Solution</t>
  </si>
  <si>
    <t>№ обр.</t>
  </si>
  <si>
    <t>Темновое измерение</t>
  </si>
  <si>
    <t>Resistance change (%)</t>
  </si>
  <si>
    <t>Световое измерение</t>
  </si>
  <si>
    <t>Начальная точка</t>
  </si>
  <si>
    <t>Начало отклика</t>
  </si>
  <si>
    <t>Амплитуда 1</t>
  </si>
  <si>
    <t>Амплитуда 2</t>
  </si>
  <si>
    <t>Signal 1</t>
  </si>
  <si>
    <t>Signal 2</t>
  </si>
  <si>
    <t>Конец темнового</t>
  </si>
  <si>
    <t>ЛОС свет</t>
  </si>
  <si>
    <t>Osilla/AIS/ZnS 1x</t>
  </si>
  <si>
    <t>Osilla/AIS/ZnS 2x</t>
  </si>
  <si>
    <t>Osilla/NPls/CdSe/red/1x</t>
  </si>
  <si>
    <t>Osilla/NPls/CdSe/red/2x</t>
  </si>
  <si>
    <t>Osilla/QDs/CdSe/core/1x</t>
  </si>
  <si>
    <t>Osilla/QDs/CdSe/core/2x</t>
  </si>
  <si>
    <t>Osilla	QDs AIS	2x</t>
  </si>
  <si>
    <t>Osilla QDs CdTe (MPA)	1x</t>
  </si>
  <si>
    <t>Osilla NPls CdSe/CdS	1x</t>
  </si>
  <si>
    <t>Osilla/QDs/AIS 1x</t>
  </si>
  <si>
    <t>Osilla/QDs/CdTe(MPA) 2x</t>
  </si>
  <si>
    <t>Osilla  NPls CdSe/CdS	2x</t>
  </si>
  <si>
    <t>Osilla QDs CdSe/ZnS	1x</t>
  </si>
  <si>
    <t>Osilla QDs CdSe/ZnS	2x</t>
  </si>
  <si>
    <t>Osilla/QDs/CdTe(TGA)/2x</t>
  </si>
  <si>
    <t>Osilla	QDs CdSe/ZnS (red)	1x</t>
  </si>
  <si>
    <t>Osilla	NPls CdSe	1x</t>
  </si>
  <si>
    <t>Osilla	QDs CdTe (TGA)	1x</t>
  </si>
  <si>
    <t>Osilla	QDs CdSe/ZnS (red)	2x</t>
  </si>
  <si>
    <t>Osilla NPls CdSe 2x</t>
  </si>
  <si>
    <t>rGO only</t>
  </si>
  <si>
    <t>Resistance change formula</t>
  </si>
  <si>
    <t>https://doi.org/10.1038/s41598-019-45936-z</t>
  </si>
  <si>
    <t>IT plot</t>
  </si>
  <si>
    <t>IV plot</t>
  </si>
  <si>
    <t>y0</t>
  </si>
  <si>
    <t>A1</t>
  </si>
  <si>
    <t>t1</t>
  </si>
  <si>
    <t>A2</t>
  </si>
  <si>
    <t>t2</t>
  </si>
  <si>
    <t>A3</t>
  </si>
  <si>
    <t>t3</t>
  </si>
  <si>
    <t>Slope 1</t>
  </si>
  <si>
    <t>Slope 2</t>
  </si>
  <si>
    <t>y0_2</t>
  </si>
  <si>
    <t>A1_2</t>
  </si>
  <si>
    <t>t1_2</t>
  </si>
  <si>
    <t>rGO3</t>
  </si>
  <si>
    <t>rGO4</t>
  </si>
  <si>
    <t>rGO5</t>
  </si>
  <si>
    <t>rGO6</t>
  </si>
  <si>
    <t>rGO7</t>
  </si>
  <si>
    <t>rGO8</t>
  </si>
  <si>
    <t>rGO9</t>
  </si>
  <si>
    <t>rGO10</t>
  </si>
  <si>
    <t>rGO11</t>
  </si>
  <si>
    <t>rGO12</t>
  </si>
  <si>
    <t>rGO13</t>
  </si>
  <si>
    <t>rGO14</t>
  </si>
  <si>
    <t>rGO15</t>
  </si>
  <si>
    <t>rGO16</t>
  </si>
  <si>
    <t>rGO17</t>
  </si>
  <si>
    <t>rGO18</t>
  </si>
  <si>
    <t>rGO19</t>
  </si>
  <si>
    <t>rGO20</t>
  </si>
  <si>
    <t>rGO21</t>
  </si>
  <si>
    <t>rGO22</t>
  </si>
  <si>
    <t>rGO23</t>
  </si>
  <si>
    <t>(1- темновое, 2 - световое)</t>
  </si>
  <si>
    <t>Keithley</t>
  </si>
  <si>
    <t>Picoquant</t>
  </si>
  <si>
    <t>Optical properties</t>
  </si>
  <si>
    <t>№ образца</t>
  </si>
  <si>
    <t>Структура</t>
  </si>
  <si>
    <t>Измерение</t>
  </si>
  <si>
    <t>PL max, нм</t>
  </si>
  <si>
    <t>FWHM, нм</t>
  </si>
  <si>
    <t>Bandgap, эВ</t>
  </si>
  <si>
    <t>Conduction band, эВ</t>
  </si>
  <si>
    <t>Valence band, эВ</t>
  </si>
  <si>
    <t>Average  responce, %</t>
  </si>
  <si>
    <t>Osilla QDs AIS/ZnS 1x</t>
  </si>
  <si>
    <t>Osilla QDs AIS/ZnS 2x</t>
  </si>
  <si>
    <t>Osilla NPls CdSe (red) 1x</t>
  </si>
  <si>
    <t>Osilla NPls CdSe (red) 2x</t>
  </si>
  <si>
    <t>Osilla QDs CdSe 1x</t>
  </si>
  <si>
    <t>Osilla QDs CdSe 2x</t>
  </si>
  <si>
    <t>Osilla QDs CdTe (MPA) 1x</t>
  </si>
  <si>
    <t>Osilla NPls CdSe/CdS 1x</t>
  </si>
  <si>
    <t>Osilla QDs AIS 1x</t>
  </si>
  <si>
    <t>Osilla QDs CdTe (MPA) 2x</t>
  </si>
  <si>
    <t>Osilla QDs CdSe/ZnS 2x</t>
  </si>
  <si>
    <t>Osilla NPls CdSe/CdS 2x</t>
  </si>
  <si>
    <t>Osilla QDs CdTe (TGA) 2x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</si>
</sst>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sz val="11.0"/>
      <color theme="1"/>
      <name val="Calibri"/>
    </font>
    <font/>
    <font>
      <color rgb="FF434343"/>
      <name val="Roboto"/>
    </font>
    <font>
      <sz val="11.0"/>
      <color rgb="FF434343"/>
      <name val="Roboto"/>
    </font>
    <font>
      <u/>
      <sz val="12.0"/>
      <color rgb="FF0000FF"/>
      <name val="Quattrocento Sans"/>
    </font>
    <font>
      <sz val="11.0"/>
      <color rgb="FF434343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textRotation="90" vertic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readingOrder="0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2" fillId="2" fontId="5" numFmtId="0" xfId="0" applyAlignment="1" applyBorder="1" applyFill="1" applyFont="1">
      <alignment horizontal="center"/>
    </xf>
    <xf borderId="0" fillId="0" fontId="5" numFmtId="0" xfId="0" applyAlignment="1" applyFont="1">
      <alignment vertical="bottom"/>
    </xf>
    <xf borderId="5" fillId="0" fontId="6" numFmtId="0" xfId="0" applyBorder="1" applyFont="1"/>
    <xf borderId="6" fillId="0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7" fillId="3" fontId="7" numFmtId="0" xfId="0" applyAlignment="1" applyBorder="1" applyFill="1" applyFont="1">
      <alignment shrinkToFit="0" wrapText="0"/>
    </xf>
    <xf borderId="6" fillId="0" fontId="5" numFmtId="11" xfId="0" applyAlignment="1" applyBorder="1" applyFont="1" applyNumberFormat="1">
      <alignment horizontal="center"/>
    </xf>
    <xf borderId="6" fillId="2" fontId="5" numFmtId="164" xfId="0" applyAlignment="1" applyBorder="1" applyFont="1" applyNumberFormat="1">
      <alignment horizontal="center"/>
    </xf>
    <xf borderId="8" fillId="4" fontId="7" numFmtId="0" xfId="0" applyAlignment="1" applyBorder="1" applyFill="1" applyFont="1">
      <alignment shrinkToFit="0" wrapText="0"/>
    </xf>
    <xf borderId="7" fillId="3" fontId="7" numFmtId="0" xfId="0" applyAlignment="1" applyBorder="1" applyFont="1">
      <alignment readingOrder="0" shrinkToFit="0" wrapText="0"/>
    </xf>
    <xf borderId="8" fillId="4" fontId="7" numFmtId="0" xfId="0" applyAlignment="1" applyBorder="1" applyFont="1">
      <alignment readingOrder="0" shrinkToFit="0" wrapText="0"/>
    </xf>
    <xf borderId="6" fillId="5" fontId="5" numFmtId="164" xfId="0" applyAlignment="1" applyBorder="1" applyFill="1" applyFont="1" applyNumberFormat="1">
      <alignment horizontal="center"/>
    </xf>
    <xf borderId="0" fillId="4" fontId="8" numFmtId="0" xfId="0" applyAlignment="1" applyFont="1">
      <alignment horizontal="center" readingOrder="0" shrinkToFit="0" wrapText="0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11" xfId="0" applyAlignment="1" applyBorder="1" applyFont="1" applyNumberFormat="1">
      <alignment readingOrder="0"/>
    </xf>
    <xf borderId="0" fillId="0" fontId="5" numFmtId="0" xfId="0" applyAlignment="1" applyFont="1">
      <alignment horizontal="right" readingOrder="0"/>
    </xf>
    <xf borderId="2" fillId="0" fontId="5" numFmtId="0" xfId="0" applyAlignment="1" applyBorder="1" applyFont="1">
      <alignment horizontal="center" readingOrder="0"/>
    </xf>
    <xf borderId="2" fillId="4" fontId="5" numFmtId="4" xfId="0" applyAlignment="1" applyBorder="1" applyFont="1" applyNumberFormat="1">
      <alignment horizontal="center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vertical="center"/>
    </xf>
    <xf borderId="6" fillId="4" fontId="5" numFmtId="4" xfId="0" applyAlignment="1" applyBorder="1" applyFont="1" applyNumberFormat="1">
      <alignment horizontal="center"/>
    </xf>
    <xf borderId="0" fillId="6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6" fillId="0" fontId="7" numFmtId="0" xfId="0" applyAlignment="1" applyBorder="1" applyFont="1">
      <alignment readingOrder="0" shrinkToFit="0" wrapText="0"/>
    </xf>
    <xf borderId="6" fillId="0" fontId="10" numFmtId="0" xfId="0" applyAlignment="1" applyBorder="1" applyFont="1">
      <alignment horizontal="center" readingOrder="0" shrinkToFit="0" wrapText="0"/>
    </xf>
    <xf borderId="6" fillId="0" fontId="1" numFmtId="11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0" fontId="5" numFmtId="11" xfId="0" applyAlignment="1" applyBorder="1" applyFont="1" applyNumberFormat="1">
      <alignment horizontal="center" readingOrder="0"/>
    </xf>
    <xf borderId="6" fillId="0" fontId="5" numFmtId="4" xfId="0" applyAlignment="1" applyBorder="1" applyFont="1" applyNumberFormat="1">
      <alignment horizontal="center"/>
    </xf>
    <xf borderId="0" fillId="6" fontId="1" numFmtId="4" xfId="0" applyAlignment="1" applyFont="1" applyNumberFormat="1">
      <alignment horizontal="center"/>
    </xf>
    <xf borderId="6" fillId="0" fontId="5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0"/>
    </xf>
    <xf borderId="6" fillId="3" fontId="10" numFmtId="0" xfId="0" applyAlignment="1" applyBorder="1" applyFont="1">
      <alignment horizontal="center" readingOrder="0" shrinkToFit="0" wrapText="0"/>
    </xf>
    <xf borderId="6" fillId="4" fontId="7" numFmtId="0" xfId="0" applyAlignment="1" applyBorder="1" applyFont="1">
      <alignment readingOrder="0" shrinkToFit="0" wrapText="0"/>
    </xf>
    <xf borderId="6" fillId="3" fontId="7" numFmtId="0" xfId="0" applyAlignment="1" applyBorder="1" applyFont="1">
      <alignment readingOrder="0" shrinkToFit="0" wrapText="0"/>
    </xf>
    <xf borderId="6" fillId="4" fontId="5" numFmtId="0" xfId="0" applyAlignment="1" applyBorder="1" applyFont="1">
      <alignment horizontal="center"/>
    </xf>
    <xf borderId="6" fillId="7" fontId="5" numFmtId="0" xfId="0" applyAlignment="1" applyBorder="1" applyFill="1" applyFont="1">
      <alignment horizontal="center"/>
    </xf>
    <xf borderId="6" fillId="4" fontId="7" numFmtId="0" xfId="0" applyAlignment="1" applyBorder="1" applyFont="1">
      <alignment shrinkToFit="0" wrapText="0"/>
    </xf>
    <xf borderId="0" fillId="0" fontId="1" numFmtId="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Keithley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23" displayName="Table_1" name="Table_1" id="1">
  <tableColumns count="1">
    <tableColumn name="Column1" id="1"/>
  </tableColumns>
  <tableStyleInfo name="Keithle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38/s41598-019-45936-z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9.13"/>
    <col customWidth="1" min="4" max="4" width="1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 t="s">
        <v>12</v>
      </c>
      <c r="B2" s="1" t="s">
        <v>13</v>
      </c>
      <c r="C2" s="1" t="s">
        <v>14</v>
      </c>
      <c r="D2" s="1">
        <v>23.0</v>
      </c>
      <c r="E2" s="1">
        <v>23.0</v>
      </c>
      <c r="F2" s="1">
        <v>54.0</v>
      </c>
      <c r="G2" s="1">
        <v>0.0</v>
      </c>
      <c r="H2" s="1">
        <v>356.0</v>
      </c>
      <c r="I2" s="1">
        <v>71.0</v>
      </c>
      <c r="J2" s="1">
        <v>5.0</v>
      </c>
      <c r="K2" s="1">
        <v>0.0</v>
      </c>
      <c r="L2" s="1">
        <v>101.0</v>
      </c>
      <c r="M2" s="1">
        <v>301.0</v>
      </c>
    </row>
    <row r="3">
      <c r="C3" s="1" t="s">
        <v>15</v>
      </c>
      <c r="D3" s="1">
        <v>15.0</v>
      </c>
      <c r="E3" s="1">
        <v>63.0</v>
      </c>
      <c r="F3" s="1">
        <v>22.0</v>
      </c>
      <c r="G3" s="1">
        <v>0.0</v>
      </c>
      <c r="H3" s="1">
        <v>696.0</v>
      </c>
      <c r="I3" s="1">
        <v>269.0</v>
      </c>
      <c r="J3" s="1">
        <v>39.0</v>
      </c>
      <c r="K3" s="1">
        <v>0.0</v>
      </c>
      <c r="L3" s="1">
        <v>275.0</v>
      </c>
      <c r="M3" s="1">
        <v>410.0</v>
      </c>
    </row>
    <row r="4">
      <c r="C4" s="1" t="s">
        <v>16</v>
      </c>
      <c r="D4" s="2">
        <v>72.0</v>
      </c>
      <c r="E4" s="2">
        <v>3.0</v>
      </c>
      <c r="F4" s="2">
        <v>25.0</v>
      </c>
      <c r="G4" s="2">
        <v>0.0</v>
      </c>
      <c r="H4" s="2">
        <v>15.0</v>
      </c>
      <c r="I4" s="2">
        <v>64.0</v>
      </c>
      <c r="J4" s="2">
        <v>4.1</v>
      </c>
      <c r="K4" s="2">
        <v>0.0</v>
      </c>
      <c r="L4" s="2">
        <v>13.5</v>
      </c>
      <c r="M4" s="2">
        <v>20.0</v>
      </c>
    </row>
    <row r="5">
      <c r="C5" s="1" t="s">
        <v>17</v>
      </c>
      <c r="D5" s="1">
        <v>73.0</v>
      </c>
      <c r="E5" s="1">
        <v>3.0</v>
      </c>
      <c r="F5" s="1">
        <v>24.0</v>
      </c>
      <c r="G5" s="1">
        <v>0.0</v>
      </c>
      <c r="H5" s="1">
        <v>15.1</v>
      </c>
      <c r="I5" s="1">
        <v>65.0</v>
      </c>
      <c r="J5" s="1">
        <v>4.3</v>
      </c>
      <c r="K5" s="1">
        <v>0.0</v>
      </c>
      <c r="L5" s="1">
        <v>13.8</v>
      </c>
      <c r="M5" s="1">
        <v>20.4</v>
      </c>
    </row>
    <row r="6">
      <c r="C6" s="1" t="s">
        <v>18</v>
      </c>
      <c r="D6" s="1">
        <v>6.0</v>
      </c>
      <c r="E6" s="1">
        <v>63.0</v>
      </c>
      <c r="F6" s="1">
        <v>31.0</v>
      </c>
      <c r="G6" s="1">
        <v>0.0</v>
      </c>
      <c r="H6" s="1">
        <v>56.0</v>
      </c>
      <c r="I6" s="1">
        <v>18.0</v>
      </c>
      <c r="J6" s="1">
        <v>3.7</v>
      </c>
      <c r="K6" s="1">
        <v>0.0</v>
      </c>
      <c r="L6" s="1">
        <v>15.0</v>
      </c>
      <c r="M6" s="1">
        <v>25.0</v>
      </c>
    </row>
    <row r="7">
      <c r="C7" s="1" t="s">
        <v>19</v>
      </c>
      <c r="D7" s="1">
        <v>26.0</v>
      </c>
      <c r="E7" s="1">
        <v>53.0</v>
      </c>
      <c r="F7" s="1">
        <v>21.0</v>
      </c>
      <c r="G7" s="1">
        <v>0.0</v>
      </c>
      <c r="H7" s="1">
        <v>57.0</v>
      </c>
      <c r="I7" s="1">
        <v>26.0</v>
      </c>
      <c r="J7" s="1">
        <v>3.7</v>
      </c>
      <c r="K7" s="1">
        <v>0.0</v>
      </c>
      <c r="L7" s="1">
        <v>29.0</v>
      </c>
      <c r="M7" s="1">
        <v>41.1</v>
      </c>
    </row>
    <row r="8">
      <c r="C8" s="1" t="s">
        <v>20</v>
      </c>
      <c r="D8" s="1">
        <v>13.0</v>
      </c>
      <c r="E8" s="1">
        <v>65.0</v>
      </c>
      <c r="F8" s="1">
        <v>22.0</v>
      </c>
      <c r="G8" s="1">
        <v>0.0</v>
      </c>
      <c r="H8" s="1">
        <v>58.0</v>
      </c>
      <c r="I8" s="1">
        <v>21.0</v>
      </c>
      <c r="J8" s="1">
        <v>3.8</v>
      </c>
      <c r="K8" s="1">
        <v>0.0</v>
      </c>
      <c r="L8" s="1">
        <v>22.0</v>
      </c>
      <c r="M8" s="1">
        <v>33.0</v>
      </c>
    </row>
    <row r="9">
      <c r="C9" s="1" t="s">
        <v>21</v>
      </c>
      <c r="D9" s="1">
        <v>22.0</v>
      </c>
      <c r="E9" s="1">
        <v>38.0</v>
      </c>
      <c r="F9" s="1">
        <v>40.0</v>
      </c>
      <c r="G9" s="1">
        <v>0.0</v>
      </c>
      <c r="H9" s="1">
        <v>28.0</v>
      </c>
      <c r="I9" s="1">
        <v>6.2</v>
      </c>
      <c r="J9" s="1">
        <v>0.916</v>
      </c>
      <c r="K9" s="1">
        <v>0.0</v>
      </c>
      <c r="L9" s="1">
        <v>8.9</v>
      </c>
      <c r="M9" s="1">
        <v>21.0</v>
      </c>
    </row>
    <row r="10">
      <c r="C10" s="1" t="s">
        <v>22</v>
      </c>
      <c r="D10" s="1">
        <v>83.0</v>
      </c>
      <c r="E10" s="1">
        <v>2.0</v>
      </c>
      <c r="F10" s="1">
        <v>15.0</v>
      </c>
      <c r="G10" s="1">
        <v>0.0</v>
      </c>
      <c r="H10" s="1">
        <v>1.99</v>
      </c>
      <c r="I10" s="1">
        <v>65.0</v>
      </c>
      <c r="J10" s="1">
        <v>8.8</v>
      </c>
      <c r="K10" s="1">
        <v>0.0</v>
      </c>
      <c r="L10" s="1">
        <v>4.09</v>
      </c>
      <c r="M10" s="1">
        <v>21.0</v>
      </c>
    </row>
    <row r="11">
      <c r="C11" s="1" t="s">
        <v>23</v>
      </c>
      <c r="D11" s="1">
        <v>7.0</v>
      </c>
      <c r="E11" s="1">
        <v>40.0</v>
      </c>
      <c r="F11" s="1">
        <v>53.0</v>
      </c>
      <c r="G11" s="1">
        <v>0.0</v>
      </c>
      <c r="H11" s="1">
        <v>70.0</v>
      </c>
      <c r="I11" s="1">
        <v>15.0</v>
      </c>
      <c r="J11" s="1">
        <v>3.6</v>
      </c>
      <c r="K11" s="1">
        <v>0.0</v>
      </c>
      <c r="L11" s="1">
        <v>13.0</v>
      </c>
      <c r="M11" s="1">
        <v>35.0</v>
      </c>
    </row>
    <row r="13">
      <c r="A13" s="1" t="s">
        <v>24</v>
      </c>
      <c r="B13" s="2">
        <v>23.0</v>
      </c>
      <c r="C13" s="3" t="s">
        <v>25</v>
      </c>
      <c r="D13" s="1">
        <v>38.0</v>
      </c>
      <c r="E13" s="1">
        <v>47.0</v>
      </c>
      <c r="F13" s="4">
        <v>15.0</v>
      </c>
      <c r="G13" s="5">
        <v>0.0</v>
      </c>
      <c r="H13" s="1">
        <v>138.0</v>
      </c>
      <c r="I13" s="4">
        <v>14.0</v>
      </c>
      <c r="J13" s="5">
        <v>527.0</v>
      </c>
      <c r="K13" s="1">
        <v>0.0</v>
      </c>
      <c r="L13" s="1">
        <v>140.0</v>
      </c>
      <c r="M13" s="1">
        <v>359.0</v>
      </c>
    </row>
    <row r="14">
      <c r="B14" s="2">
        <v>25.0</v>
      </c>
      <c r="C14" s="3" t="s">
        <v>26</v>
      </c>
      <c r="D14" s="1">
        <v>12.0</v>
      </c>
      <c r="E14" s="1">
        <v>44.0</v>
      </c>
      <c r="F14" s="4">
        <v>44.0</v>
      </c>
      <c r="G14" s="5">
        <v>0.0</v>
      </c>
      <c r="H14" s="1">
        <v>497.0</v>
      </c>
      <c r="I14" s="4">
        <v>167.0</v>
      </c>
      <c r="J14" s="5">
        <v>27.0</v>
      </c>
      <c r="K14" s="1">
        <v>0.0</v>
      </c>
      <c r="L14" s="1">
        <v>143.0</v>
      </c>
      <c r="M14" s="1">
        <v>288.0</v>
      </c>
    </row>
    <row r="15">
      <c r="B15" s="2">
        <v>27.0</v>
      </c>
      <c r="C15" s="3" t="s">
        <v>27</v>
      </c>
      <c r="D15" s="1">
        <v>74.0</v>
      </c>
      <c r="E15" s="1">
        <v>1.0</v>
      </c>
      <c r="F15" s="4">
        <v>25.0</v>
      </c>
      <c r="G15" s="5">
        <v>0.0</v>
      </c>
      <c r="H15" s="1">
        <v>2.47</v>
      </c>
      <c r="I15" s="4">
        <v>58.0</v>
      </c>
      <c r="J15" s="5">
        <v>9.0</v>
      </c>
      <c r="K15" s="1">
        <v>0.0</v>
      </c>
      <c r="L15" s="1">
        <v>4.5</v>
      </c>
      <c r="M15" s="1">
        <v>11.3</v>
      </c>
    </row>
    <row r="16">
      <c r="B16" s="2">
        <v>29.0</v>
      </c>
      <c r="C16" s="3" t="s">
        <v>28</v>
      </c>
      <c r="D16" s="1">
        <v>4.0</v>
      </c>
      <c r="E16" s="1">
        <v>34.0</v>
      </c>
      <c r="F16" s="4">
        <v>62.0</v>
      </c>
      <c r="G16" s="5">
        <v>0.0</v>
      </c>
      <c r="H16" s="1">
        <v>57.0</v>
      </c>
      <c r="I16" s="4">
        <v>12.0</v>
      </c>
      <c r="J16" s="5">
        <v>2.61</v>
      </c>
      <c r="K16" s="1">
        <v>0.0</v>
      </c>
      <c r="L16" s="1">
        <v>8.02</v>
      </c>
      <c r="M16" s="1">
        <v>22.0</v>
      </c>
    </row>
    <row r="17">
      <c r="B17" s="2">
        <v>31.0</v>
      </c>
      <c r="C17" s="3" t="s">
        <v>29</v>
      </c>
      <c r="D17" s="1">
        <v>73.0</v>
      </c>
      <c r="E17" s="1">
        <v>1.0</v>
      </c>
      <c r="F17" s="4">
        <v>27.0</v>
      </c>
      <c r="G17" s="5">
        <v>0.0</v>
      </c>
      <c r="H17" s="1">
        <v>2.77</v>
      </c>
      <c r="I17" s="4">
        <v>60.0</v>
      </c>
      <c r="J17" s="5">
        <v>9.3</v>
      </c>
      <c r="K17" s="1">
        <v>0.0</v>
      </c>
      <c r="L17" s="1">
        <v>5.04</v>
      </c>
      <c r="M17" s="1">
        <v>12.5</v>
      </c>
    </row>
    <row r="18">
      <c r="B18" s="2">
        <v>33.0</v>
      </c>
      <c r="C18" s="3" t="s">
        <v>30</v>
      </c>
      <c r="D18" s="1">
        <v>35.0</v>
      </c>
      <c r="E18" s="1">
        <v>65.0</v>
      </c>
      <c r="F18" s="4">
        <v>0.0</v>
      </c>
      <c r="G18" s="5">
        <v>0.0</v>
      </c>
      <c r="H18" s="1">
        <v>36.0</v>
      </c>
      <c r="I18" s="4">
        <v>6.0</v>
      </c>
      <c r="J18" s="5">
        <v>0.0</v>
      </c>
      <c r="K18" s="1">
        <v>0.0</v>
      </c>
      <c r="L18" s="1">
        <v>17.0</v>
      </c>
      <c r="M18" s="1">
        <v>29.0</v>
      </c>
    </row>
    <row r="19">
      <c r="B19" s="2">
        <v>35.0</v>
      </c>
      <c r="C19" s="3" t="s">
        <v>31</v>
      </c>
      <c r="D19" s="1">
        <v>8.0</v>
      </c>
      <c r="E19" s="1">
        <v>45.0</v>
      </c>
      <c r="F19" s="4">
        <v>47.0</v>
      </c>
      <c r="G19" s="5">
        <v>0.0</v>
      </c>
      <c r="H19" s="1">
        <v>56.0</v>
      </c>
      <c r="I19" s="4">
        <v>17.0</v>
      </c>
      <c r="J19" s="5">
        <v>4.2</v>
      </c>
      <c r="K19" s="1">
        <v>0.0</v>
      </c>
      <c r="L19" s="1">
        <v>14.0</v>
      </c>
      <c r="M19" s="1">
        <v>27.0</v>
      </c>
    </row>
    <row r="20">
      <c r="B20" s="2">
        <v>37.0</v>
      </c>
      <c r="C20" s="3" t="s">
        <v>32</v>
      </c>
      <c r="D20" s="1">
        <v>17.0</v>
      </c>
      <c r="E20" s="1">
        <v>40.0</v>
      </c>
      <c r="F20" s="4">
        <v>43.0</v>
      </c>
      <c r="G20" s="5">
        <v>0.0</v>
      </c>
      <c r="H20" s="1">
        <v>64.0</v>
      </c>
      <c r="I20" s="4">
        <v>12.0</v>
      </c>
      <c r="J20" s="5">
        <v>2.4</v>
      </c>
      <c r="K20" s="1">
        <v>0.0</v>
      </c>
      <c r="L20" s="1">
        <v>17.0</v>
      </c>
      <c r="M20" s="1">
        <v>46.0</v>
      </c>
    </row>
    <row r="21">
      <c r="B21" s="2">
        <v>39.0</v>
      </c>
      <c r="C21" s="3" t="s">
        <v>33</v>
      </c>
      <c r="D21" s="1">
        <v>9.0</v>
      </c>
      <c r="E21" s="1">
        <v>47.0</v>
      </c>
      <c r="F21" s="4">
        <v>44.0</v>
      </c>
      <c r="G21" s="5">
        <v>0.0</v>
      </c>
      <c r="H21" s="1">
        <v>9.4</v>
      </c>
      <c r="I21" s="4">
        <v>3.6</v>
      </c>
      <c r="J21" s="5">
        <v>1.29</v>
      </c>
      <c r="K21" s="1">
        <v>0.0</v>
      </c>
      <c r="L21" s="1">
        <v>3.1</v>
      </c>
      <c r="M21" s="1">
        <v>4.82</v>
      </c>
    </row>
    <row r="22">
      <c r="B22" s="2">
        <v>41.0</v>
      </c>
      <c r="C22" s="3" t="s">
        <v>34</v>
      </c>
      <c r="D22" s="1">
        <v>3.0</v>
      </c>
      <c r="E22" s="1">
        <v>38.0</v>
      </c>
      <c r="F22" s="4">
        <v>59.0</v>
      </c>
      <c r="G22" s="5">
        <v>0.0</v>
      </c>
      <c r="H22" s="1">
        <v>35.0</v>
      </c>
      <c r="I22" s="4">
        <v>9.0</v>
      </c>
      <c r="J22" s="5">
        <v>3.2</v>
      </c>
      <c r="K22" s="1">
        <v>0.0</v>
      </c>
      <c r="L22" s="1">
        <v>6.4</v>
      </c>
      <c r="M22" s="1">
        <v>12.0</v>
      </c>
    </row>
    <row r="24">
      <c r="A24" s="1" t="s">
        <v>35</v>
      </c>
      <c r="B24" s="2">
        <v>24.0</v>
      </c>
      <c r="C24" s="3" t="s">
        <v>36</v>
      </c>
      <c r="D24" s="1">
        <v>25.0</v>
      </c>
      <c r="E24" s="1">
        <v>36.0</v>
      </c>
      <c r="F24" s="1">
        <v>39.0</v>
      </c>
      <c r="G24" s="1">
        <v>0.0</v>
      </c>
      <c r="H24" s="1">
        <v>382.0</v>
      </c>
      <c r="I24" s="1">
        <v>105.0</v>
      </c>
      <c r="J24" s="1">
        <v>12.0</v>
      </c>
      <c r="K24" s="1">
        <v>0.0</v>
      </c>
      <c r="L24" s="1">
        <v>137.0</v>
      </c>
      <c r="M24" s="1">
        <v>292.0</v>
      </c>
    </row>
    <row r="25">
      <c r="B25" s="2">
        <v>26.0</v>
      </c>
      <c r="C25" s="3" t="s">
        <v>37</v>
      </c>
      <c r="D25" s="1">
        <v>14.0</v>
      </c>
      <c r="E25" s="1">
        <v>40.0</v>
      </c>
      <c r="F25" s="1">
        <v>46.0</v>
      </c>
      <c r="G25" s="1">
        <v>0.0</v>
      </c>
      <c r="H25" s="1">
        <v>491.0</v>
      </c>
      <c r="I25" s="1">
        <v>28.0</v>
      </c>
      <c r="J25" s="1">
        <v>163.0</v>
      </c>
      <c r="K25" s="1">
        <v>0.0</v>
      </c>
      <c r="L25" s="1">
        <v>154.0</v>
      </c>
      <c r="M25" s="1">
        <v>300.0</v>
      </c>
    </row>
    <row r="26">
      <c r="B26" s="2">
        <v>28.0</v>
      </c>
      <c r="C26" s="3" t="s">
        <v>38</v>
      </c>
      <c r="D26" s="1">
        <v>36.0</v>
      </c>
      <c r="E26" s="1">
        <v>1.0</v>
      </c>
      <c r="F26" s="1">
        <v>63.0</v>
      </c>
      <c r="G26" s="1">
        <v>0.0</v>
      </c>
      <c r="H26" s="1">
        <v>10.8</v>
      </c>
      <c r="I26" s="1">
        <v>61.0</v>
      </c>
      <c r="J26" s="1">
        <v>3.6</v>
      </c>
      <c r="K26" s="1">
        <v>0.0</v>
      </c>
      <c r="L26" s="1">
        <v>6.96</v>
      </c>
      <c r="M26" s="1">
        <v>14.4</v>
      </c>
    </row>
    <row r="27">
      <c r="B27" s="2">
        <v>30.0</v>
      </c>
      <c r="C27" s="3" t="s">
        <v>39</v>
      </c>
      <c r="D27" s="1">
        <v>12.0</v>
      </c>
      <c r="E27" s="1">
        <v>55.0</v>
      </c>
      <c r="F27" s="1">
        <v>33.0</v>
      </c>
      <c r="G27" s="1">
        <v>0.0</v>
      </c>
      <c r="H27" s="1">
        <v>46.0</v>
      </c>
      <c r="I27" s="1">
        <v>15.0</v>
      </c>
      <c r="J27" s="1">
        <v>4.1</v>
      </c>
      <c r="K27" s="1">
        <v>0.0</v>
      </c>
      <c r="L27" s="1">
        <v>16.0</v>
      </c>
      <c r="M27" s="1">
        <v>26.0</v>
      </c>
    </row>
    <row r="28">
      <c r="B28" s="2">
        <v>32.0</v>
      </c>
      <c r="C28" s="3" t="s">
        <v>40</v>
      </c>
      <c r="D28" s="1">
        <v>34.0</v>
      </c>
      <c r="E28" s="1">
        <v>65.0</v>
      </c>
      <c r="F28" s="1">
        <v>1.0</v>
      </c>
      <c r="G28" s="1">
        <v>0.0</v>
      </c>
      <c r="H28" s="1">
        <v>9.6</v>
      </c>
      <c r="I28" s="1">
        <v>3.42</v>
      </c>
      <c r="J28" s="1">
        <v>45.0</v>
      </c>
      <c r="K28" s="1">
        <v>0.0</v>
      </c>
      <c r="L28" s="1">
        <v>6.2</v>
      </c>
      <c r="M28" s="1">
        <v>12.0</v>
      </c>
    </row>
    <row r="29">
      <c r="B29" s="2">
        <v>34.0</v>
      </c>
      <c r="C29" s="3" t="s">
        <v>41</v>
      </c>
      <c r="D29" s="1">
        <v>20.0</v>
      </c>
      <c r="E29" s="1">
        <v>50.0</v>
      </c>
      <c r="F29" s="1">
        <v>30.0</v>
      </c>
      <c r="G29" s="1">
        <v>0.0</v>
      </c>
      <c r="H29" s="1">
        <v>51.0</v>
      </c>
      <c r="I29" s="1">
        <v>20.0</v>
      </c>
      <c r="J29" s="1">
        <v>4.9</v>
      </c>
      <c r="K29" s="1">
        <v>0.0</v>
      </c>
      <c r="L29" s="1">
        <v>22.0</v>
      </c>
      <c r="M29" s="1">
        <v>34.0</v>
      </c>
    </row>
    <row r="30">
      <c r="B30" s="2">
        <v>36.0</v>
      </c>
      <c r="C30" s="3" t="s">
        <v>42</v>
      </c>
      <c r="D30" s="1">
        <v>4.0</v>
      </c>
      <c r="E30" s="1">
        <v>44.0</v>
      </c>
      <c r="F30" s="1">
        <v>52.0</v>
      </c>
      <c r="G30" s="1">
        <v>0.0</v>
      </c>
      <c r="H30" s="1">
        <v>62.0</v>
      </c>
      <c r="I30" s="1">
        <v>14.0</v>
      </c>
      <c r="J30" s="1">
        <v>3.56</v>
      </c>
      <c r="K30" s="1">
        <v>0.0</v>
      </c>
      <c r="L30" s="1">
        <v>10.5</v>
      </c>
      <c r="M30" s="1">
        <v>24.0</v>
      </c>
    </row>
    <row r="31">
      <c r="B31" s="2">
        <v>38.0</v>
      </c>
      <c r="C31" s="3" t="s">
        <v>43</v>
      </c>
      <c r="D31" s="1">
        <v>9.0</v>
      </c>
      <c r="E31" s="1">
        <v>38.0</v>
      </c>
      <c r="F31" s="1">
        <v>53.0</v>
      </c>
      <c r="G31" s="1">
        <v>0.0</v>
      </c>
      <c r="H31" s="1">
        <v>76.0</v>
      </c>
      <c r="I31" s="1">
        <v>15.0</v>
      </c>
      <c r="J31" s="1">
        <v>3.1</v>
      </c>
      <c r="K31" s="1">
        <v>0.0</v>
      </c>
      <c r="L31" s="1">
        <v>15.0</v>
      </c>
      <c r="M31" s="1">
        <v>44.0</v>
      </c>
    </row>
    <row r="32">
      <c r="B32" s="2">
        <v>40.0</v>
      </c>
      <c r="C32" s="3" t="s">
        <v>44</v>
      </c>
      <c r="D32" s="1">
        <v>10.0</v>
      </c>
      <c r="E32" s="1">
        <v>37.0</v>
      </c>
      <c r="F32" s="1">
        <v>53.0</v>
      </c>
      <c r="G32" s="1">
        <v>0.0</v>
      </c>
      <c r="H32" s="1">
        <v>61.0</v>
      </c>
      <c r="I32" s="1">
        <v>13.0</v>
      </c>
      <c r="J32" s="1">
        <v>2.7</v>
      </c>
      <c r="K32" s="1">
        <v>0.0</v>
      </c>
      <c r="L32" s="1">
        <v>13.0</v>
      </c>
      <c r="M32" s="1">
        <v>36.0</v>
      </c>
    </row>
    <row r="33">
      <c r="B33" s="2">
        <v>42.0</v>
      </c>
      <c r="C33" s="3" t="s">
        <v>45</v>
      </c>
      <c r="D33" s="1">
        <v>7.0</v>
      </c>
      <c r="E33" s="1">
        <v>38.0</v>
      </c>
      <c r="F33" s="1">
        <v>55.0</v>
      </c>
      <c r="G33" s="1">
        <v>0.0</v>
      </c>
      <c r="H33" s="1">
        <v>81.0</v>
      </c>
      <c r="I33" s="1">
        <v>18.0</v>
      </c>
      <c r="J33" s="1">
        <v>4.4</v>
      </c>
      <c r="K33" s="1">
        <v>0.0</v>
      </c>
      <c r="L33" s="1">
        <v>14.7</v>
      </c>
      <c r="M33" s="1">
        <v>39.0</v>
      </c>
    </row>
    <row r="35">
      <c r="A35" s="1" t="s">
        <v>46</v>
      </c>
      <c r="B35" s="2">
        <v>12.0</v>
      </c>
      <c r="C35" s="3" t="s">
        <v>25</v>
      </c>
      <c r="D35" s="1">
        <v>20.0</v>
      </c>
      <c r="E35" s="1">
        <v>30.0</v>
      </c>
      <c r="F35" s="1">
        <v>50.0</v>
      </c>
      <c r="G35" s="1">
        <v>0.0</v>
      </c>
      <c r="H35" s="1">
        <v>372.0</v>
      </c>
      <c r="I35" s="1">
        <v>96.0</v>
      </c>
      <c r="J35" s="1">
        <v>7.2</v>
      </c>
      <c r="K35" s="1">
        <v>0.0</v>
      </c>
      <c r="L35" s="1">
        <v>108.0</v>
      </c>
      <c r="M35" s="1">
        <v>286.0</v>
      </c>
    </row>
    <row r="36">
      <c r="B36" s="4">
        <v>3.0</v>
      </c>
      <c r="C36" s="3" t="s">
        <v>26</v>
      </c>
      <c r="D36" s="1">
        <v>7.0</v>
      </c>
      <c r="E36" s="1">
        <v>24.0</v>
      </c>
      <c r="F36" s="1">
        <v>69.0</v>
      </c>
      <c r="G36" s="1">
        <v>0.0</v>
      </c>
      <c r="H36" s="1">
        <v>542.0</v>
      </c>
      <c r="I36" s="1">
        <v>187.0</v>
      </c>
      <c r="J36" s="1">
        <v>41.0</v>
      </c>
      <c r="K36" s="1">
        <v>0.0</v>
      </c>
      <c r="L36" s="1">
        <v>192.0</v>
      </c>
      <c r="M36" s="1">
        <v>327.0</v>
      </c>
    </row>
    <row r="37">
      <c r="B37" s="4">
        <v>7.0</v>
      </c>
      <c r="C37" s="3" t="s">
        <v>27</v>
      </c>
      <c r="D37" s="1">
        <v>44.0</v>
      </c>
      <c r="E37" s="1">
        <v>53.0</v>
      </c>
      <c r="F37" s="1">
        <v>3.0</v>
      </c>
      <c r="G37" s="1">
        <v>0.0</v>
      </c>
      <c r="H37" s="1">
        <v>10.0</v>
      </c>
      <c r="I37" s="1">
        <v>3.5</v>
      </c>
      <c r="J37" s="1">
        <v>39.0</v>
      </c>
      <c r="K37" s="1">
        <v>0.0</v>
      </c>
      <c r="L37" s="1">
        <v>7.3</v>
      </c>
      <c r="M37" s="1">
        <v>12.0</v>
      </c>
    </row>
    <row r="38">
      <c r="B38" s="2">
        <v>15.0</v>
      </c>
      <c r="C38" s="3" t="s">
        <v>28</v>
      </c>
      <c r="D38" s="1">
        <v>5.0</v>
      </c>
      <c r="E38" s="1">
        <v>40.0</v>
      </c>
      <c r="F38" s="1">
        <v>55.0</v>
      </c>
      <c r="G38" s="1">
        <v>0.0</v>
      </c>
      <c r="H38" s="1">
        <v>47.0</v>
      </c>
      <c r="I38" s="1">
        <v>11.0</v>
      </c>
      <c r="J38" s="1">
        <v>2.96</v>
      </c>
      <c r="K38" s="1">
        <v>0.0</v>
      </c>
      <c r="L38" s="1">
        <v>8.39</v>
      </c>
      <c r="M38" s="1">
        <v>19.0</v>
      </c>
    </row>
    <row r="39">
      <c r="B39" s="2">
        <v>18.0</v>
      </c>
      <c r="C39" s="3" t="s">
        <v>29</v>
      </c>
      <c r="D39" s="1">
        <v>7.0</v>
      </c>
      <c r="E39" s="1">
        <v>51.0</v>
      </c>
      <c r="F39" s="1">
        <v>42.0</v>
      </c>
      <c r="G39" s="1">
        <v>0.0</v>
      </c>
      <c r="H39" s="1">
        <v>49.0</v>
      </c>
      <c r="I39" s="1">
        <v>15.0</v>
      </c>
      <c r="J39" s="1">
        <v>4.45</v>
      </c>
      <c r="K39" s="1">
        <v>0.0</v>
      </c>
      <c r="L39" s="1">
        <v>12.8</v>
      </c>
      <c r="M39" s="1">
        <v>23.0</v>
      </c>
    </row>
    <row r="40">
      <c r="B40" s="2">
        <v>10.0</v>
      </c>
      <c r="C40" s="3" t="s">
        <v>30</v>
      </c>
      <c r="D40" s="1">
        <v>21.0</v>
      </c>
      <c r="E40" s="1">
        <v>53.0</v>
      </c>
      <c r="F40" s="1">
        <v>26.0</v>
      </c>
      <c r="G40" s="1">
        <v>0.0</v>
      </c>
      <c r="H40" s="1">
        <v>49.0</v>
      </c>
      <c r="I40" s="1">
        <v>19.0</v>
      </c>
      <c r="J40" s="1">
        <v>4.4</v>
      </c>
      <c r="K40" s="1">
        <v>0.0</v>
      </c>
      <c r="L40" s="1">
        <v>21.8</v>
      </c>
      <c r="M40" s="1">
        <v>32.7</v>
      </c>
    </row>
    <row r="41">
      <c r="B41" s="2">
        <v>20.0</v>
      </c>
      <c r="C41" s="3" t="s">
        <v>31</v>
      </c>
      <c r="D41" s="1">
        <v>7.0</v>
      </c>
      <c r="E41" s="1">
        <v>36.0</v>
      </c>
      <c r="F41" s="1">
        <v>57.0</v>
      </c>
      <c r="G41" s="1">
        <v>0.0</v>
      </c>
      <c r="H41" s="1">
        <v>80.0</v>
      </c>
      <c r="I41" s="1">
        <v>15.0</v>
      </c>
      <c r="J41" s="1">
        <v>3.0</v>
      </c>
      <c r="K41" s="1">
        <v>0.0</v>
      </c>
      <c r="L41" s="1">
        <v>42.0</v>
      </c>
      <c r="M41" s="1">
        <v>13.0</v>
      </c>
    </row>
    <row r="42">
      <c r="B42" s="2">
        <v>19.0</v>
      </c>
      <c r="C42" s="3" t="s">
        <v>32</v>
      </c>
      <c r="D42" s="1">
        <v>4.0</v>
      </c>
      <c r="E42" s="1">
        <v>21.0</v>
      </c>
      <c r="F42" s="1">
        <v>75.0</v>
      </c>
      <c r="G42" s="1">
        <v>0.0</v>
      </c>
      <c r="H42" s="1">
        <v>85.0</v>
      </c>
      <c r="I42" s="1">
        <v>17.0</v>
      </c>
      <c r="J42" s="1">
        <v>0.87</v>
      </c>
      <c r="K42" s="1">
        <v>0.0</v>
      </c>
      <c r="L42" s="1">
        <v>6.5</v>
      </c>
      <c r="M42" s="1">
        <v>38.0</v>
      </c>
    </row>
    <row r="43">
      <c r="B43" s="2">
        <v>11.0</v>
      </c>
      <c r="C43" s="3" t="s">
        <v>33</v>
      </c>
      <c r="D43" s="1">
        <v>30.0</v>
      </c>
      <c r="E43" s="1">
        <v>66.0</v>
      </c>
      <c r="F43" s="1">
        <v>4.0</v>
      </c>
      <c r="G43" s="4">
        <v>0.0</v>
      </c>
      <c r="H43" s="5">
        <v>11.0</v>
      </c>
      <c r="I43" s="1">
        <v>2.0</v>
      </c>
      <c r="J43" s="1">
        <v>70.0</v>
      </c>
      <c r="K43" s="1">
        <v>0.0</v>
      </c>
      <c r="L43" s="1">
        <v>7.5</v>
      </c>
      <c r="M43" s="1">
        <v>31.0</v>
      </c>
    </row>
    <row r="44">
      <c r="B44" s="4">
        <v>5.0</v>
      </c>
      <c r="C44" s="3" t="s">
        <v>34</v>
      </c>
      <c r="D44" s="1">
        <v>6.0</v>
      </c>
      <c r="E44" s="1">
        <v>37.0</v>
      </c>
      <c r="F44" s="1">
        <v>57.0</v>
      </c>
      <c r="G44" s="4">
        <v>0.0</v>
      </c>
      <c r="H44" s="5">
        <v>69.0</v>
      </c>
      <c r="I44" s="1">
        <v>14.0</v>
      </c>
      <c r="J44" s="1">
        <v>3.2</v>
      </c>
      <c r="K44" s="1">
        <v>0.0</v>
      </c>
      <c r="L44" s="1">
        <v>11.0</v>
      </c>
      <c r="M44" s="1">
        <v>32.0</v>
      </c>
    </row>
    <row r="45">
      <c r="G45" s="2"/>
      <c r="H45" s="3"/>
    </row>
    <row r="46">
      <c r="A46" s="1" t="s">
        <v>47</v>
      </c>
      <c r="B46" s="2">
        <v>9.0</v>
      </c>
      <c r="C46" s="3" t="s">
        <v>36</v>
      </c>
      <c r="D46" s="1">
        <v>23.0</v>
      </c>
      <c r="E46" s="1">
        <v>36.0</v>
      </c>
      <c r="F46" s="1">
        <v>41.0</v>
      </c>
      <c r="G46" s="4">
        <v>0.0</v>
      </c>
      <c r="H46" s="5">
        <v>363.0</v>
      </c>
      <c r="I46" s="1">
        <v>94.0</v>
      </c>
      <c r="J46" s="1">
        <v>10.0</v>
      </c>
      <c r="K46" s="1">
        <v>0.0</v>
      </c>
      <c r="L46" s="1">
        <v>121.0</v>
      </c>
      <c r="M46" s="1">
        <v>275.0</v>
      </c>
    </row>
    <row r="47">
      <c r="B47" s="4">
        <v>4.0</v>
      </c>
      <c r="C47" s="3" t="s">
        <v>37</v>
      </c>
      <c r="D47" s="1">
        <v>16.0</v>
      </c>
      <c r="E47" s="1">
        <v>53.0</v>
      </c>
      <c r="F47" s="1">
        <v>31.0</v>
      </c>
      <c r="G47" s="4">
        <v>0.0</v>
      </c>
      <c r="H47" s="5">
        <v>520.0</v>
      </c>
      <c r="I47" s="1">
        <v>185.0</v>
      </c>
      <c r="J47" s="1">
        <v>42.0</v>
      </c>
      <c r="K47" s="1">
        <v>0.0</v>
      </c>
      <c r="L47" s="1">
        <v>195.0</v>
      </c>
      <c r="M47" s="1">
        <v>319.0</v>
      </c>
    </row>
    <row r="48">
      <c r="B48" s="4">
        <v>8.0</v>
      </c>
      <c r="C48" s="3" t="s">
        <v>38</v>
      </c>
      <c r="D48" s="1">
        <v>2.0</v>
      </c>
      <c r="E48" s="1">
        <v>57.0</v>
      </c>
      <c r="F48" s="1">
        <v>40.0</v>
      </c>
      <c r="G48" s="4">
        <v>0.0</v>
      </c>
      <c r="H48" s="5">
        <v>46.0</v>
      </c>
      <c r="I48" s="1">
        <v>3.54</v>
      </c>
      <c r="J48" s="1">
        <v>10.0</v>
      </c>
      <c r="K48" s="1">
        <v>0.0</v>
      </c>
      <c r="L48" s="1">
        <v>7.3</v>
      </c>
      <c r="M48" s="1">
        <v>14.0</v>
      </c>
    </row>
    <row r="49">
      <c r="B49" s="2">
        <v>14.0</v>
      </c>
      <c r="C49" s="3" t="s">
        <v>39</v>
      </c>
      <c r="D49" s="1">
        <v>40.0</v>
      </c>
      <c r="E49" s="1">
        <v>1.0</v>
      </c>
      <c r="F49" s="1">
        <v>17.0</v>
      </c>
      <c r="G49" s="4">
        <v>41.0</v>
      </c>
      <c r="H49" s="5">
        <v>4.57</v>
      </c>
      <c r="I49" s="1">
        <v>67.0</v>
      </c>
      <c r="J49" s="1">
        <v>14.3</v>
      </c>
      <c r="K49" s="1">
        <v>1.33</v>
      </c>
      <c r="L49" s="1">
        <v>5.79</v>
      </c>
      <c r="M49" s="1">
        <v>18.9</v>
      </c>
    </row>
    <row r="50">
      <c r="B50" s="2">
        <v>21.0</v>
      </c>
      <c r="C50" s="3" t="s">
        <v>40</v>
      </c>
      <c r="D50" s="1">
        <v>7.0</v>
      </c>
      <c r="E50" s="1">
        <v>49.0</v>
      </c>
      <c r="F50" s="1">
        <v>44.0</v>
      </c>
      <c r="G50" s="4">
        <v>0.0</v>
      </c>
      <c r="H50" s="5">
        <v>48.0</v>
      </c>
      <c r="I50" s="1">
        <v>14.0</v>
      </c>
      <c r="J50" s="1">
        <v>4.29</v>
      </c>
      <c r="K50" s="1">
        <v>0.0</v>
      </c>
      <c r="L50" s="1">
        <v>12.2</v>
      </c>
      <c r="M50" s="1">
        <v>22.0</v>
      </c>
    </row>
    <row r="51">
      <c r="B51" s="2">
        <v>13.0</v>
      </c>
      <c r="C51" s="3" t="s">
        <v>41</v>
      </c>
      <c r="D51" s="1">
        <v>11.0</v>
      </c>
      <c r="E51" s="1">
        <v>40.0</v>
      </c>
      <c r="F51" s="1">
        <v>49.0</v>
      </c>
      <c r="G51" s="4">
        <v>0.0</v>
      </c>
      <c r="H51" s="5">
        <v>49.0</v>
      </c>
      <c r="I51" s="1">
        <v>16.0</v>
      </c>
      <c r="J51" s="1">
        <v>3.7</v>
      </c>
      <c r="K51" s="1">
        <v>0.0</v>
      </c>
      <c r="L51" s="1">
        <v>13.6</v>
      </c>
      <c r="M51" s="1">
        <v>27.0</v>
      </c>
    </row>
    <row r="52">
      <c r="B52" s="2">
        <v>17.0</v>
      </c>
      <c r="C52" s="3" t="s">
        <v>42</v>
      </c>
      <c r="D52" s="1">
        <v>13.0</v>
      </c>
      <c r="E52" s="1">
        <v>53.0</v>
      </c>
      <c r="F52" s="1">
        <v>34.0</v>
      </c>
      <c r="G52" s="4">
        <v>0.0</v>
      </c>
      <c r="H52" s="5">
        <v>22.0</v>
      </c>
      <c r="I52" s="1">
        <v>7.3</v>
      </c>
      <c r="J52" s="1">
        <v>3.0</v>
      </c>
      <c r="K52" s="1">
        <v>0.0</v>
      </c>
      <c r="L52" s="1">
        <v>7.59</v>
      </c>
      <c r="M52" s="1">
        <v>12.0</v>
      </c>
    </row>
    <row r="53">
      <c r="B53" s="2">
        <v>22.0</v>
      </c>
      <c r="C53" s="3" t="s">
        <v>43</v>
      </c>
      <c r="D53" s="1">
        <v>9.0</v>
      </c>
      <c r="E53" s="1">
        <v>38.0</v>
      </c>
      <c r="F53" s="1">
        <v>52.0</v>
      </c>
      <c r="G53" s="1">
        <v>0.0</v>
      </c>
      <c r="H53" s="1">
        <v>54.0</v>
      </c>
      <c r="I53" s="1">
        <v>12.0</v>
      </c>
      <c r="J53" s="1">
        <v>2.5</v>
      </c>
      <c r="K53" s="1">
        <v>0.0</v>
      </c>
      <c r="L53" s="1">
        <v>11.0</v>
      </c>
      <c r="M53" s="1">
        <v>30.0</v>
      </c>
    </row>
    <row r="54">
      <c r="B54" s="2">
        <v>16.0</v>
      </c>
      <c r="C54" s="3" t="s">
        <v>44</v>
      </c>
      <c r="D54" s="1">
        <v>1.0</v>
      </c>
      <c r="E54" s="1">
        <v>61.0</v>
      </c>
      <c r="F54" s="1">
        <v>9.0</v>
      </c>
      <c r="G54" s="1">
        <v>29.0</v>
      </c>
      <c r="H54" s="1">
        <v>80.0</v>
      </c>
      <c r="I54" s="1">
        <v>0.892</v>
      </c>
      <c r="J54" s="1">
        <v>14.0</v>
      </c>
      <c r="K54" s="1">
        <v>3.58</v>
      </c>
      <c r="L54" s="1">
        <v>3.88</v>
      </c>
      <c r="M54" s="1">
        <v>28.0</v>
      </c>
    </row>
    <row r="55">
      <c r="B55" s="4">
        <v>6.0</v>
      </c>
      <c r="C55" s="3" t="s">
        <v>45</v>
      </c>
      <c r="D55" s="1">
        <v>5.0</v>
      </c>
      <c r="E55" s="1">
        <v>36.0</v>
      </c>
      <c r="F55" s="1">
        <v>58.0</v>
      </c>
      <c r="G55" s="1">
        <v>0.0</v>
      </c>
      <c r="H55" s="1">
        <v>71.0</v>
      </c>
      <c r="I55" s="1">
        <v>14.0</v>
      </c>
      <c r="J55" s="1">
        <v>3.4</v>
      </c>
      <c r="K55" s="1">
        <v>0.0</v>
      </c>
      <c r="L55" s="1">
        <v>11.0</v>
      </c>
      <c r="M55" s="1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  <col customWidth="1" min="7" max="7" width="22.75"/>
    <col customWidth="1" min="8" max="8" width="15.13"/>
    <col customWidth="1" min="10" max="10" width="22.13"/>
    <col customWidth="1" min="11" max="11" width="21.88"/>
  </cols>
  <sheetData>
    <row r="1" ht="19.5" customHeight="1">
      <c r="B1" s="6" t="s">
        <v>48</v>
      </c>
      <c r="C1" s="7" t="s">
        <v>49</v>
      </c>
      <c r="D1" s="7" t="s">
        <v>50</v>
      </c>
      <c r="E1" s="7" t="s">
        <v>51</v>
      </c>
      <c r="F1" s="8" t="s">
        <v>52</v>
      </c>
      <c r="G1" s="8" t="s">
        <v>53</v>
      </c>
      <c r="H1" s="7" t="s">
        <v>54</v>
      </c>
      <c r="I1" s="7" t="s">
        <v>55</v>
      </c>
      <c r="J1" s="8" t="s">
        <v>56</v>
      </c>
      <c r="K1" s="8" t="s">
        <v>57</v>
      </c>
    </row>
    <row r="2">
      <c r="B2" s="9" t="s">
        <v>58</v>
      </c>
      <c r="C2" s="10" t="s">
        <v>14</v>
      </c>
      <c r="D2" s="10">
        <v>650.0</v>
      </c>
      <c r="E2" s="10">
        <v>138.9</v>
      </c>
      <c r="F2" s="10">
        <v>7.2</v>
      </c>
      <c r="G2" s="11">
        <v>1.90877</v>
      </c>
      <c r="H2" s="12"/>
      <c r="I2" s="12"/>
      <c r="J2" s="11">
        <v>1.96</v>
      </c>
      <c r="K2" s="10" t="s">
        <v>13</v>
      </c>
    </row>
    <row r="3">
      <c r="C3" s="10" t="s">
        <v>15</v>
      </c>
      <c r="D3" s="10">
        <v>600.0</v>
      </c>
      <c r="E3" s="10">
        <v>153.0</v>
      </c>
      <c r="F3" s="10">
        <v>14.0</v>
      </c>
      <c r="G3" s="11">
        <v>2.06783</v>
      </c>
      <c r="H3" s="12"/>
      <c r="I3" s="12"/>
      <c r="J3" s="11">
        <v>2.1</v>
      </c>
      <c r="K3" s="10" t="s">
        <v>13</v>
      </c>
    </row>
    <row r="4">
      <c r="C4" s="10" t="s">
        <v>16</v>
      </c>
      <c r="D4" s="10">
        <v>575.0</v>
      </c>
      <c r="E4" s="10">
        <v>41.2</v>
      </c>
      <c r="F4" s="10">
        <v>3.52</v>
      </c>
      <c r="G4" s="11">
        <v>2.15774</v>
      </c>
      <c r="H4" s="10">
        <v>-4.69</v>
      </c>
      <c r="I4" s="10">
        <v>-6.81</v>
      </c>
      <c r="J4" s="10" t="s">
        <v>13</v>
      </c>
      <c r="K4" s="11">
        <f>G4-M4</f>
        <v>2.15774</v>
      </c>
    </row>
    <row r="5">
      <c r="C5" s="10" t="s">
        <v>17</v>
      </c>
      <c r="D5" s="10">
        <v>585.0</v>
      </c>
      <c r="E5" s="10">
        <v>38.7</v>
      </c>
      <c r="F5" s="12"/>
      <c r="G5" s="11">
        <v>2.12086</v>
      </c>
      <c r="H5" s="12"/>
      <c r="I5" s="12"/>
      <c r="J5" s="10" t="s">
        <v>13</v>
      </c>
      <c r="K5" s="10" t="s">
        <v>13</v>
      </c>
    </row>
    <row r="6">
      <c r="C6" s="10" t="s">
        <v>18</v>
      </c>
      <c r="D6" s="10">
        <v>630.0</v>
      </c>
      <c r="E6" s="10">
        <v>39.2</v>
      </c>
      <c r="F6" s="12"/>
      <c r="G6" s="11">
        <v>1.96937</v>
      </c>
      <c r="H6" s="12"/>
      <c r="I6" s="12"/>
      <c r="J6" s="10" t="s">
        <v>13</v>
      </c>
      <c r="K6" s="10" t="s">
        <v>13</v>
      </c>
    </row>
    <row r="7">
      <c r="C7" s="10" t="s">
        <v>19</v>
      </c>
      <c r="D7" s="10">
        <v>680.0</v>
      </c>
      <c r="E7" s="10">
        <v>64.5</v>
      </c>
      <c r="F7" s="12"/>
      <c r="G7" s="11">
        <v>1.82456</v>
      </c>
      <c r="H7" s="12"/>
      <c r="I7" s="12"/>
      <c r="J7" s="10" t="s">
        <v>13</v>
      </c>
      <c r="K7" s="10" t="s">
        <v>13</v>
      </c>
    </row>
    <row r="8">
      <c r="C8" s="10" t="s">
        <v>20</v>
      </c>
      <c r="D8" s="10">
        <v>650.0</v>
      </c>
      <c r="E8" s="10">
        <v>63.8</v>
      </c>
      <c r="F8" s="12"/>
      <c r="G8" s="11">
        <v>1.90877</v>
      </c>
      <c r="H8" s="12"/>
      <c r="I8" s="12"/>
      <c r="J8" s="10" t="s">
        <v>13</v>
      </c>
      <c r="K8" s="10" t="s">
        <v>13</v>
      </c>
    </row>
    <row r="9">
      <c r="C9" s="10" t="s">
        <v>21</v>
      </c>
      <c r="D9" s="10">
        <v>515.0</v>
      </c>
      <c r="E9" s="10">
        <v>12.7</v>
      </c>
      <c r="F9" s="12"/>
      <c r="G9" s="11">
        <v>2.40913</v>
      </c>
      <c r="H9" s="12"/>
      <c r="I9" s="12"/>
      <c r="J9" s="10" t="s">
        <v>13</v>
      </c>
      <c r="K9" s="10" t="s">
        <v>13</v>
      </c>
    </row>
    <row r="10">
      <c r="C10" s="10" t="s">
        <v>22</v>
      </c>
      <c r="D10" s="10">
        <v>515.0</v>
      </c>
      <c r="E10" s="10">
        <v>12.6</v>
      </c>
      <c r="F10" s="12"/>
      <c r="G10" s="11">
        <v>2.40913</v>
      </c>
      <c r="H10" s="12"/>
      <c r="I10" s="12"/>
      <c r="J10" s="10" t="s">
        <v>13</v>
      </c>
      <c r="K10" s="10" t="s">
        <v>13</v>
      </c>
    </row>
    <row r="11">
      <c r="C11" s="10" t="s">
        <v>23</v>
      </c>
      <c r="D11" s="10">
        <v>610.0</v>
      </c>
      <c r="E11" s="10">
        <v>25.0</v>
      </c>
      <c r="F11" s="12"/>
      <c r="G11" s="11">
        <v>2.03393</v>
      </c>
      <c r="H11" s="12"/>
      <c r="I11" s="12"/>
      <c r="J11" s="10" t="s">
        <v>13</v>
      </c>
      <c r="K11" s="10" t="s">
        <v>13</v>
      </c>
    </row>
    <row r="17">
      <c r="B17" s="6"/>
      <c r="C17" s="7"/>
      <c r="D17" s="7"/>
      <c r="E17" s="7"/>
      <c r="F17" s="8"/>
      <c r="G17" s="8"/>
      <c r="H17" s="7"/>
      <c r="I17" s="7"/>
    </row>
    <row r="18">
      <c r="B18" s="9"/>
      <c r="C18" s="10"/>
      <c r="D18" s="10"/>
      <c r="E18" s="10"/>
      <c r="F18" s="12"/>
    </row>
    <row r="19">
      <c r="C19" s="10"/>
      <c r="D19" s="10"/>
      <c r="E19" s="10"/>
      <c r="F19" s="12"/>
    </row>
    <row r="20">
      <c r="C20" s="10"/>
      <c r="D20" s="10"/>
      <c r="E20" s="10"/>
      <c r="F20" s="10"/>
      <c r="G20" s="13"/>
    </row>
    <row r="21">
      <c r="C21" s="10"/>
      <c r="D21" s="10"/>
      <c r="E21" s="10"/>
      <c r="F21" s="12"/>
    </row>
    <row r="22">
      <c r="C22" s="10"/>
      <c r="D22" s="10"/>
      <c r="E22" s="10"/>
      <c r="F22" s="12"/>
    </row>
    <row r="23">
      <c r="C23" s="10"/>
      <c r="D23" s="10"/>
      <c r="E23" s="10"/>
      <c r="F23" s="12"/>
    </row>
    <row r="24">
      <c r="C24" s="10"/>
      <c r="D24" s="10"/>
      <c r="E24" s="10"/>
      <c r="F24" s="12"/>
    </row>
    <row r="25">
      <c r="C25" s="10"/>
      <c r="D25" s="10"/>
      <c r="E25" s="10"/>
      <c r="F25" s="12"/>
    </row>
    <row r="26">
      <c r="C26" s="10"/>
      <c r="D26" s="10"/>
      <c r="E26" s="10"/>
      <c r="F26" s="12"/>
    </row>
    <row r="27">
      <c r="C27" s="10"/>
      <c r="D27" s="10"/>
      <c r="E27" s="10"/>
      <c r="F27" s="12"/>
    </row>
  </sheetData>
  <mergeCells count="3">
    <mergeCell ref="B2:B11"/>
    <mergeCell ref="G16:K16"/>
    <mergeCell ref="B18:B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3" max="3" width="15.25"/>
    <col customWidth="1" min="4" max="4" width="14.63"/>
    <col customWidth="1" min="9" max="9" width="17.25"/>
    <col customWidth="1" min="10" max="10" width="15.0"/>
  </cols>
  <sheetData>
    <row r="1">
      <c r="A1" s="14"/>
      <c r="B1" s="15" t="s">
        <v>59</v>
      </c>
      <c r="C1" s="16" t="s">
        <v>60</v>
      </c>
      <c r="D1" s="17"/>
      <c r="E1" s="17"/>
      <c r="F1" s="18"/>
      <c r="G1" s="19" t="s">
        <v>61</v>
      </c>
      <c r="H1" s="18"/>
      <c r="I1" s="16" t="s">
        <v>62</v>
      </c>
      <c r="J1" s="17"/>
      <c r="K1" s="17"/>
      <c r="L1" s="17"/>
      <c r="M1" s="18"/>
      <c r="N1" s="19" t="s">
        <v>61</v>
      </c>
      <c r="O1" s="18"/>
      <c r="P1" s="20"/>
    </row>
    <row r="2">
      <c r="A2" s="14"/>
      <c r="B2" s="21"/>
      <c r="C2" s="22" t="s">
        <v>63</v>
      </c>
      <c r="D2" s="22" t="s">
        <v>64</v>
      </c>
      <c r="E2" s="22" t="s">
        <v>65</v>
      </c>
      <c r="F2" s="22" t="s">
        <v>66</v>
      </c>
      <c r="G2" s="23" t="s">
        <v>67</v>
      </c>
      <c r="H2" s="23" t="s">
        <v>68</v>
      </c>
      <c r="I2" s="22" t="s">
        <v>63</v>
      </c>
      <c r="J2" s="22" t="s">
        <v>69</v>
      </c>
      <c r="K2" s="22" t="s">
        <v>70</v>
      </c>
      <c r="L2" s="22" t="s">
        <v>65</v>
      </c>
      <c r="M2" s="22" t="s">
        <v>66</v>
      </c>
      <c r="N2" s="23" t="s">
        <v>67</v>
      </c>
      <c r="O2" s="23" t="s">
        <v>68</v>
      </c>
      <c r="P2" s="20"/>
    </row>
    <row r="3">
      <c r="A3" s="24" t="s">
        <v>71</v>
      </c>
      <c r="B3" s="22">
        <v>3.0</v>
      </c>
      <c r="C3" s="25">
        <v>5.09133E-4</v>
      </c>
      <c r="D3" s="25">
        <v>5.21126E-4</v>
      </c>
      <c r="E3" s="25">
        <v>-1.02317E-5</v>
      </c>
      <c r="F3" s="25">
        <v>-8.72079E-6</v>
      </c>
      <c r="G3" s="26">
        <f t="shared" ref="G3:H3" si="1">(($D3+E3)-$D3)/$D3*100</f>
        <v>-1.963383136</v>
      </c>
      <c r="H3" s="26">
        <f t="shared" si="1"/>
        <v>-1.673451334</v>
      </c>
      <c r="I3" s="25">
        <v>5.11225E-4</v>
      </c>
      <c r="J3" s="25">
        <v>5.21545E-4</v>
      </c>
      <c r="K3" s="25">
        <v>5.38049E-4</v>
      </c>
      <c r="L3" s="25">
        <v>-1.07565E-5</v>
      </c>
      <c r="M3" s="25">
        <v>-9.12276E-6</v>
      </c>
      <c r="N3" s="26">
        <f t="shared" ref="N3:O3" si="2">(($K3+L3)-$K3)/$K3*100</f>
        <v>-1.999167362</v>
      </c>
      <c r="O3" s="26">
        <f t="shared" si="2"/>
        <v>-1.695525872</v>
      </c>
      <c r="P3" s="20"/>
    </row>
    <row r="4">
      <c r="A4" s="27" t="s">
        <v>72</v>
      </c>
      <c r="B4" s="22">
        <v>4.0</v>
      </c>
      <c r="C4" s="25">
        <v>6.05972E-4</v>
      </c>
      <c r="D4" s="25">
        <v>5.78165E-4</v>
      </c>
      <c r="E4" s="25">
        <v>-2.17951E-5</v>
      </c>
      <c r="F4" s="25">
        <v>-1.68552E-5</v>
      </c>
      <c r="G4" s="26">
        <f t="shared" ref="G4:H4" si="3">(($D4+E4)-$D4)/$D4*100</f>
        <v>-3.769702421</v>
      </c>
      <c r="H4" s="26">
        <f t="shared" si="3"/>
        <v>-2.915292347</v>
      </c>
      <c r="I4" s="25">
        <v>6.09065E-4</v>
      </c>
      <c r="J4" s="25">
        <v>5.74378E-4</v>
      </c>
      <c r="K4" s="25">
        <v>6.1801E-4</v>
      </c>
      <c r="L4" s="25">
        <v>-3.65879E-5</v>
      </c>
      <c r="M4" s="25">
        <v>-2.80392E-5</v>
      </c>
      <c r="N4" s="26">
        <f t="shared" ref="N4:O4" si="4">(($K4+L4)-$K4)/$K4*100</f>
        <v>-5.920276371</v>
      </c>
      <c r="O4" s="26">
        <f t="shared" si="4"/>
        <v>-4.537013964</v>
      </c>
      <c r="P4" s="20"/>
    </row>
    <row r="5">
      <c r="A5" s="24" t="s">
        <v>73</v>
      </c>
      <c r="B5" s="22">
        <v>5.0</v>
      </c>
      <c r="C5" s="25">
        <v>7.05471E-4</v>
      </c>
      <c r="D5" s="25">
        <v>7.1277E-4</v>
      </c>
      <c r="E5" s="25">
        <v>-1.02338E-5</v>
      </c>
      <c r="F5" s="25">
        <v>-8.12047E-6</v>
      </c>
      <c r="G5" s="26">
        <f t="shared" ref="G5:H5" si="5">(($D5+E5)-$D5)/$D5*100</f>
        <v>-1.435778722</v>
      </c>
      <c r="H5" s="26">
        <f t="shared" si="5"/>
        <v>-1.139283359</v>
      </c>
      <c r="I5" s="25">
        <v>7.31893E-4</v>
      </c>
      <c r="J5" s="25">
        <v>7.32515E-4</v>
      </c>
      <c r="K5" s="25">
        <v>7.59039E-4</v>
      </c>
      <c r="L5" s="25">
        <v>-1.18081E-5</v>
      </c>
      <c r="M5" s="25">
        <v>-1.01942E-5</v>
      </c>
      <c r="N5" s="26">
        <f t="shared" ref="N5:O5" si="6">(($K5+L5)-$K5)/$K5*100</f>
        <v>-1.555664465</v>
      </c>
      <c r="O5" s="26">
        <f t="shared" si="6"/>
        <v>-1.343040344</v>
      </c>
      <c r="P5" s="20"/>
    </row>
    <row r="6">
      <c r="A6" s="27" t="s">
        <v>74</v>
      </c>
      <c r="B6" s="22">
        <v>6.0</v>
      </c>
      <c r="C6" s="22">
        <v>0.00145537</v>
      </c>
      <c r="D6" s="22">
        <v>0.00147634</v>
      </c>
      <c r="E6" s="25">
        <v>-9.42683E-6</v>
      </c>
      <c r="F6" s="25">
        <v>-9.07434E-6</v>
      </c>
      <c r="G6" s="26">
        <f t="shared" ref="G6:H6" si="7">(($D6+E6)-$D6)/$D6*100</f>
        <v>-0.6385270331</v>
      </c>
      <c r="H6" s="26">
        <f t="shared" si="7"/>
        <v>-0.6146510966</v>
      </c>
      <c r="I6" s="22">
        <v>0.00142394</v>
      </c>
      <c r="J6" s="22">
        <v>0.0014514</v>
      </c>
      <c r="K6" s="22">
        <v>0.00148265</v>
      </c>
      <c r="L6" s="25">
        <v>-1.34719E-5</v>
      </c>
      <c r="M6" s="25">
        <v>-1.01669E-5</v>
      </c>
      <c r="N6" s="26">
        <f t="shared" ref="N6:O6" si="8">(($K6+L6)-$K6)/$K6*100</f>
        <v>-0.9086365629</v>
      </c>
      <c r="O6" s="26">
        <f t="shared" si="8"/>
        <v>-0.6857248845</v>
      </c>
      <c r="P6" s="20"/>
    </row>
    <row r="7">
      <c r="A7" s="28" t="s">
        <v>75</v>
      </c>
      <c r="B7" s="22">
        <v>7.0</v>
      </c>
      <c r="C7" s="22">
        <v>0.00142213</v>
      </c>
      <c r="D7" s="22">
        <v>0.00145383</v>
      </c>
      <c r="E7" s="25">
        <v>-1.31715E-5</v>
      </c>
      <c r="F7" s="25">
        <v>-1.17613E-5</v>
      </c>
      <c r="G7" s="26">
        <f t="shared" ref="G7:H7" si="9">(($D7+E7)-$D7)/$D7*100</f>
        <v>-0.905986257</v>
      </c>
      <c r="H7" s="26">
        <f t="shared" si="9"/>
        <v>-0.8089872956</v>
      </c>
      <c r="I7" s="22">
        <v>0.00149153</v>
      </c>
      <c r="J7" s="22">
        <v>0.00149898</v>
      </c>
      <c r="K7" s="22">
        <v>0.00152276</v>
      </c>
      <c r="L7" s="25">
        <v>-1.28226E-5</v>
      </c>
      <c r="M7" s="25">
        <v>-1.29104E-5</v>
      </c>
      <c r="N7" s="26">
        <f t="shared" ref="N7:O7" si="10">(($K7+L7)-$K7)/$K7*100</f>
        <v>-0.842063096</v>
      </c>
      <c r="O7" s="26">
        <f t="shared" si="10"/>
        <v>-0.8478289422</v>
      </c>
      <c r="P7" s="20"/>
    </row>
    <row r="8">
      <c r="A8" s="29" t="s">
        <v>76</v>
      </c>
      <c r="B8" s="22">
        <v>8.0</v>
      </c>
      <c r="C8" s="22">
        <v>0.00183897</v>
      </c>
      <c r="D8" s="22">
        <v>0.00184485</v>
      </c>
      <c r="E8" s="25">
        <v>-2.95615E-5</v>
      </c>
      <c r="F8" s="25">
        <v>-3.40162E-5</v>
      </c>
      <c r="G8" s="26">
        <f t="shared" ref="G8:H8" si="11">(($D8+E8)-$D8)/$D8*100</f>
        <v>-1.602379597</v>
      </c>
      <c r="H8" s="26">
        <f t="shared" si="11"/>
        <v>-1.843846383</v>
      </c>
      <c r="I8" s="22">
        <v>0.00182258</v>
      </c>
      <c r="J8" s="22">
        <v>0.00182619</v>
      </c>
      <c r="K8" s="22">
        <v>0.00187352</v>
      </c>
      <c r="L8" s="25">
        <v>-4.52603E-5</v>
      </c>
      <c r="M8" s="25">
        <v>-3.17563E-5</v>
      </c>
      <c r="N8" s="26">
        <f t="shared" ref="N8:O8" si="12">(($K8+L8)-$K8)/$K8*100</f>
        <v>-2.41578953</v>
      </c>
      <c r="O8" s="26">
        <f t="shared" si="12"/>
        <v>-1.695007259</v>
      </c>
      <c r="P8" s="20"/>
    </row>
    <row r="9">
      <c r="A9" s="24" t="s">
        <v>77</v>
      </c>
      <c r="B9" s="22">
        <v>9.0</v>
      </c>
      <c r="C9" s="22">
        <v>0.00112</v>
      </c>
      <c r="D9" s="22">
        <v>0.00113</v>
      </c>
      <c r="E9" s="25">
        <v>-1.06948E-5</v>
      </c>
      <c r="F9" s="25">
        <v>-9.83383E-6</v>
      </c>
      <c r="G9" s="26">
        <f t="shared" ref="G9:H9" si="13">(($D9+E9)-$D9)/$D9*100</f>
        <v>-0.9464424779</v>
      </c>
      <c r="H9" s="26">
        <f t="shared" si="13"/>
        <v>-0.8702504425</v>
      </c>
      <c r="I9" s="22">
        <v>0.00116</v>
      </c>
      <c r="J9" s="22">
        <v>0.00116</v>
      </c>
      <c r="K9" s="25">
        <v>0.00110636</v>
      </c>
      <c r="L9" s="25">
        <v>-8.56348E-6</v>
      </c>
      <c r="M9" s="25">
        <v>-9.28565E-6</v>
      </c>
      <c r="N9" s="26">
        <f t="shared" ref="N9:O9" si="14">(($K9+L9)-$K9)/$K9*100</f>
        <v>-0.774022922</v>
      </c>
      <c r="O9" s="26">
        <f t="shared" si="14"/>
        <v>-0.8392973354</v>
      </c>
      <c r="P9" s="20"/>
    </row>
    <row r="10">
      <c r="A10" s="27" t="s">
        <v>78</v>
      </c>
      <c r="B10" s="22">
        <v>10.0</v>
      </c>
      <c r="C10" s="22">
        <v>0.00128</v>
      </c>
      <c r="D10" s="22">
        <v>0.00131</v>
      </c>
      <c r="E10" s="25">
        <v>-1.45009E-5</v>
      </c>
      <c r="F10" s="25">
        <v>-1.29214E-5</v>
      </c>
      <c r="G10" s="26">
        <f t="shared" ref="G10:H10" si="15">(($D10+E10)-$D10)/$D10*100</f>
        <v>-1.106938931</v>
      </c>
      <c r="H10" s="26">
        <f t="shared" si="15"/>
        <v>-0.9863664122</v>
      </c>
      <c r="I10" s="22">
        <v>0.00136</v>
      </c>
      <c r="J10" s="22">
        <v>0.00138</v>
      </c>
      <c r="K10" s="22">
        <v>0.00141</v>
      </c>
      <c r="L10" s="25">
        <v>-1.55607E-5</v>
      </c>
      <c r="M10" s="25">
        <v>-1.80508E-5</v>
      </c>
      <c r="N10" s="26">
        <f t="shared" ref="N10:O10" si="16">(($K10+L10)-$K10)/$K10*100</f>
        <v>-1.103595745</v>
      </c>
      <c r="O10" s="26">
        <f t="shared" si="16"/>
        <v>-1.280198582</v>
      </c>
      <c r="P10" s="20"/>
    </row>
    <row r="11">
      <c r="A11" s="24" t="s">
        <v>79</v>
      </c>
      <c r="B11" s="22">
        <v>11.0</v>
      </c>
      <c r="C11" s="22">
        <v>0.00116</v>
      </c>
      <c r="D11" s="22">
        <v>0.00121</v>
      </c>
      <c r="E11" s="25">
        <v>-1.10071E-5</v>
      </c>
      <c r="F11" s="25">
        <v>-9.92969E-6</v>
      </c>
      <c r="G11" s="26">
        <f t="shared" ref="G11:H11" si="17">(($D11+E11)-$D11)/$D11*100</f>
        <v>-0.909677686</v>
      </c>
      <c r="H11" s="26">
        <f t="shared" si="17"/>
        <v>-0.8206355372</v>
      </c>
      <c r="I11" s="22">
        <v>0.00128</v>
      </c>
      <c r="J11" s="22">
        <v>0.00129</v>
      </c>
      <c r="K11" s="22">
        <v>0.0013</v>
      </c>
      <c r="L11" s="25">
        <v>-1.16491E-5</v>
      </c>
      <c r="M11" s="25">
        <v>-1.18323E-5</v>
      </c>
      <c r="N11" s="26">
        <f t="shared" ref="N11:O11" si="18">(($K11+L11)-$K11)/$K11*100</f>
        <v>-0.8960846154</v>
      </c>
      <c r="O11" s="26">
        <f t="shared" si="18"/>
        <v>-0.9101769231</v>
      </c>
      <c r="P11" s="20"/>
    </row>
    <row r="12">
      <c r="A12" s="27" t="s">
        <v>80</v>
      </c>
      <c r="B12" s="22">
        <v>12.0</v>
      </c>
      <c r="C12" s="25">
        <v>4.68032E-4</v>
      </c>
      <c r="D12" s="25">
        <v>4.78531E-4</v>
      </c>
      <c r="E12" s="25">
        <v>-7.11648E-6</v>
      </c>
      <c r="F12" s="25">
        <v>-6.74549E-6</v>
      </c>
      <c r="G12" s="26">
        <f t="shared" ref="G12:H12" si="19">(($D12+E12)-$D12)/$D12*100</f>
        <v>-1.487151303</v>
      </c>
      <c r="H12" s="26">
        <f t="shared" si="19"/>
        <v>-1.409624455</v>
      </c>
      <c r="I12" s="25">
        <v>4.64439E-4</v>
      </c>
      <c r="J12" s="25">
        <v>4.73942E-4</v>
      </c>
      <c r="K12" s="25">
        <v>4.73942E-4</v>
      </c>
      <c r="L12" s="25">
        <v>-1.03966E-5</v>
      </c>
      <c r="M12" s="25">
        <v>-1.11226E-5</v>
      </c>
      <c r="N12" s="26">
        <f t="shared" ref="N12:O12" si="20">(($K12+L12)-$K12)/$K12*100</f>
        <v>-2.193643948</v>
      </c>
      <c r="O12" s="26">
        <f t="shared" si="20"/>
        <v>-2.346827249</v>
      </c>
      <c r="P12" s="20"/>
    </row>
    <row r="13">
      <c r="A13" s="24" t="s">
        <v>81</v>
      </c>
      <c r="B13" s="22">
        <v>13.0</v>
      </c>
      <c r="C13" s="22">
        <v>0.0011455</v>
      </c>
      <c r="D13" s="22">
        <v>0.00117003</v>
      </c>
      <c r="E13" s="25">
        <v>-5.18329E-6</v>
      </c>
      <c r="F13" s="25">
        <v>-4.7346E-6</v>
      </c>
      <c r="G13" s="26">
        <f t="shared" ref="G13:H13" si="21">(($D13+E13)-$D13)/$D13*100</f>
        <v>-0.4430048802</v>
      </c>
      <c r="H13" s="26">
        <f t="shared" si="21"/>
        <v>-0.4046562909</v>
      </c>
      <c r="I13" s="22">
        <v>0.00114355</v>
      </c>
      <c r="J13" s="22">
        <v>0.0011621</v>
      </c>
      <c r="K13" s="22">
        <v>0.00119125</v>
      </c>
      <c r="L13" s="25">
        <v>-4.58036E-6</v>
      </c>
      <c r="M13" s="25">
        <v>-4.06972E-6</v>
      </c>
      <c r="N13" s="26">
        <f t="shared" ref="N13:O13" si="22">(($K13+L13)-$K13)/$K13*100</f>
        <v>-0.3845003148</v>
      </c>
      <c r="O13" s="26">
        <f t="shared" si="22"/>
        <v>-0.3416344176</v>
      </c>
      <c r="P13" s="20"/>
    </row>
    <row r="14">
      <c r="A14" s="27" t="s">
        <v>82</v>
      </c>
      <c r="B14" s="22">
        <v>14.0</v>
      </c>
      <c r="C14" s="22">
        <v>0.00107</v>
      </c>
      <c r="D14" s="22">
        <v>0.00112</v>
      </c>
      <c r="E14" s="25">
        <v>-1.02387E-5</v>
      </c>
      <c r="F14" s="25">
        <v>-8.43449E-6</v>
      </c>
      <c r="G14" s="26">
        <f t="shared" ref="G14:H14" si="23">(($D14+E14)-$D14)/$D14*100</f>
        <v>-0.9141696429</v>
      </c>
      <c r="H14" s="26">
        <f t="shared" si="23"/>
        <v>-0.7530794643</v>
      </c>
      <c r="I14" s="22">
        <v>0.00108</v>
      </c>
      <c r="J14" s="22">
        <v>0.0011</v>
      </c>
      <c r="K14" s="22">
        <v>0.00114</v>
      </c>
      <c r="L14" s="25">
        <v>-9.67636E-6</v>
      </c>
      <c r="M14" s="25">
        <v>-8.55963E-6</v>
      </c>
      <c r="N14" s="26">
        <f t="shared" ref="N14:O14" si="24">(($K14+L14)-$K14)/$K14*100</f>
        <v>-0.8488035088</v>
      </c>
      <c r="O14" s="26">
        <f t="shared" si="24"/>
        <v>-0.7508447368</v>
      </c>
      <c r="P14" s="20"/>
    </row>
    <row r="15">
      <c r="A15" s="24" t="s">
        <v>83</v>
      </c>
      <c r="B15" s="22">
        <v>15.0</v>
      </c>
      <c r="C15" s="22">
        <v>0.00104</v>
      </c>
      <c r="D15" s="22">
        <v>0.00108</v>
      </c>
      <c r="E15" s="25">
        <v>-8.42436E-6</v>
      </c>
      <c r="F15" s="25">
        <v>-7.25768E-6</v>
      </c>
      <c r="G15" s="26">
        <f t="shared" ref="G15:H15" si="25">(($D15+E15)-$D15)/$D15*100</f>
        <v>-0.7800333333</v>
      </c>
      <c r="H15" s="26">
        <f t="shared" si="25"/>
        <v>-0.6720074074</v>
      </c>
      <c r="I15" s="22">
        <v>0.00105</v>
      </c>
      <c r="J15" s="22">
        <v>0.00107</v>
      </c>
      <c r="K15" s="22">
        <v>0.00112</v>
      </c>
      <c r="L15" s="25">
        <v>-8.16066E-6</v>
      </c>
      <c r="M15" s="25">
        <v>-1.02351E-5</v>
      </c>
      <c r="N15" s="26">
        <f t="shared" ref="N15:O15" si="26">(($K15+L15)-$K15)/$K15*100</f>
        <v>-0.7286303571</v>
      </c>
      <c r="O15" s="26">
        <f t="shared" si="26"/>
        <v>-0.9138482143</v>
      </c>
      <c r="P15" s="20"/>
    </row>
    <row r="16">
      <c r="A16" s="27" t="s">
        <v>84</v>
      </c>
      <c r="B16" s="22">
        <v>16.0</v>
      </c>
      <c r="C16" s="25">
        <v>8.92856E-4</v>
      </c>
      <c r="D16" s="25">
        <v>9.23005E-4</v>
      </c>
      <c r="E16" s="25">
        <v>-9.04589E-6</v>
      </c>
      <c r="F16" s="25">
        <v>-6.83121E-6</v>
      </c>
      <c r="G16" s="26">
        <f t="shared" ref="G16:H16" si="27">(($D16+E16)-$D16)/$D16*100</f>
        <v>-0.9800477787</v>
      </c>
      <c r="H16" s="26">
        <f t="shared" si="27"/>
        <v>-0.7401054165</v>
      </c>
      <c r="I16" s="25">
        <v>8.965E-4</v>
      </c>
      <c r="J16" s="25">
        <v>9.17128E-4</v>
      </c>
      <c r="K16" s="25">
        <v>9.50419E-4</v>
      </c>
      <c r="L16" s="25">
        <v>-1.11843E-5</v>
      </c>
      <c r="M16" s="25">
        <v>-1.00216E-5</v>
      </c>
      <c r="N16" s="26">
        <f t="shared" ref="N16:O16" si="28">(($K16+L16)-$K16)/$K16*100</f>
        <v>-1.176775717</v>
      </c>
      <c r="O16" s="26">
        <f t="shared" si="28"/>
        <v>-1.0544402</v>
      </c>
      <c r="P16" s="20"/>
    </row>
    <row r="17">
      <c r="A17" s="24" t="s">
        <v>85</v>
      </c>
      <c r="B17" s="22">
        <v>17.0</v>
      </c>
      <c r="C17" s="22">
        <v>0.00119262</v>
      </c>
      <c r="D17" s="22">
        <v>0.00121465</v>
      </c>
      <c r="E17" s="25">
        <v>-9.63324E-6</v>
      </c>
      <c r="F17" s="25">
        <v>-1.04945E-5</v>
      </c>
      <c r="G17" s="26">
        <f t="shared" ref="G17:H17" si="29">(($D17+E17)-$D17)/$D17*100</f>
        <v>-0.7930877207</v>
      </c>
      <c r="H17" s="26">
        <f t="shared" si="29"/>
        <v>-0.8639937431</v>
      </c>
      <c r="I17" s="22">
        <v>0.00118523</v>
      </c>
      <c r="J17" s="22">
        <v>0.00120144</v>
      </c>
      <c r="K17" s="22">
        <v>0.00123952</v>
      </c>
      <c r="L17" s="25">
        <v>-9.44957E-6</v>
      </c>
      <c r="M17" s="25">
        <v>-8.0056E-6</v>
      </c>
      <c r="N17" s="26">
        <f t="shared" ref="N17:O17" si="30">(($K17+L17)-$K17)/$K17*100</f>
        <v>-0.7623572028</v>
      </c>
      <c r="O17" s="26">
        <f t="shared" si="30"/>
        <v>-0.6458629147</v>
      </c>
      <c r="P17" s="20"/>
    </row>
    <row r="18">
      <c r="A18" s="27" t="s">
        <v>86</v>
      </c>
      <c r="B18" s="22">
        <v>18.0</v>
      </c>
      <c r="C18" s="25">
        <v>9.14596E-4</v>
      </c>
      <c r="D18" s="25">
        <v>9.81989E-4</v>
      </c>
      <c r="E18" s="25">
        <v>6.70608E-6</v>
      </c>
      <c r="F18" s="25">
        <v>5.85951E-6</v>
      </c>
      <c r="G18" s="30">
        <f t="shared" ref="G18:H18" si="31">(($D18+E18)-$D18)/$D18*100</f>
        <v>0.6829078533</v>
      </c>
      <c r="H18" s="30">
        <f t="shared" si="31"/>
        <v>0.59669813</v>
      </c>
      <c r="I18" s="25">
        <v>9.65164E-4</v>
      </c>
      <c r="J18" s="22">
        <v>0.00103</v>
      </c>
      <c r="K18" s="22">
        <v>0.00108</v>
      </c>
      <c r="L18" s="25">
        <v>4.67998E-6</v>
      </c>
      <c r="M18" s="25">
        <v>4.18181E-6</v>
      </c>
      <c r="N18" s="30">
        <f t="shared" ref="N18:O18" si="32">(($K18+L18)-$K18)/$K18*100</f>
        <v>0.4333314815</v>
      </c>
      <c r="O18" s="30">
        <f t="shared" si="32"/>
        <v>0.3872046296</v>
      </c>
      <c r="P18" s="20"/>
    </row>
    <row r="19">
      <c r="A19" s="24" t="s">
        <v>87</v>
      </c>
      <c r="B19" s="22">
        <v>19.0</v>
      </c>
      <c r="C19" s="22">
        <v>0.00102</v>
      </c>
      <c r="D19" s="22">
        <v>0.00105</v>
      </c>
      <c r="E19" s="25">
        <v>-7.2808E-6</v>
      </c>
      <c r="F19" s="25">
        <v>-5.78595E-6</v>
      </c>
      <c r="G19" s="26">
        <f t="shared" ref="G19:H19" si="33">(($D19+E19)-$D19)/$D19*100</f>
        <v>-0.6934095238</v>
      </c>
      <c r="H19" s="26">
        <f t="shared" si="33"/>
        <v>-0.5510428571</v>
      </c>
      <c r="I19" s="22">
        <v>0.00101</v>
      </c>
      <c r="J19" s="22">
        <v>0.00103</v>
      </c>
      <c r="K19" s="22">
        <v>0.00106</v>
      </c>
      <c r="L19" s="25">
        <v>-7.05231E-6</v>
      </c>
      <c r="M19" s="25">
        <v>-7.50899E-6</v>
      </c>
      <c r="N19" s="26">
        <f t="shared" ref="N19:O19" si="34">(($K19+L19)-$K19)/$K19*100</f>
        <v>-0.6653122642</v>
      </c>
      <c r="O19" s="26">
        <f t="shared" si="34"/>
        <v>-0.708395283</v>
      </c>
      <c r="P19" s="20"/>
    </row>
    <row r="20">
      <c r="A20" s="27" t="s">
        <v>88</v>
      </c>
      <c r="B20" s="22">
        <v>20.0</v>
      </c>
      <c r="C20" s="25">
        <v>3.9649E-4</v>
      </c>
      <c r="D20" s="25">
        <v>3.87278E-4</v>
      </c>
      <c r="E20" s="25">
        <v>-2.29971E-6</v>
      </c>
      <c r="F20" s="25">
        <v>-2.18903E-6</v>
      </c>
      <c r="G20" s="26">
        <f t="shared" ref="G20:H20" si="35">(($D20+E20)-$D20)/$D20*100</f>
        <v>-0.5938137462</v>
      </c>
      <c r="H20" s="26">
        <f t="shared" si="35"/>
        <v>-0.5652347926</v>
      </c>
      <c r="I20" s="25">
        <v>3.90654E-4</v>
      </c>
      <c r="J20" s="25">
        <v>3.80397E-4</v>
      </c>
      <c r="K20" s="25">
        <v>4.00242E-4</v>
      </c>
      <c r="L20" s="25">
        <v>-4.35043E-6</v>
      </c>
      <c r="M20" s="25">
        <v>-5.25727E-6</v>
      </c>
      <c r="N20" s="26">
        <f t="shared" ref="N20:O20" si="36">(($K20+L20)-$K20)/$K20*100</f>
        <v>-1.086949895</v>
      </c>
      <c r="O20" s="26">
        <f t="shared" si="36"/>
        <v>-1.313522819</v>
      </c>
      <c r="P20" s="20"/>
    </row>
    <row r="21">
      <c r="A21" s="24" t="s">
        <v>89</v>
      </c>
      <c r="B21" s="22">
        <v>21.0</v>
      </c>
      <c r="C21" s="22">
        <v>0.00112</v>
      </c>
      <c r="D21" s="22">
        <v>0.00122</v>
      </c>
      <c r="E21" s="25">
        <v>9.94346E-7</v>
      </c>
      <c r="F21" s="25">
        <v>1.83396E-6</v>
      </c>
      <c r="G21" s="30">
        <f t="shared" ref="G21:H21" si="37">(($D21+E21)-$D21)/$D21*100</f>
        <v>0.08150377049</v>
      </c>
      <c r="H21" s="30">
        <f t="shared" si="37"/>
        <v>0.1503245902</v>
      </c>
      <c r="I21" s="22">
        <v>0.00125415</v>
      </c>
      <c r="J21" s="22">
        <v>0.00126401</v>
      </c>
      <c r="K21" s="22">
        <v>0.00125248</v>
      </c>
      <c r="L21" s="25">
        <v>-2.48817E-6</v>
      </c>
      <c r="M21" s="25">
        <v>-2.20125E-6</v>
      </c>
      <c r="N21" s="30">
        <f t="shared" ref="N21:O21" si="38">(($K21+L21)-$K21)/$K21*100</f>
        <v>-0.1986594596</v>
      </c>
      <c r="O21" s="30">
        <f t="shared" si="38"/>
        <v>-0.1757513094</v>
      </c>
      <c r="P21" s="20"/>
    </row>
    <row r="22">
      <c r="A22" s="27" t="s">
        <v>90</v>
      </c>
      <c r="B22" s="22">
        <v>22.0</v>
      </c>
      <c r="C22" s="22">
        <v>0.00135735</v>
      </c>
      <c r="D22" s="22">
        <v>0.00142789</v>
      </c>
      <c r="E22" s="25">
        <v>-1.42337E-5</v>
      </c>
      <c r="F22" s="25">
        <v>-1.18853E-5</v>
      </c>
      <c r="G22" s="26">
        <f t="shared" ref="G22:H22" si="39">(($D22+E22)-$D22)/$D22*100</f>
        <v>-0.9968344901</v>
      </c>
      <c r="H22" s="26">
        <f t="shared" si="39"/>
        <v>-0.8323680396</v>
      </c>
      <c r="I22" s="22">
        <v>0.00136648</v>
      </c>
      <c r="J22" s="22">
        <v>0.00140373</v>
      </c>
      <c r="K22" s="22">
        <v>0.00144932</v>
      </c>
      <c r="L22" s="25">
        <v>-1.59468E-5</v>
      </c>
      <c r="M22" s="25">
        <v>-1.43653E-5</v>
      </c>
      <c r="N22" s="26">
        <f t="shared" ref="N22:O22" si="40">(($K22+L22)-$K22)/$K22*100</f>
        <v>-1.100295311</v>
      </c>
      <c r="O22" s="26">
        <f t="shared" si="40"/>
        <v>-0.9911751718</v>
      </c>
      <c r="P22" s="20"/>
    </row>
    <row r="23">
      <c r="A23" s="31" t="s">
        <v>91</v>
      </c>
      <c r="B23" s="22"/>
      <c r="C23" s="22">
        <v>0.00106989</v>
      </c>
      <c r="D23" s="22">
        <v>0.00108692</v>
      </c>
      <c r="E23" s="25">
        <v>-3.13542E-6</v>
      </c>
      <c r="F23" s="25">
        <v>-2.68439E-6</v>
      </c>
      <c r="G23" s="26">
        <f t="shared" ref="G23:H23" si="41">(($D23+E23)-$D23)/$D23*100</f>
        <v>-0.2884683325</v>
      </c>
      <c r="H23" s="26">
        <f t="shared" si="41"/>
        <v>-0.2469721783</v>
      </c>
      <c r="I23" s="22">
        <v>0.00106369</v>
      </c>
      <c r="J23" s="22">
        <v>0.00108023</v>
      </c>
      <c r="K23" s="22">
        <v>0.00111958</v>
      </c>
      <c r="L23" s="25">
        <v>-4.44409E-6</v>
      </c>
      <c r="M23" s="25">
        <v>-5.11884E-6</v>
      </c>
      <c r="N23" s="26">
        <f t="shared" ref="N23:O23" si="42">(($K23+L23)-$K23)/$K23*100</f>
        <v>-0.3969426035</v>
      </c>
      <c r="O23" s="26">
        <f t="shared" si="42"/>
        <v>-0.4572107397</v>
      </c>
      <c r="P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>
      <c r="A25" s="20"/>
      <c r="B25" s="20"/>
      <c r="C25" s="20"/>
      <c r="D25" s="20"/>
      <c r="E25" s="20"/>
      <c r="F25" s="20"/>
      <c r="G25" s="32">
        <f>AVERAGE(G23:H23)</f>
        <v>-0.2677202554</v>
      </c>
      <c r="H25" s="20"/>
      <c r="I25" s="20"/>
      <c r="J25" s="20"/>
      <c r="K25" s="20"/>
      <c r="L25" s="20"/>
      <c r="M25" s="20"/>
      <c r="N25" s="32">
        <f>AVERAGE(N23:O23)</f>
        <v>-0.4270766716</v>
      </c>
      <c r="O25" s="20"/>
      <c r="P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>
      <c r="A28" s="33"/>
      <c r="B28" s="33" t="s">
        <v>92</v>
      </c>
      <c r="D28" s="34" t="s">
        <v>93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30">
      <c r="B30" s="10" t="s">
        <v>94</v>
      </c>
      <c r="K30" s="10" t="s">
        <v>95</v>
      </c>
    </row>
    <row r="31">
      <c r="A31" s="35"/>
      <c r="B31" s="36" t="s">
        <v>96</v>
      </c>
      <c r="C31" s="36" t="s">
        <v>97</v>
      </c>
      <c r="D31" s="36" t="s">
        <v>98</v>
      </c>
      <c r="E31" s="36" t="s">
        <v>99</v>
      </c>
      <c r="F31" s="36" t="s">
        <v>100</v>
      </c>
      <c r="G31" s="36" t="s">
        <v>101</v>
      </c>
      <c r="H31" s="36" t="s">
        <v>102</v>
      </c>
      <c r="I31" s="36" t="s">
        <v>103</v>
      </c>
      <c r="J31" s="36" t="s">
        <v>104</v>
      </c>
      <c r="K31" s="36" t="s">
        <v>105</v>
      </c>
      <c r="L31" s="36" t="s">
        <v>106</v>
      </c>
      <c r="M31" s="36" t="s">
        <v>107</v>
      </c>
    </row>
    <row r="32">
      <c r="A32" s="36" t="s">
        <v>108</v>
      </c>
      <c r="B32" s="37">
        <v>4.25262E-4</v>
      </c>
      <c r="C32" s="37">
        <v>-3.21989E-6</v>
      </c>
      <c r="D32" s="36">
        <v>0.91288</v>
      </c>
      <c r="E32" s="37">
        <v>-4.4574E-6</v>
      </c>
      <c r="F32" s="36">
        <v>6.3846</v>
      </c>
      <c r="G32" s="37">
        <v>-1.14459E-5</v>
      </c>
      <c r="H32" s="36">
        <v>71.45654</v>
      </c>
      <c r="I32" s="37">
        <v>2.03851E-7</v>
      </c>
      <c r="J32" s="37">
        <v>1.95613E-7</v>
      </c>
      <c r="K32" s="36">
        <v>-0.00201</v>
      </c>
      <c r="L32" s="36">
        <v>0.00201</v>
      </c>
      <c r="M32" s="36">
        <v>-10.57653</v>
      </c>
    </row>
    <row r="33">
      <c r="A33" s="36" t="s">
        <v>109</v>
      </c>
      <c r="B33" s="36">
        <v>0.00108</v>
      </c>
      <c r="C33" s="37">
        <v>-9.36757E-6</v>
      </c>
      <c r="D33" s="36">
        <v>0.77892</v>
      </c>
      <c r="E33" s="37">
        <v>-7.2099E-6</v>
      </c>
      <c r="F33" s="36">
        <v>7.76319</v>
      </c>
      <c r="G33" s="37">
        <v>-4.61714E-5</v>
      </c>
      <c r="H33" s="36">
        <v>152.01992</v>
      </c>
      <c r="I33" s="37">
        <v>5.30739E-7</v>
      </c>
      <c r="J33" s="37">
        <v>4.84713E-7</v>
      </c>
      <c r="K33" s="36">
        <v>-0.0053</v>
      </c>
      <c r="L33" s="36">
        <v>0.00529</v>
      </c>
      <c r="M33" s="36">
        <v>-11.28578</v>
      </c>
    </row>
    <row r="34">
      <c r="A34" s="36" t="s">
        <v>110</v>
      </c>
      <c r="B34" s="37">
        <v>7.21922E-4</v>
      </c>
      <c r="C34" s="37">
        <v>-8.03434E-6</v>
      </c>
      <c r="D34" s="36">
        <v>1.32819</v>
      </c>
      <c r="E34" s="37">
        <v>-8.43632E-6</v>
      </c>
      <c r="F34" s="36">
        <v>10.96732</v>
      </c>
      <c r="G34" s="37">
        <v>-1.30124E-5</v>
      </c>
      <c r="H34" s="36">
        <v>116.65331</v>
      </c>
      <c r="I34" s="37">
        <v>4.45288E-7</v>
      </c>
      <c r="J34" s="37">
        <v>4.81024E-7</v>
      </c>
      <c r="K34" s="36">
        <v>-0.0023</v>
      </c>
      <c r="L34" s="36">
        <v>0.00229</v>
      </c>
      <c r="M34" s="36">
        <v>-7.41306</v>
      </c>
    </row>
    <row r="35">
      <c r="A35" s="36" t="s">
        <v>111</v>
      </c>
      <c r="B35" s="36">
        <v>0.00139</v>
      </c>
      <c r="C35" s="37">
        <v>-1.01572E-5</v>
      </c>
      <c r="D35" s="36">
        <v>0.81266</v>
      </c>
      <c r="E35" s="37">
        <v>-1.28005E-5</v>
      </c>
      <c r="F35" s="36">
        <v>6.22716</v>
      </c>
      <c r="G35" s="37">
        <v>-2.32892E-5</v>
      </c>
      <c r="H35" s="36">
        <v>95.87123</v>
      </c>
      <c r="I35" s="37">
        <v>4.92959E-7</v>
      </c>
      <c r="J35" s="37">
        <v>5.366E-7</v>
      </c>
      <c r="K35" s="36">
        <v>-0.00768</v>
      </c>
      <c r="L35" s="36">
        <v>0.00766</v>
      </c>
      <c r="M35" s="36">
        <v>-12.19345</v>
      </c>
    </row>
    <row r="36">
      <c r="A36" s="36" t="s">
        <v>112</v>
      </c>
      <c r="B36" s="36">
        <v>0.00153</v>
      </c>
      <c r="C36" s="37">
        <v>-7.26674E-6</v>
      </c>
      <c r="D36" s="36">
        <v>0.92711</v>
      </c>
      <c r="E36" s="37">
        <v>-3.96466E-5</v>
      </c>
      <c r="F36" s="36">
        <v>140.38657</v>
      </c>
      <c r="G36" s="37">
        <v>-8.78437E-6</v>
      </c>
      <c r="H36" s="36">
        <v>8.78945</v>
      </c>
      <c r="I36" s="37">
        <v>5.319E-7</v>
      </c>
      <c r="J36" s="37">
        <v>5.20171E-7</v>
      </c>
      <c r="K36" s="36">
        <v>-0.013</v>
      </c>
      <c r="L36" s="36">
        <v>0.01299</v>
      </c>
      <c r="M36" s="36">
        <v>-18.43232</v>
      </c>
    </row>
    <row r="37">
      <c r="A37" s="36" t="s">
        <v>113</v>
      </c>
      <c r="B37" s="36">
        <v>0.00133</v>
      </c>
      <c r="C37" s="37">
        <v>-9.6343E-6</v>
      </c>
      <c r="D37" s="36">
        <v>0.88672</v>
      </c>
      <c r="E37" s="37">
        <v>-9.94289E-6</v>
      </c>
      <c r="F37" s="36">
        <v>6.87344</v>
      </c>
      <c r="G37" s="37">
        <v>-3.33437E-5</v>
      </c>
      <c r="H37" s="36">
        <v>135.013</v>
      </c>
      <c r="I37" s="37">
        <v>3.70027E-7</v>
      </c>
      <c r="J37" s="37">
        <v>3.17635E-7</v>
      </c>
      <c r="K37" s="36">
        <v>-0.00882</v>
      </c>
      <c r="L37" s="36">
        <v>0.00881</v>
      </c>
      <c r="M37" s="36">
        <v>-14.71472</v>
      </c>
    </row>
    <row r="38">
      <c r="A38" s="36" t="s">
        <v>114</v>
      </c>
      <c r="B38" s="37">
        <v>6.41879E-5</v>
      </c>
      <c r="C38" s="37">
        <v>-5.81655E-6</v>
      </c>
      <c r="D38" s="36">
        <v>0.94172</v>
      </c>
      <c r="E38" s="37">
        <v>-5.09336E-5</v>
      </c>
      <c r="F38" s="36">
        <v>180.23019</v>
      </c>
      <c r="G38" s="37">
        <v>-7.40748E-6</v>
      </c>
      <c r="H38" s="36">
        <v>9.54578</v>
      </c>
      <c r="I38" s="37">
        <v>3.96054E-7</v>
      </c>
      <c r="J38" s="37">
        <v>4.18483E-7</v>
      </c>
      <c r="K38" s="36">
        <v>-0.00866</v>
      </c>
      <c r="L38" s="36">
        <v>0.00866</v>
      </c>
      <c r="M38" s="36">
        <v>-17.70354</v>
      </c>
    </row>
    <row r="39">
      <c r="A39" s="36" t="s">
        <v>115</v>
      </c>
      <c r="B39" s="36">
        <v>0.00139</v>
      </c>
      <c r="C39" s="37">
        <v>-5.61722E-6</v>
      </c>
      <c r="D39" s="36">
        <v>0.85687</v>
      </c>
      <c r="E39" s="37">
        <v>-1.27251E-5</v>
      </c>
      <c r="F39" s="36">
        <v>12.37973</v>
      </c>
      <c r="G39" s="37">
        <v>-5.98904E-5</v>
      </c>
      <c r="H39" s="36">
        <v>180.11702</v>
      </c>
      <c r="I39" s="37">
        <v>4.91652E-7</v>
      </c>
      <c r="J39" s="37">
        <v>4.07069E-7</v>
      </c>
      <c r="K39" s="36">
        <v>-0.01027</v>
      </c>
      <c r="L39" s="36">
        <v>0.01027</v>
      </c>
      <c r="M39" s="36">
        <v>-16.33385</v>
      </c>
    </row>
    <row r="40">
      <c r="A40" s="36" t="s">
        <v>116</v>
      </c>
      <c r="B40" s="36">
        <v>0.00126</v>
      </c>
      <c r="C40" s="37">
        <v>-1.13464E-5</v>
      </c>
      <c r="D40" s="36">
        <v>0.50085</v>
      </c>
      <c r="E40" s="37">
        <v>-3.94549E-6</v>
      </c>
      <c r="F40" s="36">
        <v>7.41967</v>
      </c>
      <c r="G40" s="37">
        <v>-5.75025E-5</v>
      </c>
      <c r="H40" s="36">
        <v>221.6563</v>
      </c>
      <c r="I40" s="37">
        <v>6.93132E-7</v>
      </c>
      <c r="J40" s="37">
        <v>6.52344E-7</v>
      </c>
      <c r="K40" s="36">
        <v>-0.0054</v>
      </c>
      <c r="L40" s="36">
        <v>0.00539</v>
      </c>
      <c r="M40" s="36">
        <v>-10.40026</v>
      </c>
    </row>
    <row r="41">
      <c r="A41" s="36" t="s">
        <v>117</v>
      </c>
      <c r="B41" s="37">
        <v>8.95751E-4</v>
      </c>
      <c r="C41" s="37">
        <v>-2.47591E-6</v>
      </c>
      <c r="D41" s="36">
        <v>1.1576</v>
      </c>
      <c r="E41" s="37">
        <v>-1.63263E-6</v>
      </c>
      <c r="F41" s="36">
        <v>9.72206</v>
      </c>
      <c r="G41" s="37">
        <v>-2.08412E-5</v>
      </c>
      <c r="H41" s="36">
        <v>138.82409</v>
      </c>
      <c r="I41" s="37">
        <v>6.7798E-7</v>
      </c>
      <c r="J41" s="37">
        <v>6.18597E-7</v>
      </c>
      <c r="K41" s="36">
        <v>-0.00448</v>
      </c>
      <c r="L41" s="36">
        <v>0.00448</v>
      </c>
      <c r="M41" s="36">
        <v>-11.42908</v>
      </c>
    </row>
    <row r="42">
      <c r="A42" s="36" t="s">
        <v>118</v>
      </c>
      <c r="B42" s="36">
        <v>0.00123</v>
      </c>
      <c r="C42" s="37">
        <v>-5.33258E-6</v>
      </c>
      <c r="D42" s="36">
        <v>2.79066</v>
      </c>
      <c r="E42" s="37">
        <v>-5.13546E-6</v>
      </c>
      <c r="F42" s="36">
        <v>24.67356</v>
      </c>
      <c r="G42" s="37">
        <v>-5.3278E-5</v>
      </c>
      <c r="H42" s="36">
        <v>314.03113</v>
      </c>
      <c r="I42" s="37">
        <v>4.55491E-7</v>
      </c>
      <c r="J42" s="37">
        <v>4.22673E-7</v>
      </c>
      <c r="K42" s="36">
        <v>-0.0081</v>
      </c>
      <c r="L42" s="36">
        <v>0.00809</v>
      </c>
      <c r="M42" s="36">
        <v>-14.53751</v>
      </c>
    </row>
    <row r="43">
      <c r="A43" s="36" t="s">
        <v>119</v>
      </c>
      <c r="B43" s="36">
        <v>0.0011</v>
      </c>
      <c r="C43" s="37">
        <v>-7.82373E-6</v>
      </c>
      <c r="D43" s="36">
        <v>0.7327</v>
      </c>
      <c r="E43" s="37">
        <v>-3.47282E-5</v>
      </c>
      <c r="F43" s="36">
        <v>121.55166</v>
      </c>
      <c r="G43" s="37">
        <v>-6.56763E-6</v>
      </c>
      <c r="H43" s="36">
        <v>7.03306</v>
      </c>
      <c r="I43" s="37">
        <v>4.72654E-7</v>
      </c>
      <c r="J43" s="37">
        <v>4.41609E-7</v>
      </c>
      <c r="K43" s="36">
        <v>-0.00522</v>
      </c>
      <c r="L43" s="36">
        <v>0.00522</v>
      </c>
      <c r="M43" s="36">
        <v>-10.91689</v>
      </c>
    </row>
    <row r="44">
      <c r="A44" s="36" t="s">
        <v>120</v>
      </c>
      <c r="B44" s="36">
        <v>0.00114</v>
      </c>
      <c r="C44" s="37">
        <v>-5.06673E-6</v>
      </c>
      <c r="D44" s="36">
        <v>0.61922</v>
      </c>
      <c r="E44" s="37">
        <v>-6.35928E-6</v>
      </c>
      <c r="F44" s="36">
        <v>7.55443</v>
      </c>
      <c r="G44" s="37">
        <v>-1.89514E-5</v>
      </c>
      <c r="H44" s="36">
        <v>120.16484</v>
      </c>
      <c r="I44" s="37">
        <v>7.99746E-7</v>
      </c>
      <c r="J44" s="37">
        <v>7.5221E-7</v>
      </c>
      <c r="K44" s="36">
        <v>-0.00655</v>
      </c>
      <c r="L44" s="36">
        <v>0.00654</v>
      </c>
      <c r="M44" s="36">
        <v>-12.72954</v>
      </c>
    </row>
    <row r="45">
      <c r="A45" s="36" t="s">
        <v>121</v>
      </c>
      <c r="B45" s="36">
        <v>0.00117</v>
      </c>
      <c r="C45" s="37">
        <v>-4.79378E-6</v>
      </c>
      <c r="D45" s="36">
        <v>1.66621</v>
      </c>
      <c r="E45" s="37">
        <v>-3.86571E-6</v>
      </c>
      <c r="F45" s="36">
        <v>16.61427</v>
      </c>
      <c r="G45" s="37">
        <v>-1.47467E-4</v>
      </c>
      <c r="H45" s="36">
        <v>4438.56479</v>
      </c>
      <c r="I45" s="37">
        <v>9.8134E-7</v>
      </c>
      <c r="J45" s="37">
        <v>8.91669E-7</v>
      </c>
      <c r="K45" s="36">
        <v>-0.00611</v>
      </c>
      <c r="L45" s="36">
        <v>0.00611</v>
      </c>
      <c r="M45" s="36">
        <v>-12.94136</v>
      </c>
    </row>
    <row r="46">
      <c r="A46" s="36" t="s">
        <v>122</v>
      </c>
      <c r="B46" s="36">
        <v>0.00132</v>
      </c>
      <c r="C46" s="37">
        <v>-5.8452E-6</v>
      </c>
      <c r="D46" s="36">
        <v>0.9405</v>
      </c>
      <c r="E46" s="37">
        <v>-6.95842E-6</v>
      </c>
      <c r="F46" s="36">
        <v>8.6857</v>
      </c>
      <c r="G46" s="37">
        <v>-2.62229E-5</v>
      </c>
      <c r="H46" s="36">
        <v>112.44167</v>
      </c>
      <c r="I46" s="37">
        <v>4.68047E-7</v>
      </c>
      <c r="J46" s="37">
        <v>4.89798E-7</v>
      </c>
      <c r="K46" s="36">
        <v>-0.00904</v>
      </c>
      <c r="L46" s="36">
        <v>0.00904</v>
      </c>
      <c r="M46" s="36">
        <v>-14.85625</v>
      </c>
    </row>
    <row r="47">
      <c r="A47" s="36" t="s">
        <v>123</v>
      </c>
      <c r="B47" s="36">
        <v>0.00115</v>
      </c>
      <c r="C47" s="37">
        <v>-4.86708E-6</v>
      </c>
      <c r="D47" s="36">
        <v>0.96578</v>
      </c>
      <c r="E47" s="37">
        <v>-1.84471E-5</v>
      </c>
      <c r="F47" s="36">
        <v>24.12885</v>
      </c>
      <c r="G47" s="37">
        <v>-1.80444E-4</v>
      </c>
      <c r="H47" s="36">
        <v>152.94786</v>
      </c>
      <c r="I47" s="37">
        <v>9.99238E-7</v>
      </c>
      <c r="J47" s="37">
        <v>7.67358E-7</v>
      </c>
      <c r="K47" s="36">
        <v>-0.00413</v>
      </c>
      <c r="L47" s="36">
        <v>0.00413</v>
      </c>
      <c r="M47" s="36">
        <v>-9.61664</v>
      </c>
    </row>
    <row r="48">
      <c r="A48" s="36" t="s">
        <v>124</v>
      </c>
      <c r="B48" s="36">
        <v>0.00123</v>
      </c>
      <c r="C48" s="37">
        <v>-6.58753E-6</v>
      </c>
      <c r="D48" s="36">
        <v>2.51075</v>
      </c>
      <c r="E48" s="37">
        <v>-5.97421E-6</v>
      </c>
      <c r="F48" s="36">
        <v>118.51915</v>
      </c>
      <c r="G48" s="37">
        <v>-6.04209E-6</v>
      </c>
      <c r="H48" s="36">
        <v>118.99684</v>
      </c>
      <c r="I48" s="37">
        <v>6.04391E-7</v>
      </c>
      <c r="J48" s="37">
        <v>5.63451E-7</v>
      </c>
      <c r="K48" s="36">
        <v>-0.01101</v>
      </c>
      <c r="L48" s="36">
        <v>0.011</v>
      </c>
      <c r="M48" s="36">
        <v>-19.00676</v>
      </c>
    </row>
    <row r="49">
      <c r="A49" s="36" t="s">
        <v>125</v>
      </c>
      <c r="B49" s="37">
        <v>5.49094E-4</v>
      </c>
      <c r="C49" s="37">
        <v>-3.27543E-6</v>
      </c>
      <c r="D49" s="36">
        <v>95.13456</v>
      </c>
      <c r="E49" s="37">
        <v>-3.27489E-6</v>
      </c>
      <c r="F49" s="36">
        <v>95.12403</v>
      </c>
      <c r="G49" s="37">
        <v>-3.25327E-6</v>
      </c>
      <c r="H49" s="36">
        <v>95.09652</v>
      </c>
      <c r="I49" s="37">
        <v>4.57771E-7</v>
      </c>
      <c r="J49" s="37">
        <v>4.29258E-7</v>
      </c>
      <c r="K49" s="36">
        <v>-0.00149</v>
      </c>
      <c r="L49" s="36">
        <v>0.00147</v>
      </c>
      <c r="M49" s="36">
        <v>-6.15374</v>
      </c>
    </row>
    <row r="50">
      <c r="A50" s="36" t="s">
        <v>126</v>
      </c>
      <c r="B50" s="36">
        <v>0.00122</v>
      </c>
      <c r="C50" s="37">
        <v>-3.21828E-6</v>
      </c>
      <c r="D50" s="36">
        <v>0.77272</v>
      </c>
      <c r="E50" s="37">
        <v>-4.69182E-6</v>
      </c>
      <c r="F50" s="36">
        <v>5.93437</v>
      </c>
      <c r="G50" s="37">
        <v>-4.211E-6</v>
      </c>
      <c r="H50" s="36">
        <v>39.1932</v>
      </c>
      <c r="I50" s="37">
        <v>2.51217E-7</v>
      </c>
      <c r="J50" s="37">
        <v>2.57232E-7</v>
      </c>
      <c r="K50" s="36">
        <v>-0.01028</v>
      </c>
      <c r="L50" s="36">
        <v>0.01028</v>
      </c>
      <c r="M50" s="36">
        <v>-17.88526</v>
      </c>
    </row>
    <row r="51">
      <c r="A51" s="36" t="s">
        <v>127</v>
      </c>
      <c r="B51" s="36">
        <v>0.00152</v>
      </c>
      <c r="C51" s="37">
        <v>-5.48146E-6</v>
      </c>
      <c r="D51" s="36">
        <v>0.52478</v>
      </c>
      <c r="E51" s="37">
        <v>-2.28958E-5</v>
      </c>
      <c r="F51" s="36">
        <v>113.66232</v>
      </c>
      <c r="G51" s="37">
        <v>-5.28638E-6</v>
      </c>
      <c r="H51" s="36">
        <v>4.89773</v>
      </c>
      <c r="I51" s="37">
        <v>2.28937E-7</v>
      </c>
      <c r="J51" s="37">
        <v>2.26369E-7</v>
      </c>
      <c r="K51" s="36">
        <v>-0.01579</v>
      </c>
      <c r="L51" s="36">
        <v>0.01578</v>
      </c>
      <c r="M51" s="36">
        <v>-22.18415</v>
      </c>
    </row>
    <row r="52">
      <c r="A52" s="36" t="s">
        <v>128</v>
      </c>
      <c r="B52" s="36">
        <v>0.00101</v>
      </c>
      <c r="C52" s="37">
        <v>-8.17165E-6</v>
      </c>
      <c r="D52" s="36">
        <v>0.91267</v>
      </c>
      <c r="E52" s="37">
        <v>-2.58183E-5</v>
      </c>
      <c r="F52" s="36">
        <v>89.23245</v>
      </c>
      <c r="G52" s="37">
        <v>-7.14919E-6</v>
      </c>
      <c r="H52" s="36">
        <v>8.80865</v>
      </c>
      <c r="I52" s="37">
        <v>-5.58926E-7</v>
      </c>
      <c r="J52" s="37">
        <v>-3.22705E-7</v>
      </c>
      <c r="K52" s="36">
        <v>-0.0049</v>
      </c>
      <c r="L52" s="36">
        <v>0.00488</v>
      </c>
      <c r="M52" s="36">
        <v>-10.95384</v>
      </c>
    </row>
  </sheetData>
  <mergeCells count="9">
    <mergeCell ref="B30:J30"/>
    <mergeCell ref="K30:M30"/>
    <mergeCell ref="B1:B2"/>
    <mergeCell ref="C1:F1"/>
    <mergeCell ref="G1:H1"/>
    <mergeCell ref="I1:M1"/>
    <mergeCell ref="N1:O1"/>
    <mergeCell ref="B28:C28"/>
    <mergeCell ref="D28:F28"/>
  </mergeCells>
  <hyperlinks>
    <hyperlink r:id="rId1" ref="D28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2.25"/>
    <col customWidth="1" min="4" max="4" width="15.5"/>
    <col customWidth="1" min="5" max="5" width="14.38"/>
    <col customWidth="1" min="27" max="27" width="13.25"/>
    <col customWidth="1" min="28" max="28" width="15.88"/>
    <col customWidth="1" min="30" max="30" width="14.13"/>
    <col customWidth="1" min="32" max="32" width="12.88"/>
    <col customWidth="1" min="33" max="33" width="16.0"/>
    <col customWidth="1" min="34" max="34" width="14.25"/>
    <col customWidth="1" min="35" max="35" width="14.5"/>
    <col customWidth="1" min="38" max="38" width="18.13"/>
    <col customWidth="1" min="39" max="39" width="17.5"/>
  </cols>
  <sheetData>
    <row r="1">
      <c r="A1" s="1"/>
      <c r="B1" s="1"/>
      <c r="C1" s="38" t="s">
        <v>129</v>
      </c>
      <c r="D1" s="39" t="s">
        <v>130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  <c r="T1" s="39" t="s">
        <v>131</v>
      </c>
      <c r="U1" s="17"/>
      <c r="V1" s="17"/>
      <c r="W1" s="17"/>
      <c r="X1" s="17"/>
      <c r="Y1" s="17"/>
      <c r="Z1" s="17"/>
      <c r="AA1" s="17"/>
      <c r="AB1" s="17"/>
      <c r="AC1" s="18"/>
      <c r="AD1" s="39" t="s">
        <v>132</v>
      </c>
      <c r="AE1" s="17"/>
      <c r="AF1" s="17"/>
      <c r="AG1" s="17"/>
      <c r="AH1" s="18"/>
      <c r="AJ1" s="40" t="s">
        <v>61</v>
      </c>
      <c r="AK1" s="18"/>
    </row>
    <row r="2">
      <c r="A2" s="41" t="s">
        <v>133</v>
      </c>
      <c r="B2" s="42" t="s">
        <v>134</v>
      </c>
      <c r="C2" s="22" t="s">
        <v>135</v>
      </c>
      <c r="D2" s="22" t="s">
        <v>63</v>
      </c>
      <c r="E2" s="22" t="s">
        <v>64</v>
      </c>
      <c r="F2" s="22" t="s">
        <v>65</v>
      </c>
      <c r="G2" s="22" t="s">
        <v>66</v>
      </c>
      <c r="H2" s="43" t="s">
        <v>96</v>
      </c>
      <c r="I2" s="43" t="s">
        <v>97</v>
      </c>
      <c r="J2" s="43" t="s">
        <v>98</v>
      </c>
      <c r="K2" s="43" t="s">
        <v>99</v>
      </c>
      <c r="L2" s="43" t="s">
        <v>100</v>
      </c>
      <c r="M2" s="43" t="s">
        <v>101</v>
      </c>
      <c r="N2" s="43" t="s">
        <v>102</v>
      </c>
      <c r="O2" s="43" t="s">
        <v>103</v>
      </c>
      <c r="P2" s="43" t="s">
        <v>104</v>
      </c>
      <c r="Q2" s="43" t="s">
        <v>105</v>
      </c>
      <c r="R2" s="43" t="s">
        <v>106</v>
      </c>
      <c r="S2" s="43" t="s">
        <v>107</v>
      </c>
      <c r="T2" s="41" t="s">
        <v>2</v>
      </c>
      <c r="U2" s="41" t="s">
        <v>3</v>
      </c>
      <c r="V2" s="41" t="s">
        <v>4</v>
      </c>
      <c r="W2" s="41" t="s">
        <v>5</v>
      </c>
      <c r="X2" s="41" t="s">
        <v>6</v>
      </c>
      <c r="Y2" s="41" t="s">
        <v>7</v>
      </c>
      <c r="Z2" s="41" t="s">
        <v>8</v>
      </c>
      <c r="AA2" s="41" t="s">
        <v>9</v>
      </c>
      <c r="AB2" s="41" t="s">
        <v>10</v>
      </c>
      <c r="AC2" s="41" t="s">
        <v>11</v>
      </c>
      <c r="AD2" s="44" t="s">
        <v>136</v>
      </c>
      <c r="AE2" s="44" t="s">
        <v>137</v>
      </c>
      <c r="AF2" s="41" t="s">
        <v>138</v>
      </c>
      <c r="AG2" s="44" t="s">
        <v>139</v>
      </c>
      <c r="AH2" s="44" t="s">
        <v>140</v>
      </c>
      <c r="AI2" s="43" t="s">
        <v>69</v>
      </c>
      <c r="AJ2" s="45" t="s">
        <v>67</v>
      </c>
      <c r="AK2" s="45" t="s">
        <v>68</v>
      </c>
      <c r="AL2" s="46" t="s">
        <v>141</v>
      </c>
      <c r="AM2" s="47"/>
    </row>
    <row r="3">
      <c r="A3" s="22">
        <v>3.0</v>
      </c>
      <c r="B3" s="48" t="s">
        <v>142</v>
      </c>
      <c r="C3" s="49">
        <v>1.0</v>
      </c>
      <c r="D3" s="25">
        <v>5.09133E-4</v>
      </c>
      <c r="E3" s="25">
        <v>5.21126E-4</v>
      </c>
      <c r="F3" s="25">
        <v>-1.02317E-5</v>
      </c>
      <c r="G3" s="25">
        <v>-8.72079E-6</v>
      </c>
      <c r="H3" s="50">
        <v>4.25262E-4</v>
      </c>
      <c r="I3" s="50">
        <v>-3.21989E-6</v>
      </c>
      <c r="J3" s="43">
        <v>0.91288</v>
      </c>
      <c r="K3" s="50">
        <v>-4.4574E-6</v>
      </c>
      <c r="L3" s="43">
        <v>6.3846</v>
      </c>
      <c r="M3" s="50">
        <v>-1.14459E-5</v>
      </c>
      <c r="N3" s="43">
        <v>71.45654</v>
      </c>
      <c r="O3" s="50">
        <v>2.03851E-7</v>
      </c>
      <c r="P3" s="50">
        <v>1.95613E-7</v>
      </c>
      <c r="Q3" s="43">
        <v>-0.00201</v>
      </c>
      <c r="R3" s="43">
        <v>0.00201</v>
      </c>
      <c r="S3" s="43">
        <v>-10.57653</v>
      </c>
      <c r="T3" s="41">
        <v>7.0</v>
      </c>
      <c r="U3" s="41">
        <v>24.0</v>
      </c>
      <c r="V3" s="41">
        <v>69.0</v>
      </c>
      <c r="W3" s="41">
        <v>0.0</v>
      </c>
      <c r="X3" s="41">
        <v>542.0</v>
      </c>
      <c r="Y3" s="41">
        <v>187.0</v>
      </c>
      <c r="Z3" s="41">
        <v>41.0</v>
      </c>
      <c r="AA3" s="41">
        <v>0.0</v>
      </c>
      <c r="AB3" s="41">
        <v>192.0</v>
      </c>
      <c r="AC3" s="41">
        <v>327.0</v>
      </c>
      <c r="AD3" s="41">
        <v>600.0</v>
      </c>
      <c r="AE3" s="41">
        <v>153.0</v>
      </c>
      <c r="AF3" s="41">
        <v>2.06783</v>
      </c>
      <c r="AG3" s="51"/>
      <c r="AH3" s="51"/>
      <c r="AI3" s="52">
        <f t="shared" ref="AI3:AI22" si="2">D3+(AI23-D23)</f>
        <v>0.000519453</v>
      </c>
      <c r="AJ3" s="53">
        <f t="shared" ref="AJ3:AK3" si="1">(($E3+F3)-$E3)/$E3*100</f>
        <v>-1.963383136</v>
      </c>
      <c r="AK3" s="53">
        <f t="shared" si="1"/>
        <v>-1.673451334</v>
      </c>
      <c r="AL3" s="54">
        <f t="shared" ref="AL3:AL42" si="4">AVERAGE(AJ3:AK3)</f>
        <v>-1.818417235</v>
      </c>
    </row>
    <row r="4">
      <c r="A4" s="22">
        <v>4.0</v>
      </c>
      <c r="B4" s="48" t="s">
        <v>143</v>
      </c>
      <c r="C4" s="49">
        <v>1.0</v>
      </c>
      <c r="D4" s="25">
        <v>6.05972E-4</v>
      </c>
      <c r="E4" s="25">
        <v>5.78165E-4</v>
      </c>
      <c r="F4" s="25">
        <v>-2.17951E-5</v>
      </c>
      <c r="G4" s="25">
        <v>-1.68552E-5</v>
      </c>
      <c r="H4" s="43">
        <v>0.00108</v>
      </c>
      <c r="I4" s="50">
        <v>-9.36757E-6</v>
      </c>
      <c r="J4" s="43">
        <v>0.77892</v>
      </c>
      <c r="K4" s="50">
        <v>-7.2099E-6</v>
      </c>
      <c r="L4" s="43">
        <v>7.76319</v>
      </c>
      <c r="M4" s="50">
        <v>-4.61714E-5</v>
      </c>
      <c r="N4" s="43">
        <v>152.01992</v>
      </c>
      <c r="O4" s="50">
        <v>5.30739E-7</v>
      </c>
      <c r="P4" s="50">
        <v>4.84713E-7</v>
      </c>
      <c r="Q4" s="43">
        <v>-0.0053</v>
      </c>
      <c r="R4" s="43">
        <v>0.00529</v>
      </c>
      <c r="S4" s="43">
        <v>-11.28578</v>
      </c>
      <c r="T4" s="41">
        <v>16.0</v>
      </c>
      <c r="U4" s="41">
        <v>53.0</v>
      </c>
      <c r="V4" s="41">
        <v>31.0</v>
      </c>
      <c r="W4" s="55">
        <v>0.0</v>
      </c>
      <c r="X4" s="55">
        <v>520.0</v>
      </c>
      <c r="Y4" s="41">
        <v>185.0</v>
      </c>
      <c r="Z4" s="41">
        <v>42.0</v>
      </c>
      <c r="AA4" s="41">
        <v>0.0</v>
      </c>
      <c r="AB4" s="41">
        <v>195.0</v>
      </c>
      <c r="AC4" s="41">
        <v>319.0</v>
      </c>
      <c r="AD4" s="41">
        <v>600.0</v>
      </c>
      <c r="AE4" s="41">
        <v>153.0</v>
      </c>
      <c r="AF4" s="41">
        <v>2.06783</v>
      </c>
      <c r="AG4" s="51"/>
      <c r="AH4" s="51"/>
      <c r="AI4" s="52">
        <f t="shared" si="2"/>
        <v>0.000571285</v>
      </c>
      <c r="AJ4" s="53">
        <f t="shared" ref="AJ4:AK4" si="3">(($E4+F4)-$E4)/$E4*100</f>
        <v>-3.769702421</v>
      </c>
      <c r="AK4" s="53">
        <f t="shared" si="3"/>
        <v>-2.915292347</v>
      </c>
      <c r="AL4" s="54">
        <f t="shared" si="4"/>
        <v>-3.342497384</v>
      </c>
    </row>
    <row r="5">
      <c r="A5" s="22">
        <v>5.0</v>
      </c>
      <c r="B5" s="48" t="s">
        <v>144</v>
      </c>
      <c r="C5" s="49">
        <v>1.0</v>
      </c>
      <c r="D5" s="25">
        <v>7.05471E-4</v>
      </c>
      <c r="E5" s="25">
        <v>7.1277E-4</v>
      </c>
      <c r="F5" s="25">
        <v>-1.02338E-5</v>
      </c>
      <c r="G5" s="25">
        <v>-8.12047E-6</v>
      </c>
      <c r="H5" s="50">
        <v>7.21922E-4</v>
      </c>
      <c r="I5" s="50">
        <v>-8.03434E-6</v>
      </c>
      <c r="J5" s="43">
        <v>1.32819</v>
      </c>
      <c r="K5" s="50">
        <v>-8.43632E-6</v>
      </c>
      <c r="L5" s="43">
        <v>10.96732</v>
      </c>
      <c r="M5" s="50">
        <v>-1.30124E-5</v>
      </c>
      <c r="N5" s="43">
        <v>116.65331</v>
      </c>
      <c r="O5" s="50">
        <v>4.45288E-7</v>
      </c>
      <c r="P5" s="50">
        <v>4.81024E-7</v>
      </c>
      <c r="Q5" s="43">
        <v>-0.0023</v>
      </c>
      <c r="R5" s="43">
        <v>0.00229</v>
      </c>
      <c r="S5" s="43">
        <v>-7.41306</v>
      </c>
      <c r="T5" s="41">
        <v>6.0</v>
      </c>
      <c r="U5" s="41">
        <v>37.0</v>
      </c>
      <c r="V5" s="41">
        <v>57.0</v>
      </c>
      <c r="W5" s="55">
        <v>0.0</v>
      </c>
      <c r="X5" s="55">
        <v>69.0</v>
      </c>
      <c r="Y5" s="41">
        <v>14.0</v>
      </c>
      <c r="Z5" s="41">
        <v>3.2</v>
      </c>
      <c r="AA5" s="41">
        <v>0.0</v>
      </c>
      <c r="AB5" s="41">
        <v>11.0</v>
      </c>
      <c r="AC5" s="41">
        <v>32.0</v>
      </c>
      <c r="AD5" s="41">
        <v>610.0</v>
      </c>
      <c r="AE5" s="41">
        <v>25.0</v>
      </c>
      <c r="AF5" s="41">
        <v>2.03393</v>
      </c>
      <c r="AG5" s="51"/>
      <c r="AH5" s="51"/>
      <c r="AI5" s="52">
        <f t="shared" si="2"/>
        <v>0.000706093</v>
      </c>
      <c r="AJ5" s="53">
        <f t="shared" ref="AJ5:AK5" si="5">(($E5+F5)-$E5)/$E5*100</f>
        <v>-1.435778722</v>
      </c>
      <c r="AK5" s="53">
        <f t="shared" si="5"/>
        <v>-1.139283359</v>
      </c>
      <c r="AL5" s="54">
        <f t="shared" si="4"/>
        <v>-1.287531041</v>
      </c>
    </row>
    <row r="6" ht="16.5" customHeight="1">
      <c r="A6" s="22">
        <v>6.0</v>
      </c>
      <c r="B6" s="48" t="s">
        <v>145</v>
      </c>
      <c r="C6" s="49">
        <v>1.0</v>
      </c>
      <c r="D6" s="22">
        <v>0.00145537</v>
      </c>
      <c r="E6" s="22">
        <v>0.00147634</v>
      </c>
      <c r="F6" s="25">
        <v>-9.42683E-6</v>
      </c>
      <c r="G6" s="25">
        <v>-9.07434E-6</v>
      </c>
      <c r="H6" s="43">
        <v>0.00139</v>
      </c>
      <c r="I6" s="50">
        <v>-1.01572E-5</v>
      </c>
      <c r="J6" s="43">
        <v>0.81266</v>
      </c>
      <c r="K6" s="50">
        <v>-1.28005E-5</v>
      </c>
      <c r="L6" s="43">
        <v>6.22716</v>
      </c>
      <c r="M6" s="50">
        <v>-2.32892E-5</v>
      </c>
      <c r="N6" s="43">
        <v>95.87123</v>
      </c>
      <c r="O6" s="50">
        <v>4.92959E-7</v>
      </c>
      <c r="P6" s="50">
        <v>5.366E-7</v>
      </c>
      <c r="Q6" s="43">
        <v>-0.00768</v>
      </c>
      <c r="R6" s="43">
        <v>0.00766</v>
      </c>
      <c r="S6" s="43">
        <v>-12.19345</v>
      </c>
      <c r="T6" s="41">
        <v>5.0</v>
      </c>
      <c r="U6" s="41">
        <v>36.0</v>
      </c>
      <c r="V6" s="41">
        <v>58.0</v>
      </c>
      <c r="W6" s="41">
        <v>0.0</v>
      </c>
      <c r="X6" s="41">
        <v>71.0</v>
      </c>
      <c r="Y6" s="41">
        <v>14.0</v>
      </c>
      <c r="Z6" s="41">
        <v>3.4</v>
      </c>
      <c r="AA6" s="41">
        <v>0.0</v>
      </c>
      <c r="AB6" s="41">
        <v>11.0</v>
      </c>
      <c r="AC6" s="41">
        <v>32.0</v>
      </c>
      <c r="AD6" s="41">
        <v>610.0</v>
      </c>
      <c r="AE6" s="41">
        <v>25.0</v>
      </c>
      <c r="AF6" s="41">
        <v>2.03393</v>
      </c>
      <c r="AG6" s="51"/>
      <c r="AH6" s="51"/>
      <c r="AI6" s="51">
        <f t="shared" si="2"/>
        <v>0.00148283</v>
      </c>
      <c r="AJ6" s="53">
        <f t="shared" ref="AJ6:AK6" si="6">(($E6+F6)-$E6)/$E6*100</f>
        <v>-0.6385270331</v>
      </c>
      <c r="AK6" s="53">
        <f t="shared" si="6"/>
        <v>-0.6146510966</v>
      </c>
      <c r="AL6" s="54">
        <f t="shared" si="4"/>
        <v>-0.6265890648</v>
      </c>
    </row>
    <row r="7">
      <c r="A7" s="22">
        <v>7.0</v>
      </c>
      <c r="B7" s="48" t="s">
        <v>146</v>
      </c>
      <c r="C7" s="49">
        <v>1.0</v>
      </c>
      <c r="D7" s="22">
        <v>0.00142213</v>
      </c>
      <c r="E7" s="22">
        <v>0.00145383</v>
      </c>
      <c r="F7" s="25">
        <v>-1.31715E-5</v>
      </c>
      <c r="G7" s="25">
        <v>-1.17613E-5</v>
      </c>
      <c r="H7" s="43">
        <v>0.00153</v>
      </c>
      <c r="I7" s="50">
        <v>-7.26674E-6</v>
      </c>
      <c r="J7" s="43">
        <v>0.92711</v>
      </c>
      <c r="K7" s="50">
        <v>-3.96466E-5</v>
      </c>
      <c r="L7" s="43">
        <v>140.38657</v>
      </c>
      <c r="M7" s="50">
        <v>-8.78437E-6</v>
      </c>
      <c r="N7" s="43">
        <v>8.78945</v>
      </c>
      <c r="O7" s="50">
        <v>5.319E-7</v>
      </c>
      <c r="P7" s="50">
        <v>5.20171E-7</v>
      </c>
      <c r="Q7" s="43">
        <v>-0.013</v>
      </c>
      <c r="R7" s="43">
        <v>0.01299</v>
      </c>
      <c r="S7" s="43">
        <v>-18.43232</v>
      </c>
      <c r="T7" s="41">
        <v>44.0</v>
      </c>
      <c r="U7" s="41">
        <v>53.0</v>
      </c>
      <c r="V7" s="41">
        <v>3.0</v>
      </c>
      <c r="W7" s="41">
        <v>0.0</v>
      </c>
      <c r="X7" s="41">
        <v>10.0</v>
      </c>
      <c r="Y7" s="41">
        <v>3.5</v>
      </c>
      <c r="Z7" s="41">
        <v>39.0</v>
      </c>
      <c r="AA7" s="41">
        <v>0.0</v>
      </c>
      <c r="AB7" s="41">
        <v>7.3</v>
      </c>
      <c r="AC7" s="41">
        <v>12.0</v>
      </c>
      <c r="AD7" s="41">
        <v>575.0</v>
      </c>
      <c r="AE7" s="41">
        <v>41.2</v>
      </c>
      <c r="AF7" s="41">
        <v>2.15774</v>
      </c>
      <c r="AG7" s="43">
        <v>-4.69</v>
      </c>
      <c r="AH7" s="43">
        <v>-6.81</v>
      </c>
      <c r="AI7" s="51">
        <f t="shared" si="2"/>
        <v>0.00142958</v>
      </c>
      <c r="AJ7" s="53">
        <f t="shared" ref="AJ7:AK7" si="7">(($E7+F7)-$E7)/$E7*100</f>
        <v>-0.905986257</v>
      </c>
      <c r="AK7" s="53">
        <f t="shared" si="7"/>
        <v>-0.8089872956</v>
      </c>
      <c r="AL7" s="54">
        <f t="shared" si="4"/>
        <v>-0.8574867763</v>
      </c>
    </row>
    <row r="8">
      <c r="A8" s="22">
        <v>8.0</v>
      </c>
      <c r="B8" s="48" t="s">
        <v>147</v>
      </c>
      <c r="C8" s="49">
        <v>1.0</v>
      </c>
      <c r="D8" s="22">
        <v>0.00183897</v>
      </c>
      <c r="E8" s="22">
        <v>0.00184485</v>
      </c>
      <c r="F8" s="25">
        <v>-2.95615E-5</v>
      </c>
      <c r="G8" s="25">
        <v>-3.40162E-5</v>
      </c>
      <c r="H8" s="43">
        <v>0.00133</v>
      </c>
      <c r="I8" s="50">
        <v>-9.6343E-6</v>
      </c>
      <c r="J8" s="43">
        <v>0.88672</v>
      </c>
      <c r="K8" s="50">
        <v>-9.94289E-6</v>
      </c>
      <c r="L8" s="43">
        <v>6.87344</v>
      </c>
      <c r="M8" s="50">
        <v>-3.33437E-5</v>
      </c>
      <c r="N8" s="43">
        <v>135.013</v>
      </c>
      <c r="O8" s="50">
        <v>3.70027E-7</v>
      </c>
      <c r="P8" s="50">
        <v>3.17635E-7</v>
      </c>
      <c r="Q8" s="43">
        <v>-0.00882</v>
      </c>
      <c r="R8" s="43">
        <v>0.00881</v>
      </c>
      <c r="S8" s="43">
        <v>-14.71472</v>
      </c>
      <c r="T8" s="41">
        <v>2.0</v>
      </c>
      <c r="U8" s="41">
        <v>57.0</v>
      </c>
      <c r="V8" s="41">
        <v>40.0</v>
      </c>
      <c r="W8" s="55">
        <v>0.0</v>
      </c>
      <c r="X8" s="55">
        <v>46.0</v>
      </c>
      <c r="Y8" s="41">
        <v>3.54</v>
      </c>
      <c r="Z8" s="41">
        <v>10.0</v>
      </c>
      <c r="AA8" s="41">
        <v>0.0</v>
      </c>
      <c r="AB8" s="41">
        <v>7.3</v>
      </c>
      <c r="AC8" s="41">
        <v>14.0</v>
      </c>
      <c r="AD8" s="41">
        <v>575.0</v>
      </c>
      <c r="AE8" s="41">
        <v>41.2</v>
      </c>
      <c r="AF8" s="41">
        <v>2.15774</v>
      </c>
      <c r="AG8" s="43">
        <v>-4.69</v>
      </c>
      <c r="AH8" s="43">
        <v>-6.81</v>
      </c>
      <c r="AI8" s="51">
        <f t="shared" si="2"/>
        <v>0.00184258</v>
      </c>
      <c r="AJ8" s="53">
        <f t="shared" ref="AJ8:AK8" si="8">(($E8+F8)-$E8)/$E8*100</f>
        <v>-1.602379597</v>
      </c>
      <c r="AK8" s="53">
        <f t="shared" si="8"/>
        <v>-1.843846383</v>
      </c>
      <c r="AL8" s="54">
        <f t="shared" si="4"/>
        <v>-1.72311299</v>
      </c>
    </row>
    <row r="9">
      <c r="A9" s="22">
        <v>9.0</v>
      </c>
      <c r="B9" s="56" t="s">
        <v>77</v>
      </c>
      <c r="C9" s="49">
        <v>1.0</v>
      </c>
      <c r="D9" s="22">
        <v>0.00112</v>
      </c>
      <c r="E9" s="22">
        <v>0.00113</v>
      </c>
      <c r="F9" s="25">
        <v>-1.06948E-5</v>
      </c>
      <c r="G9" s="25">
        <v>-9.83383E-6</v>
      </c>
      <c r="H9" s="50">
        <v>6.41879E-5</v>
      </c>
      <c r="I9" s="50">
        <v>-5.81655E-6</v>
      </c>
      <c r="J9" s="43">
        <v>0.94172</v>
      </c>
      <c r="K9" s="50">
        <v>-5.09336E-5</v>
      </c>
      <c r="L9" s="43">
        <v>180.23019</v>
      </c>
      <c r="M9" s="50">
        <v>-7.40748E-6</v>
      </c>
      <c r="N9" s="43">
        <v>9.54578</v>
      </c>
      <c r="O9" s="50">
        <v>3.96054E-7</v>
      </c>
      <c r="P9" s="50">
        <v>4.18483E-7</v>
      </c>
      <c r="Q9" s="43">
        <v>-0.00866</v>
      </c>
      <c r="R9" s="43">
        <v>0.00866</v>
      </c>
      <c r="S9" s="43">
        <v>-17.70354</v>
      </c>
      <c r="T9" s="41">
        <v>23.0</v>
      </c>
      <c r="U9" s="41">
        <v>36.0</v>
      </c>
      <c r="V9" s="41">
        <v>41.0</v>
      </c>
      <c r="W9" s="55">
        <v>0.0</v>
      </c>
      <c r="X9" s="55">
        <v>363.0</v>
      </c>
      <c r="Y9" s="41">
        <v>94.0</v>
      </c>
      <c r="Z9" s="41">
        <v>10.0</v>
      </c>
      <c r="AA9" s="41">
        <v>0.0</v>
      </c>
      <c r="AB9" s="41">
        <v>121.0</v>
      </c>
      <c r="AC9" s="41">
        <v>275.0</v>
      </c>
      <c r="AD9" s="41">
        <v>650.0</v>
      </c>
      <c r="AE9" s="41">
        <v>138.9</v>
      </c>
      <c r="AF9" s="41">
        <v>1.90877</v>
      </c>
      <c r="AG9" s="51"/>
      <c r="AH9" s="51"/>
      <c r="AI9" s="51">
        <f t="shared" si="2"/>
        <v>0.00112</v>
      </c>
      <c r="AJ9" s="53">
        <f t="shared" ref="AJ9:AK9" si="9">(($E9+F9)-$E9)/$E9*100</f>
        <v>-0.9464424779</v>
      </c>
      <c r="AK9" s="53">
        <f t="shared" si="9"/>
        <v>-0.8702504425</v>
      </c>
      <c r="AL9" s="54">
        <f t="shared" si="4"/>
        <v>-0.9083464602</v>
      </c>
    </row>
    <row r="10">
      <c r="A10" s="22">
        <v>10.0</v>
      </c>
      <c r="B10" s="48" t="s">
        <v>148</v>
      </c>
      <c r="C10" s="49">
        <v>1.0</v>
      </c>
      <c r="D10" s="22">
        <v>0.00128</v>
      </c>
      <c r="E10" s="22">
        <v>0.00131</v>
      </c>
      <c r="F10" s="25">
        <v>-1.45009E-5</v>
      </c>
      <c r="G10" s="25">
        <v>-1.29214E-5</v>
      </c>
      <c r="H10" s="43">
        <v>0.00139</v>
      </c>
      <c r="I10" s="50">
        <v>-5.61722E-6</v>
      </c>
      <c r="J10" s="43">
        <v>0.85687</v>
      </c>
      <c r="K10" s="50">
        <v>-1.27251E-5</v>
      </c>
      <c r="L10" s="43">
        <v>12.37973</v>
      </c>
      <c r="M10" s="50">
        <v>-5.98904E-5</v>
      </c>
      <c r="N10" s="43">
        <v>180.11702</v>
      </c>
      <c r="O10" s="50">
        <v>4.91652E-7</v>
      </c>
      <c r="P10" s="50">
        <v>4.07069E-7</v>
      </c>
      <c r="Q10" s="43">
        <v>-0.01027</v>
      </c>
      <c r="R10" s="43">
        <v>0.01027</v>
      </c>
      <c r="S10" s="43">
        <v>-16.33385</v>
      </c>
      <c r="T10" s="41">
        <v>21.0</v>
      </c>
      <c r="U10" s="41">
        <v>53.0</v>
      </c>
      <c r="V10" s="41">
        <v>26.0</v>
      </c>
      <c r="W10" s="41">
        <v>0.0</v>
      </c>
      <c r="X10" s="41">
        <v>49.0</v>
      </c>
      <c r="Y10" s="41">
        <v>19.0</v>
      </c>
      <c r="Z10" s="41">
        <v>4.4</v>
      </c>
      <c r="AA10" s="41">
        <v>0.0</v>
      </c>
      <c r="AB10" s="41">
        <v>21.8</v>
      </c>
      <c r="AC10" s="41">
        <v>32.7</v>
      </c>
      <c r="AD10" s="41">
        <v>680.0</v>
      </c>
      <c r="AE10" s="41">
        <v>64.5</v>
      </c>
      <c r="AF10" s="41">
        <v>1.82456</v>
      </c>
      <c r="AG10" s="51"/>
      <c r="AH10" s="51"/>
      <c r="AI10" s="51">
        <f t="shared" si="2"/>
        <v>0.0013</v>
      </c>
      <c r="AJ10" s="53">
        <f t="shared" ref="AJ10:AK10" si="10">(($E10+F10)-$E10)/$E10*100</f>
        <v>-1.106938931</v>
      </c>
      <c r="AK10" s="53">
        <f t="shared" si="10"/>
        <v>-0.9863664122</v>
      </c>
      <c r="AL10" s="54">
        <f t="shared" si="4"/>
        <v>-1.046652672</v>
      </c>
    </row>
    <row r="11">
      <c r="A11" s="22">
        <v>11.0</v>
      </c>
      <c r="B11" s="48" t="s">
        <v>149</v>
      </c>
      <c r="C11" s="49">
        <v>1.0</v>
      </c>
      <c r="D11" s="22">
        <v>0.00116</v>
      </c>
      <c r="E11" s="22">
        <v>0.00121</v>
      </c>
      <c r="F11" s="25">
        <v>-1.10071E-5</v>
      </c>
      <c r="G11" s="25">
        <v>-9.92969E-6</v>
      </c>
      <c r="H11" s="43">
        <v>0.00126</v>
      </c>
      <c r="I11" s="50">
        <v>-1.13464E-5</v>
      </c>
      <c r="J11" s="43">
        <v>0.50085</v>
      </c>
      <c r="K11" s="50">
        <v>-3.94549E-6</v>
      </c>
      <c r="L11" s="43">
        <v>7.41967</v>
      </c>
      <c r="M11" s="50">
        <v>-5.75025E-5</v>
      </c>
      <c r="N11" s="43">
        <v>221.6563</v>
      </c>
      <c r="O11" s="50">
        <v>6.93132E-7</v>
      </c>
      <c r="P11" s="50">
        <v>6.52344E-7</v>
      </c>
      <c r="Q11" s="43">
        <v>-0.0054</v>
      </c>
      <c r="R11" s="43">
        <v>0.00539</v>
      </c>
      <c r="S11" s="43">
        <v>-10.40026</v>
      </c>
      <c r="T11" s="41">
        <v>30.0</v>
      </c>
      <c r="U11" s="41">
        <v>66.0</v>
      </c>
      <c r="V11" s="41">
        <v>4.0</v>
      </c>
      <c r="W11" s="55">
        <v>0.0</v>
      </c>
      <c r="X11" s="55">
        <v>11.0</v>
      </c>
      <c r="Y11" s="41">
        <v>2.0</v>
      </c>
      <c r="Z11" s="41">
        <v>70.0</v>
      </c>
      <c r="AA11" s="41">
        <v>0.0</v>
      </c>
      <c r="AB11" s="41">
        <v>7.5</v>
      </c>
      <c r="AC11" s="41">
        <v>31.0</v>
      </c>
      <c r="AD11" s="41">
        <v>515.0</v>
      </c>
      <c r="AE11" s="41">
        <v>12.6</v>
      </c>
      <c r="AF11" s="41">
        <v>2.40913</v>
      </c>
      <c r="AG11" s="51"/>
      <c r="AH11" s="51"/>
      <c r="AI11" s="51">
        <f t="shared" si="2"/>
        <v>0.00117</v>
      </c>
      <c r="AJ11" s="53">
        <f t="shared" ref="AJ11:AK11" si="11">(($E11+F11)-$E11)/$E11*100</f>
        <v>-0.909677686</v>
      </c>
      <c r="AK11" s="53">
        <f t="shared" si="11"/>
        <v>-0.8206355372</v>
      </c>
      <c r="AL11" s="54">
        <f t="shared" si="4"/>
        <v>-0.8651566116</v>
      </c>
    </row>
    <row r="12">
      <c r="A12" s="22">
        <v>12.0</v>
      </c>
      <c r="B12" s="48" t="s">
        <v>150</v>
      </c>
      <c r="C12" s="49">
        <v>1.0</v>
      </c>
      <c r="D12" s="25">
        <v>4.68032E-4</v>
      </c>
      <c r="E12" s="25">
        <v>4.78531E-4</v>
      </c>
      <c r="F12" s="25">
        <v>-7.11648E-6</v>
      </c>
      <c r="G12" s="25">
        <v>-6.74549E-6</v>
      </c>
      <c r="H12" s="50">
        <v>8.95751E-4</v>
      </c>
      <c r="I12" s="50">
        <v>-2.47591E-6</v>
      </c>
      <c r="J12" s="43">
        <v>1.1576</v>
      </c>
      <c r="K12" s="50">
        <v>-1.63263E-6</v>
      </c>
      <c r="L12" s="43">
        <v>9.72206</v>
      </c>
      <c r="M12" s="50">
        <v>-2.08412E-5</v>
      </c>
      <c r="N12" s="43">
        <v>138.82409</v>
      </c>
      <c r="O12" s="50">
        <v>6.7798E-7</v>
      </c>
      <c r="P12" s="50">
        <v>6.18597E-7</v>
      </c>
      <c r="Q12" s="43">
        <v>-0.00448</v>
      </c>
      <c r="R12" s="43">
        <v>0.00448</v>
      </c>
      <c r="S12" s="43">
        <v>-11.42908</v>
      </c>
      <c r="T12" s="41">
        <v>20.0</v>
      </c>
      <c r="U12" s="41">
        <v>30.0</v>
      </c>
      <c r="V12" s="41">
        <v>50.0</v>
      </c>
      <c r="W12" s="41">
        <v>0.0</v>
      </c>
      <c r="X12" s="41">
        <v>372.0</v>
      </c>
      <c r="Y12" s="41">
        <v>96.0</v>
      </c>
      <c r="Z12" s="41">
        <v>7.2</v>
      </c>
      <c r="AA12" s="41">
        <v>0.0</v>
      </c>
      <c r="AB12" s="41">
        <v>108.0</v>
      </c>
      <c r="AC12" s="41">
        <v>286.0</v>
      </c>
      <c r="AD12" s="41">
        <v>650.0</v>
      </c>
      <c r="AE12" s="41">
        <v>138.9</v>
      </c>
      <c r="AF12" s="41">
        <v>1.90877</v>
      </c>
      <c r="AG12" s="51"/>
      <c r="AH12" s="51"/>
      <c r="AI12" s="52">
        <f t="shared" si="2"/>
        <v>0.000477535</v>
      </c>
      <c r="AJ12" s="53">
        <f t="shared" ref="AJ12:AK12" si="12">(($E12+F12)-$E12)/$E12*100</f>
        <v>-1.487151303</v>
      </c>
      <c r="AK12" s="53">
        <f t="shared" si="12"/>
        <v>-1.409624455</v>
      </c>
      <c r="AL12" s="54">
        <f t="shared" si="4"/>
        <v>-1.448387879</v>
      </c>
    </row>
    <row r="13">
      <c r="A13" s="22">
        <v>13.0</v>
      </c>
      <c r="B13" s="48" t="s">
        <v>151</v>
      </c>
      <c r="C13" s="49">
        <v>1.0</v>
      </c>
      <c r="D13" s="22">
        <v>0.0011455</v>
      </c>
      <c r="E13" s="22">
        <v>0.00117003</v>
      </c>
      <c r="F13" s="25">
        <v>-5.18329E-6</v>
      </c>
      <c r="G13" s="25">
        <v>-4.7346E-6</v>
      </c>
      <c r="H13" s="43">
        <v>0.00123</v>
      </c>
      <c r="I13" s="50">
        <v>-5.33258E-6</v>
      </c>
      <c r="J13" s="43">
        <v>2.79066</v>
      </c>
      <c r="K13" s="50">
        <v>-5.13546E-6</v>
      </c>
      <c r="L13" s="43">
        <v>24.67356</v>
      </c>
      <c r="M13" s="50">
        <v>-5.3278E-5</v>
      </c>
      <c r="N13" s="43">
        <v>314.03113</v>
      </c>
      <c r="O13" s="50">
        <v>4.55491E-7</v>
      </c>
      <c r="P13" s="50">
        <v>4.22673E-7</v>
      </c>
      <c r="Q13" s="43">
        <v>-0.0081</v>
      </c>
      <c r="R13" s="43">
        <v>0.00809</v>
      </c>
      <c r="S13" s="43">
        <v>-14.53751</v>
      </c>
      <c r="T13" s="41">
        <v>11.0</v>
      </c>
      <c r="U13" s="41">
        <v>40.0</v>
      </c>
      <c r="V13" s="41">
        <v>49.0</v>
      </c>
      <c r="W13" s="55">
        <v>0.0</v>
      </c>
      <c r="X13" s="55">
        <v>49.0</v>
      </c>
      <c r="Y13" s="41">
        <v>16.0</v>
      </c>
      <c r="Z13" s="41">
        <v>3.7</v>
      </c>
      <c r="AA13" s="41">
        <v>0.0</v>
      </c>
      <c r="AB13" s="41">
        <v>13.6</v>
      </c>
      <c r="AC13" s="41">
        <v>27.0</v>
      </c>
      <c r="AD13" s="41">
        <v>680.0</v>
      </c>
      <c r="AE13" s="41">
        <v>64.5</v>
      </c>
      <c r="AF13" s="41">
        <v>1.82456</v>
      </c>
      <c r="AG13" s="51"/>
      <c r="AH13" s="51"/>
      <c r="AI13" s="51">
        <f t="shared" si="2"/>
        <v>0.00116405</v>
      </c>
      <c r="AJ13" s="53">
        <f t="shared" ref="AJ13:AK13" si="13">(($E13+F13)-$E13)/$E13*100</f>
        <v>-0.4430048802</v>
      </c>
      <c r="AK13" s="53">
        <f t="shared" si="13"/>
        <v>-0.4046562909</v>
      </c>
      <c r="AL13" s="54">
        <f t="shared" si="4"/>
        <v>-0.4238305855</v>
      </c>
    </row>
    <row r="14">
      <c r="A14" s="22">
        <v>14.0</v>
      </c>
      <c r="B14" s="48" t="s">
        <v>152</v>
      </c>
      <c r="C14" s="49">
        <v>1.0</v>
      </c>
      <c r="D14" s="22">
        <v>0.00107</v>
      </c>
      <c r="E14" s="22">
        <v>0.00112</v>
      </c>
      <c r="F14" s="25">
        <v>-1.02387E-5</v>
      </c>
      <c r="G14" s="25">
        <v>-8.43449E-6</v>
      </c>
      <c r="H14" s="43">
        <v>0.0011</v>
      </c>
      <c r="I14" s="50">
        <v>-7.82373E-6</v>
      </c>
      <c r="J14" s="43">
        <v>0.7327</v>
      </c>
      <c r="K14" s="50">
        <v>-3.47282E-5</v>
      </c>
      <c r="L14" s="43">
        <v>121.55166</v>
      </c>
      <c r="M14" s="50">
        <v>-6.56763E-6</v>
      </c>
      <c r="N14" s="43">
        <v>7.03306</v>
      </c>
      <c r="O14" s="50">
        <v>4.72654E-7</v>
      </c>
      <c r="P14" s="50">
        <v>4.41609E-7</v>
      </c>
      <c r="Q14" s="43">
        <v>-0.00522</v>
      </c>
      <c r="R14" s="43">
        <v>0.00522</v>
      </c>
      <c r="S14" s="43">
        <v>-10.91689</v>
      </c>
      <c r="T14" s="41">
        <v>40.0</v>
      </c>
      <c r="U14" s="41">
        <v>1.0</v>
      </c>
      <c r="V14" s="41">
        <v>17.0</v>
      </c>
      <c r="W14" s="55">
        <v>41.0</v>
      </c>
      <c r="X14" s="55">
        <v>4.57</v>
      </c>
      <c r="Y14" s="41">
        <v>67.0</v>
      </c>
      <c r="Z14" s="41">
        <v>14.3</v>
      </c>
      <c r="AA14" s="41">
        <v>1.33</v>
      </c>
      <c r="AB14" s="41">
        <v>5.79</v>
      </c>
      <c r="AC14" s="41">
        <v>18.9</v>
      </c>
      <c r="AD14" s="43">
        <v>585.0</v>
      </c>
      <c r="AE14" s="43">
        <v>38.7</v>
      </c>
      <c r="AF14" s="41">
        <v>2.12086</v>
      </c>
      <c r="AG14" s="51"/>
      <c r="AH14" s="51"/>
      <c r="AI14" s="51">
        <f t="shared" si="2"/>
        <v>0.00109</v>
      </c>
      <c r="AJ14" s="53">
        <f t="shared" ref="AJ14:AK14" si="14">(($E14+F14)-$E14)/$E14*100</f>
        <v>-0.9141696429</v>
      </c>
      <c r="AK14" s="53">
        <f t="shared" si="14"/>
        <v>-0.7530794643</v>
      </c>
      <c r="AL14" s="54">
        <f t="shared" si="4"/>
        <v>-0.8336245536</v>
      </c>
    </row>
    <row r="15">
      <c r="A15" s="22">
        <v>15.0</v>
      </c>
      <c r="B15" s="56" t="s">
        <v>83</v>
      </c>
      <c r="C15" s="49">
        <v>1.0</v>
      </c>
      <c r="D15" s="22">
        <v>0.00104</v>
      </c>
      <c r="E15" s="22">
        <v>0.00108</v>
      </c>
      <c r="F15" s="25">
        <v>-8.42436E-6</v>
      </c>
      <c r="G15" s="25">
        <v>-7.25768E-6</v>
      </c>
      <c r="H15" s="43">
        <v>0.00114</v>
      </c>
      <c r="I15" s="50">
        <v>-5.06673E-6</v>
      </c>
      <c r="J15" s="43">
        <v>0.61922</v>
      </c>
      <c r="K15" s="50">
        <v>-6.35928E-6</v>
      </c>
      <c r="L15" s="43">
        <v>7.55443</v>
      </c>
      <c r="M15" s="50">
        <v>-1.89514E-5</v>
      </c>
      <c r="N15" s="43">
        <v>120.16484</v>
      </c>
      <c r="O15" s="50">
        <v>7.99746E-7</v>
      </c>
      <c r="P15" s="50">
        <v>7.5221E-7</v>
      </c>
      <c r="Q15" s="43">
        <v>-0.00655</v>
      </c>
      <c r="R15" s="43">
        <v>0.00654</v>
      </c>
      <c r="S15" s="43">
        <v>-12.72954</v>
      </c>
      <c r="T15" s="41">
        <v>5.0</v>
      </c>
      <c r="U15" s="41">
        <v>40.0</v>
      </c>
      <c r="V15" s="41">
        <v>55.0</v>
      </c>
      <c r="W15" s="41">
        <v>0.0</v>
      </c>
      <c r="X15" s="41">
        <v>47.0</v>
      </c>
      <c r="Y15" s="41">
        <v>11.0</v>
      </c>
      <c r="Z15" s="41">
        <v>2.96</v>
      </c>
      <c r="AA15" s="41">
        <v>0.0</v>
      </c>
      <c r="AB15" s="41">
        <v>8.39</v>
      </c>
      <c r="AC15" s="41">
        <v>19.0</v>
      </c>
      <c r="AD15" s="41">
        <v>585.0</v>
      </c>
      <c r="AE15" s="41">
        <v>38.7</v>
      </c>
      <c r="AF15" s="41">
        <v>2.12086</v>
      </c>
      <c r="AG15" s="51"/>
      <c r="AH15" s="51"/>
      <c r="AI15" s="51">
        <f t="shared" si="2"/>
        <v>0.00106</v>
      </c>
      <c r="AJ15" s="53">
        <f t="shared" ref="AJ15:AK15" si="15">(($E15+F15)-$E15)/$E15*100</f>
        <v>-0.7800333333</v>
      </c>
      <c r="AK15" s="53">
        <f t="shared" si="15"/>
        <v>-0.6720074074</v>
      </c>
      <c r="AL15" s="54">
        <f t="shared" si="4"/>
        <v>-0.7260203704</v>
      </c>
    </row>
    <row r="16">
      <c r="A16" s="22">
        <v>16.0</v>
      </c>
      <c r="B16" s="48" t="s">
        <v>153</v>
      </c>
      <c r="C16" s="49">
        <v>1.0</v>
      </c>
      <c r="D16" s="25">
        <v>8.92856E-4</v>
      </c>
      <c r="E16" s="25">
        <v>9.23005E-4</v>
      </c>
      <c r="F16" s="25">
        <v>-9.04589E-6</v>
      </c>
      <c r="G16" s="25">
        <v>-6.83121E-6</v>
      </c>
      <c r="H16" s="43">
        <v>0.00117</v>
      </c>
      <c r="I16" s="50">
        <v>-4.79378E-6</v>
      </c>
      <c r="J16" s="43">
        <v>1.66621</v>
      </c>
      <c r="K16" s="50">
        <v>-3.86571E-6</v>
      </c>
      <c r="L16" s="43">
        <v>16.61427</v>
      </c>
      <c r="M16" s="50">
        <v>-1.47467E-4</v>
      </c>
      <c r="N16" s="43">
        <v>4438.56479</v>
      </c>
      <c r="O16" s="50">
        <v>9.8134E-7</v>
      </c>
      <c r="P16" s="50">
        <v>8.91669E-7</v>
      </c>
      <c r="Q16" s="43">
        <v>-0.00611</v>
      </c>
      <c r="R16" s="43">
        <v>0.00611</v>
      </c>
      <c r="S16" s="43">
        <v>-12.94136</v>
      </c>
      <c r="T16" s="41">
        <v>1.0</v>
      </c>
      <c r="U16" s="41">
        <v>61.0</v>
      </c>
      <c r="V16" s="41">
        <v>9.0</v>
      </c>
      <c r="W16" s="41">
        <v>29.0</v>
      </c>
      <c r="X16" s="41">
        <v>80.0</v>
      </c>
      <c r="Y16" s="41">
        <v>0.892</v>
      </c>
      <c r="Z16" s="41">
        <v>14.0</v>
      </c>
      <c r="AA16" s="41">
        <v>3.58</v>
      </c>
      <c r="AB16" s="41">
        <v>3.88</v>
      </c>
      <c r="AC16" s="41">
        <v>28.0</v>
      </c>
      <c r="AD16" s="43">
        <v>515.0</v>
      </c>
      <c r="AE16" s="43">
        <v>12.6</v>
      </c>
      <c r="AF16" s="41">
        <v>2.40913</v>
      </c>
      <c r="AG16" s="51"/>
      <c r="AH16" s="51"/>
      <c r="AI16" s="52">
        <f t="shared" si="2"/>
        <v>0.000913484</v>
      </c>
      <c r="AJ16" s="53">
        <f t="shared" ref="AJ16:AK16" si="16">(($E16+F16)-$E16)/$E16*100</f>
        <v>-0.9800477787</v>
      </c>
      <c r="AK16" s="53">
        <f t="shared" si="16"/>
        <v>-0.7401054165</v>
      </c>
      <c r="AL16" s="54">
        <f t="shared" si="4"/>
        <v>-0.8600765976</v>
      </c>
    </row>
    <row r="17">
      <c r="A17" s="22">
        <v>17.0</v>
      </c>
      <c r="B17" s="48" t="s">
        <v>154</v>
      </c>
      <c r="C17" s="49">
        <v>1.0</v>
      </c>
      <c r="D17" s="22">
        <v>0.00119262</v>
      </c>
      <c r="E17" s="22">
        <v>0.00121465</v>
      </c>
      <c r="F17" s="25">
        <v>-9.63324E-6</v>
      </c>
      <c r="G17" s="25">
        <v>-1.04945E-5</v>
      </c>
      <c r="H17" s="43">
        <v>0.00132</v>
      </c>
      <c r="I17" s="50">
        <v>-5.8452E-6</v>
      </c>
      <c r="J17" s="43">
        <v>0.9405</v>
      </c>
      <c r="K17" s="50">
        <v>-6.95842E-6</v>
      </c>
      <c r="L17" s="43">
        <v>8.6857</v>
      </c>
      <c r="M17" s="50">
        <v>-2.62229E-5</v>
      </c>
      <c r="N17" s="43">
        <v>112.44167</v>
      </c>
      <c r="O17" s="50">
        <v>4.68047E-7</v>
      </c>
      <c r="P17" s="50">
        <v>4.89798E-7</v>
      </c>
      <c r="Q17" s="43">
        <v>-0.00904</v>
      </c>
      <c r="R17" s="43">
        <v>0.00904</v>
      </c>
      <c r="S17" s="43">
        <v>-14.85625</v>
      </c>
      <c r="T17" s="41">
        <v>13.0</v>
      </c>
      <c r="U17" s="41">
        <v>53.0</v>
      </c>
      <c r="V17" s="41">
        <v>34.0</v>
      </c>
      <c r="W17" s="55">
        <v>0.0</v>
      </c>
      <c r="X17" s="55">
        <v>22.0</v>
      </c>
      <c r="Y17" s="41">
        <v>7.3</v>
      </c>
      <c r="Z17" s="41">
        <v>3.0</v>
      </c>
      <c r="AA17" s="41">
        <v>0.0</v>
      </c>
      <c r="AB17" s="41">
        <v>7.59</v>
      </c>
      <c r="AC17" s="41">
        <v>12.0</v>
      </c>
      <c r="AD17" s="41">
        <v>650.0</v>
      </c>
      <c r="AE17" s="41">
        <v>63.8</v>
      </c>
      <c r="AF17" s="41">
        <v>1.90877</v>
      </c>
      <c r="AG17" s="51"/>
      <c r="AH17" s="51"/>
      <c r="AI17" s="51">
        <f t="shared" si="2"/>
        <v>0.00120883</v>
      </c>
      <c r="AJ17" s="53">
        <f t="shared" ref="AJ17:AK17" si="17">(($E17+F17)-$E17)/$E17*100</f>
        <v>-0.7930877207</v>
      </c>
      <c r="AK17" s="53">
        <f t="shared" si="17"/>
        <v>-0.8639937431</v>
      </c>
      <c r="AL17" s="54">
        <f t="shared" si="4"/>
        <v>-0.8285407319</v>
      </c>
    </row>
    <row r="18">
      <c r="A18" s="22">
        <v>18.0</v>
      </c>
      <c r="B18" s="56" t="s">
        <v>86</v>
      </c>
      <c r="C18" s="49">
        <v>1.0</v>
      </c>
      <c r="D18" s="25">
        <v>9.14596E-4</v>
      </c>
      <c r="E18" s="25">
        <v>9.81989E-4</v>
      </c>
      <c r="F18" s="25">
        <v>6.70608E-6</v>
      </c>
      <c r="G18" s="25">
        <v>5.85951E-6</v>
      </c>
      <c r="H18" s="43">
        <v>0.00115</v>
      </c>
      <c r="I18" s="50">
        <v>-4.86708E-6</v>
      </c>
      <c r="J18" s="43">
        <v>0.96578</v>
      </c>
      <c r="K18" s="50">
        <v>-1.84471E-5</v>
      </c>
      <c r="L18" s="43">
        <v>24.12885</v>
      </c>
      <c r="M18" s="50">
        <v>-1.80444E-4</v>
      </c>
      <c r="N18" s="43">
        <v>152.94786</v>
      </c>
      <c r="O18" s="50">
        <v>9.99238E-7</v>
      </c>
      <c r="P18" s="50">
        <v>7.67358E-7</v>
      </c>
      <c r="Q18" s="43">
        <v>-0.00413</v>
      </c>
      <c r="R18" s="43">
        <v>0.00413</v>
      </c>
      <c r="S18" s="43">
        <v>-9.61664</v>
      </c>
      <c r="T18" s="41">
        <v>7.0</v>
      </c>
      <c r="U18" s="41">
        <v>51.0</v>
      </c>
      <c r="V18" s="41">
        <v>42.0</v>
      </c>
      <c r="W18" s="41">
        <v>0.0</v>
      </c>
      <c r="X18" s="41">
        <v>49.0</v>
      </c>
      <c r="Y18" s="41">
        <v>15.0</v>
      </c>
      <c r="Z18" s="41">
        <v>4.45</v>
      </c>
      <c r="AA18" s="41">
        <v>0.0</v>
      </c>
      <c r="AB18" s="41">
        <v>12.8</v>
      </c>
      <c r="AC18" s="41">
        <v>23.0</v>
      </c>
      <c r="AD18" s="41">
        <v>630.0</v>
      </c>
      <c r="AE18" s="41">
        <v>39.2</v>
      </c>
      <c r="AF18" s="41">
        <v>1.96937</v>
      </c>
      <c r="AG18" s="51"/>
      <c r="AH18" s="51"/>
      <c r="AI18" s="52">
        <f t="shared" si="2"/>
        <v>0.000979432</v>
      </c>
      <c r="AJ18" s="53">
        <f t="shared" ref="AJ18:AK18" si="18">(($E18+F18)-$E18)/$E18*100</f>
        <v>0.6829078533</v>
      </c>
      <c r="AK18" s="53">
        <f t="shared" si="18"/>
        <v>0.59669813</v>
      </c>
      <c r="AL18" s="54">
        <f t="shared" si="4"/>
        <v>0.6398029917</v>
      </c>
    </row>
    <row r="19">
      <c r="A19" s="22">
        <v>19.0</v>
      </c>
      <c r="B19" s="56" t="s">
        <v>87</v>
      </c>
      <c r="C19" s="49">
        <v>1.0</v>
      </c>
      <c r="D19" s="22">
        <v>0.00102</v>
      </c>
      <c r="E19" s="22">
        <v>0.00105</v>
      </c>
      <c r="F19" s="25">
        <v>-7.2808E-6</v>
      </c>
      <c r="G19" s="25">
        <v>-5.78595E-6</v>
      </c>
      <c r="H19" s="43">
        <v>0.00123</v>
      </c>
      <c r="I19" s="50">
        <v>-6.58753E-6</v>
      </c>
      <c r="J19" s="43">
        <v>2.51075</v>
      </c>
      <c r="K19" s="50">
        <v>-5.97421E-6</v>
      </c>
      <c r="L19" s="43">
        <v>118.51915</v>
      </c>
      <c r="M19" s="50">
        <v>-6.04209E-6</v>
      </c>
      <c r="N19" s="43">
        <v>118.99684</v>
      </c>
      <c r="O19" s="50">
        <v>6.04391E-7</v>
      </c>
      <c r="P19" s="50">
        <v>5.63451E-7</v>
      </c>
      <c r="Q19" s="43">
        <v>-0.01101</v>
      </c>
      <c r="R19" s="43">
        <v>0.011</v>
      </c>
      <c r="S19" s="43">
        <v>-19.00676</v>
      </c>
      <c r="T19" s="41">
        <v>4.0</v>
      </c>
      <c r="U19" s="41">
        <v>21.0</v>
      </c>
      <c r="V19" s="41">
        <v>75.0</v>
      </c>
      <c r="W19" s="41">
        <v>0.0</v>
      </c>
      <c r="X19" s="41">
        <v>85.0</v>
      </c>
      <c r="Y19" s="41">
        <v>17.0</v>
      </c>
      <c r="Z19" s="41">
        <v>0.87</v>
      </c>
      <c r="AA19" s="41">
        <v>0.0</v>
      </c>
      <c r="AB19" s="41">
        <v>6.5</v>
      </c>
      <c r="AC19" s="41">
        <v>38.0</v>
      </c>
      <c r="AD19" s="41">
        <v>515.0</v>
      </c>
      <c r="AE19" s="41">
        <v>12.7</v>
      </c>
      <c r="AF19" s="41">
        <v>2.40913</v>
      </c>
      <c r="AG19" s="51"/>
      <c r="AH19" s="51"/>
      <c r="AI19" s="51">
        <f t="shared" si="2"/>
        <v>0.00104</v>
      </c>
      <c r="AJ19" s="53">
        <f t="shared" ref="AJ19:AK19" si="19">(($E19+F19)-$E19)/$E19*100</f>
        <v>-0.6934095238</v>
      </c>
      <c r="AK19" s="53">
        <f t="shared" si="19"/>
        <v>-0.5510428571</v>
      </c>
      <c r="AL19" s="54">
        <f t="shared" si="4"/>
        <v>-0.6222261905</v>
      </c>
    </row>
    <row r="20">
      <c r="A20" s="22">
        <v>20.0</v>
      </c>
      <c r="B20" s="56" t="s">
        <v>88</v>
      </c>
      <c r="C20" s="49">
        <v>1.0</v>
      </c>
      <c r="D20" s="25">
        <v>3.9649E-4</v>
      </c>
      <c r="E20" s="25">
        <v>3.87278E-4</v>
      </c>
      <c r="F20" s="25">
        <v>-2.29971E-6</v>
      </c>
      <c r="G20" s="25">
        <v>-2.18903E-6</v>
      </c>
      <c r="H20" s="50">
        <v>5.49094E-4</v>
      </c>
      <c r="I20" s="50">
        <v>-3.27543E-6</v>
      </c>
      <c r="J20" s="43">
        <v>95.13456</v>
      </c>
      <c r="K20" s="50">
        <v>-3.27489E-6</v>
      </c>
      <c r="L20" s="43">
        <v>95.12403</v>
      </c>
      <c r="M20" s="50">
        <v>-3.25327E-6</v>
      </c>
      <c r="N20" s="43">
        <v>95.09652</v>
      </c>
      <c r="O20" s="50">
        <v>4.57771E-7</v>
      </c>
      <c r="P20" s="50">
        <v>4.29258E-7</v>
      </c>
      <c r="Q20" s="43">
        <v>-0.00149</v>
      </c>
      <c r="R20" s="43">
        <v>0.00147</v>
      </c>
      <c r="S20" s="43">
        <v>-6.15374</v>
      </c>
      <c r="T20" s="41">
        <v>7.0</v>
      </c>
      <c r="U20" s="41">
        <v>36.0</v>
      </c>
      <c r="V20" s="41">
        <v>57.0</v>
      </c>
      <c r="W20" s="41">
        <v>0.0</v>
      </c>
      <c r="X20" s="41">
        <v>80.0</v>
      </c>
      <c r="Y20" s="41">
        <v>15.0</v>
      </c>
      <c r="Z20" s="41">
        <v>3.0</v>
      </c>
      <c r="AA20" s="41">
        <v>0.0</v>
      </c>
      <c r="AB20" s="41">
        <v>42.0</v>
      </c>
      <c r="AC20" s="41">
        <v>13.0</v>
      </c>
      <c r="AD20" s="41">
        <v>650.0</v>
      </c>
      <c r="AE20" s="41">
        <v>63.8</v>
      </c>
      <c r="AF20" s="41">
        <v>1.90877</v>
      </c>
      <c r="AG20" s="51"/>
      <c r="AH20" s="51"/>
      <c r="AI20" s="52">
        <f t="shared" si="2"/>
        <v>0.000386233</v>
      </c>
      <c r="AJ20" s="53">
        <f t="shared" ref="AJ20:AK20" si="20">(($E20+F20)-$E20)/$E20*100</f>
        <v>-0.5938137462</v>
      </c>
      <c r="AK20" s="53">
        <f t="shared" si="20"/>
        <v>-0.5652347926</v>
      </c>
      <c r="AL20" s="54">
        <f t="shared" si="4"/>
        <v>-0.5795242694</v>
      </c>
    </row>
    <row r="21">
      <c r="A21" s="22">
        <v>21.0</v>
      </c>
      <c r="B21" s="56" t="s">
        <v>89</v>
      </c>
      <c r="C21" s="49">
        <v>1.0</v>
      </c>
      <c r="D21" s="22">
        <v>0.00112</v>
      </c>
      <c r="E21" s="22">
        <v>0.00122</v>
      </c>
      <c r="F21" s="25">
        <v>9.94346E-7</v>
      </c>
      <c r="G21" s="25">
        <v>1.83396E-6</v>
      </c>
      <c r="H21" s="43">
        <v>0.00122</v>
      </c>
      <c r="I21" s="50">
        <v>-3.21828E-6</v>
      </c>
      <c r="J21" s="43">
        <v>0.77272</v>
      </c>
      <c r="K21" s="50">
        <v>-4.69182E-6</v>
      </c>
      <c r="L21" s="43">
        <v>5.93437</v>
      </c>
      <c r="M21" s="50">
        <v>-4.211E-6</v>
      </c>
      <c r="N21" s="43">
        <v>39.1932</v>
      </c>
      <c r="O21" s="50">
        <v>2.51217E-7</v>
      </c>
      <c r="P21" s="50">
        <v>2.57232E-7</v>
      </c>
      <c r="Q21" s="43">
        <v>-0.01028</v>
      </c>
      <c r="R21" s="43">
        <v>0.01028</v>
      </c>
      <c r="S21" s="43">
        <v>-17.88526</v>
      </c>
      <c r="T21" s="41">
        <v>7.0</v>
      </c>
      <c r="U21" s="41">
        <v>49.0</v>
      </c>
      <c r="V21" s="41">
        <v>44.0</v>
      </c>
      <c r="W21" s="55">
        <v>0.0</v>
      </c>
      <c r="X21" s="55">
        <v>48.0</v>
      </c>
      <c r="Y21" s="41">
        <v>14.0</v>
      </c>
      <c r="Z21" s="41">
        <v>4.29</v>
      </c>
      <c r="AA21" s="41">
        <v>0.0</v>
      </c>
      <c r="AB21" s="41">
        <v>12.2</v>
      </c>
      <c r="AC21" s="41">
        <v>22.0</v>
      </c>
      <c r="AD21" s="41">
        <v>630.0</v>
      </c>
      <c r="AE21" s="41">
        <v>39.2</v>
      </c>
      <c r="AF21" s="41">
        <v>1.96937</v>
      </c>
      <c r="AG21" s="51"/>
      <c r="AH21" s="51"/>
      <c r="AI21" s="51">
        <f t="shared" si="2"/>
        <v>0.00112986</v>
      </c>
      <c r="AJ21" s="53">
        <f t="shared" ref="AJ21:AK21" si="21">(($E21+F21)-$E21)/$E21*100</f>
        <v>0.08150377049</v>
      </c>
      <c r="AK21" s="53">
        <f t="shared" si="21"/>
        <v>0.1503245902</v>
      </c>
      <c r="AL21" s="54">
        <f t="shared" si="4"/>
        <v>0.1159141803</v>
      </c>
    </row>
    <row r="22">
      <c r="A22" s="22">
        <v>22.0</v>
      </c>
      <c r="B22" s="56" t="s">
        <v>90</v>
      </c>
      <c r="C22" s="49">
        <v>1.0</v>
      </c>
      <c r="D22" s="22">
        <v>0.00135735</v>
      </c>
      <c r="E22" s="22">
        <v>0.00142789</v>
      </c>
      <c r="F22" s="25">
        <v>-1.42337E-5</v>
      </c>
      <c r="G22" s="25">
        <v>-1.18853E-5</v>
      </c>
      <c r="H22" s="43">
        <v>0.00152</v>
      </c>
      <c r="I22" s="50">
        <v>-5.48146E-6</v>
      </c>
      <c r="J22" s="43">
        <v>0.52478</v>
      </c>
      <c r="K22" s="50">
        <v>-2.28958E-5</v>
      </c>
      <c r="L22" s="43">
        <v>113.66232</v>
      </c>
      <c r="M22" s="50">
        <v>-5.28638E-6</v>
      </c>
      <c r="N22" s="43">
        <v>4.89773</v>
      </c>
      <c r="O22" s="50">
        <v>2.28937E-7</v>
      </c>
      <c r="P22" s="50">
        <v>2.26369E-7</v>
      </c>
      <c r="Q22" s="43">
        <v>-0.01579</v>
      </c>
      <c r="R22" s="43">
        <v>0.01578</v>
      </c>
      <c r="S22" s="43">
        <v>-22.18415</v>
      </c>
      <c r="T22" s="41">
        <v>9.0</v>
      </c>
      <c r="U22" s="41">
        <v>38.0</v>
      </c>
      <c r="V22" s="41">
        <v>52.0</v>
      </c>
      <c r="W22" s="41">
        <v>0.0</v>
      </c>
      <c r="X22" s="41">
        <v>54.0</v>
      </c>
      <c r="Y22" s="41">
        <v>12.0</v>
      </c>
      <c r="Z22" s="41">
        <v>2.5</v>
      </c>
      <c r="AA22" s="41">
        <v>0.0</v>
      </c>
      <c r="AB22" s="41">
        <v>11.0</v>
      </c>
      <c r="AC22" s="41">
        <v>30.0</v>
      </c>
      <c r="AD22" s="41">
        <v>515.0</v>
      </c>
      <c r="AE22" s="41">
        <v>12.7</v>
      </c>
      <c r="AF22" s="41">
        <v>2.40913</v>
      </c>
      <c r="AG22" s="51"/>
      <c r="AH22" s="51"/>
      <c r="AI22" s="51">
        <f t="shared" si="2"/>
        <v>0.0013946</v>
      </c>
      <c r="AJ22" s="53">
        <f t="shared" ref="AJ22:AK22" si="22">(($E22+F22)-$E22)/$E22*100</f>
        <v>-0.9968344901</v>
      </c>
      <c r="AK22" s="53">
        <f t="shared" si="22"/>
        <v>-0.8323680396</v>
      </c>
      <c r="AL22" s="54">
        <f t="shared" si="4"/>
        <v>-0.9146012648</v>
      </c>
    </row>
    <row r="23">
      <c r="A23" s="22">
        <v>23.0</v>
      </c>
      <c r="B23" s="48" t="s">
        <v>142</v>
      </c>
      <c r="C23" s="49">
        <v>2.0</v>
      </c>
      <c r="D23" s="25">
        <v>5.11225E-4</v>
      </c>
      <c r="E23" s="25">
        <v>5.38049E-4</v>
      </c>
      <c r="F23" s="25">
        <v>-1.07565E-5</v>
      </c>
      <c r="G23" s="25">
        <v>-9.12276E-6</v>
      </c>
      <c r="H23" s="50">
        <v>4.25262E-4</v>
      </c>
      <c r="I23" s="50">
        <v>-3.21989E-6</v>
      </c>
      <c r="J23" s="43">
        <v>0.91288</v>
      </c>
      <c r="K23" s="50">
        <v>-4.4574E-6</v>
      </c>
      <c r="L23" s="43">
        <v>6.3846</v>
      </c>
      <c r="M23" s="50">
        <v>-1.14459E-5</v>
      </c>
      <c r="N23" s="43">
        <v>71.45654</v>
      </c>
      <c r="O23" s="50">
        <v>2.03851E-7</v>
      </c>
      <c r="P23" s="50">
        <v>1.95613E-7</v>
      </c>
      <c r="Q23" s="43">
        <v>-0.00201</v>
      </c>
      <c r="R23" s="43">
        <v>0.00201</v>
      </c>
      <c r="S23" s="43">
        <v>-10.57653</v>
      </c>
      <c r="T23" s="41">
        <v>7.0</v>
      </c>
      <c r="U23" s="41">
        <v>24.0</v>
      </c>
      <c r="V23" s="41">
        <v>69.0</v>
      </c>
      <c r="W23" s="41">
        <v>0.0</v>
      </c>
      <c r="X23" s="41">
        <v>542.0</v>
      </c>
      <c r="Y23" s="41">
        <v>187.0</v>
      </c>
      <c r="Z23" s="41">
        <v>41.0</v>
      </c>
      <c r="AA23" s="41">
        <v>0.0</v>
      </c>
      <c r="AB23" s="41">
        <v>192.0</v>
      </c>
      <c r="AC23" s="41">
        <v>327.0</v>
      </c>
      <c r="AD23" s="41">
        <v>600.0</v>
      </c>
      <c r="AE23" s="41">
        <v>153.0</v>
      </c>
      <c r="AF23" s="41">
        <v>2.06783</v>
      </c>
      <c r="AG23" s="51"/>
      <c r="AH23" s="51"/>
      <c r="AI23" s="25">
        <v>5.21545E-4</v>
      </c>
      <c r="AJ23" s="53">
        <f t="shared" ref="AJ23:AK23" si="23">(($E23+F23)-$E23)/$E23*100</f>
        <v>-1.999167362</v>
      </c>
      <c r="AK23" s="53">
        <f t="shared" si="23"/>
        <v>-1.695525872</v>
      </c>
      <c r="AL23" s="54">
        <f t="shared" si="4"/>
        <v>-1.847346617</v>
      </c>
    </row>
    <row r="24">
      <c r="A24" s="22">
        <v>24.0</v>
      </c>
      <c r="B24" s="48" t="s">
        <v>143</v>
      </c>
      <c r="C24" s="49">
        <v>2.0</v>
      </c>
      <c r="D24" s="25">
        <v>6.09065E-4</v>
      </c>
      <c r="E24" s="25">
        <v>6.1801E-4</v>
      </c>
      <c r="F24" s="25">
        <v>-3.65879E-5</v>
      </c>
      <c r="G24" s="25">
        <v>-2.80392E-5</v>
      </c>
      <c r="H24" s="43">
        <v>0.00108</v>
      </c>
      <c r="I24" s="50">
        <v>-9.36757E-6</v>
      </c>
      <c r="J24" s="43">
        <v>0.77892</v>
      </c>
      <c r="K24" s="50">
        <v>-7.2099E-6</v>
      </c>
      <c r="L24" s="43">
        <v>7.76319</v>
      </c>
      <c r="M24" s="50">
        <v>-4.61714E-5</v>
      </c>
      <c r="N24" s="43">
        <v>152.01992</v>
      </c>
      <c r="O24" s="50">
        <v>5.30739E-7</v>
      </c>
      <c r="P24" s="50">
        <v>4.84713E-7</v>
      </c>
      <c r="Q24" s="43">
        <v>-0.0053</v>
      </c>
      <c r="R24" s="43">
        <v>0.00529</v>
      </c>
      <c r="S24" s="43">
        <v>-11.28578</v>
      </c>
      <c r="T24" s="41">
        <v>16.0</v>
      </c>
      <c r="U24" s="41">
        <v>53.0</v>
      </c>
      <c r="V24" s="41">
        <v>31.0</v>
      </c>
      <c r="W24" s="55">
        <v>0.0</v>
      </c>
      <c r="X24" s="55">
        <v>520.0</v>
      </c>
      <c r="Y24" s="41">
        <v>185.0</v>
      </c>
      <c r="Z24" s="41">
        <v>42.0</v>
      </c>
      <c r="AA24" s="41">
        <v>0.0</v>
      </c>
      <c r="AB24" s="41">
        <v>195.0</v>
      </c>
      <c r="AC24" s="41">
        <v>319.0</v>
      </c>
      <c r="AD24" s="41">
        <v>600.0</v>
      </c>
      <c r="AE24" s="41">
        <v>153.0</v>
      </c>
      <c r="AF24" s="41">
        <v>2.06783</v>
      </c>
      <c r="AG24" s="51"/>
      <c r="AH24" s="51"/>
      <c r="AI24" s="25">
        <v>5.74378E-4</v>
      </c>
      <c r="AJ24" s="53">
        <f t="shared" ref="AJ24:AK24" si="24">(($E24+F24)-$E24)/$E24*100</f>
        <v>-5.920276371</v>
      </c>
      <c r="AK24" s="53">
        <f t="shared" si="24"/>
        <v>-4.537013964</v>
      </c>
      <c r="AL24" s="54">
        <f t="shared" si="4"/>
        <v>-5.228645168</v>
      </c>
    </row>
    <row r="25">
      <c r="A25" s="22">
        <v>25.0</v>
      </c>
      <c r="B25" s="48" t="s">
        <v>144</v>
      </c>
      <c r="C25" s="49">
        <v>2.0</v>
      </c>
      <c r="D25" s="25">
        <v>7.31893E-4</v>
      </c>
      <c r="E25" s="25">
        <v>7.59039E-4</v>
      </c>
      <c r="F25" s="25">
        <v>-1.18081E-5</v>
      </c>
      <c r="G25" s="25">
        <v>-1.01942E-5</v>
      </c>
      <c r="H25" s="50">
        <v>7.21922E-4</v>
      </c>
      <c r="I25" s="50">
        <v>-8.03434E-6</v>
      </c>
      <c r="J25" s="43">
        <v>1.32819</v>
      </c>
      <c r="K25" s="50">
        <v>-8.43632E-6</v>
      </c>
      <c r="L25" s="43">
        <v>10.96732</v>
      </c>
      <c r="M25" s="50">
        <v>-1.30124E-5</v>
      </c>
      <c r="N25" s="43">
        <v>116.65331</v>
      </c>
      <c r="O25" s="50">
        <v>4.45288E-7</v>
      </c>
      <c r="P25" s="50">
        <v>4.81024E-7</v>
      </c>
      <c r="Q25" s="43">
        <v>-0.0023</v>
      </c>
      <c r="R25" s="43">
        <v>0.00229</v>
      </c>
      <c r="S25" s="43">
        <v>-7.41306</v>
      </c>
      <c r="T25" s="41">
        <v>6.0</v>
      </c>
      <c r="U25" s="41">
        <v>37.0</v>
      </c>
      <c r="V25" s="41">
        <v>57.0</v>
      </c>
      <c r="W25" s="55">
        <v>0.0</v>
      </c>
      <c r="X25" s="55">
        <v>69.0</v>
      </c>
      <c r="Y25" s="41">
        <v>14.0</v>
      </c>
      <c r="Z25" s="41">
        <v>3.2</v>
      </c>
      <c r="AA25" s="41">
        <v>0.0</v>
      </c>
      <c r="AB25" s="41">
        <v>11.0</v>
      </c>
      <c r="AC25" s="41">
        <v>32.0</v>
      </c>
      <c r="AD25" s="41">
        <v>610.0</v>
      </c>
      <c r="AE25" s="41">
        <v>25.0</v>
      </c>
      <c r="AF25" s="41">
        <v>2.03393</v>
      </c>
      <c r="AG25" s="51"/>
      <c r="AH25" s="51"/>
      <c r="AI25" s="25">
        <v>7.32515E-4</v>
      </c>
      <c r="AJ25" s="53">
        <f t="shared" ref="AJ25:AK25" si="25">(($E25+F25)-$E25)/$E25*100</f>
        <v>-1.555664465</v>
      </c>
      <c r="AK25" s="53">
        <f t="shared" si="25"/>
        <v>-1.343040344</v>
      </c>
      <c r="AL25" s="54">
        <f t="shared" si="4"/>
        <v>-1.449352405</v>
      </c>
    </row>
    <row r="26">
      <c r="A26" s="22">
        <v>26.0</v>
      </c>
      <c r="B26" s="48" t="s">
        <v>145</v>
      </c>
      <c r="C26" s="49">
        <v>2.0</v>
      </c>
      <c r="D26" s="22">
        <v>0.00142394</v>
      </c>
      <c r="E26" s="22">
        <v>0.00148265</v>
      </c>
      <c r="F26" s="25">
        <v>-1.34719E-5</v>
      </c>
      <c r="G26" s="25">
        <v>-1.01669E-5</v>
      </c>
      <c r="H26" s="43">
        <v>0.00139</v>
      </c>
      <c r="I26" s="50">
        <v>-1.01572E-5</v>
      </c>
      <c r="J26" s="43">
        <v>0.81266</v>
      </c>
      <c r="K26" s="50">
        <v>-1.28005E-5</v>
      </c>
      <c r="L26" s="43">
        <v>6.22716</v>
      </c>
      <c r="M26" s="50">
        <v>-2.32892E-5</v>
      </c>
      <c r="N26" s="43">
        <v>95.87123</v>
      </c>
      <c r="O26" s="50">
        <v>4.92959E-7</v>
      </c>
      <c r="P26" s="50">
        <v>5.366E-7</v>
      </c>
      <c r="Q26" s="43">
        <v>-0.00768</v>
      </c>
      <c r="R26" s="43">
        <v>0.00766</v>
      </c>
      <c r="S26" s="43">
        <v>-12.19345</v>
      </c>
      <c r="T26" s="41">
        <v>5.0</v>
      </c>
      <c r="U26" s="41">
        <v>36.0</v>
      </c>
      <c r="V26" s="41">
        <v>58.0</v>
      </c>
      <c r="W26" s="41">
        <v>0.0</v>
      </c>
      <c r="X26" s="41">
        <v>71.0</v>
      </c>
      <c r="Y26" s="41">
        <v>14.0</v>
      </c>
      <c r="Z26" s="41">
        <v>3.4</v>
      </c>
      <c r="AA26" s="41">
        <v>0.0</v>
      </c>
      <c r="AB26" s="41">
        <v>11.0</v>
      </c>
      <c r="AC26" s="41">
        <v>32.0</v>
      </c>
      <c r="AD26" s="41">
        <v>610.0</v>
      </c>
      <c r="AE26" s="41">
        <v>25.0</v>
      </c>
      <c r="AF26" s="41">
        <v>2.03393</v>
      </c>
      <c r="AG26" s="51"/>
      <c r="AH26" s="51"/>
      <c r="AI26" s="22">
        <v>0.0014514</v>
      </c>
      <c r="AJ26" s="53">
        <f t="shared" ref="AJ26:AK26" si="26">(($E26+F26)-$E26)/$E26*100</f>
        <v>-0.9086365629</v>
      </c>
      <c r="AK26" s="53">
        <f t="shared" si="26"/>
        <v>-0.6857248845</v>
      </c>
      <c r="AL26" s="54">
        <f t="shared" si="4"/>
        <v>-0.7971807237</v>
      </c>
    </row>
    <row r="27">
      <c r="A27" s="22">
        <v>27.0</v>
      </c>
      <c r="B27" s="48" t="s">
        <v>146</v>
      </c>
      <c r="C27" s="49">
        <v>2.0</v>
      </c>
      <c r="D27" s="22">
        <v>0.00149153</v>
      </c>
      <c r="E27" s="22">
        <v>0.00152276</v>
      </c>
      <c r="F27" s="25">
        <v>-1.28226E-5</v>
      </c>
      <c r="G27" s="25">
        <v>-1.29104E-5</v>
      </c>
      <c r="H27" s="43">
        <v>0.00153</v>
      </c>
      <c r="I27" s="50">
        <v>-7.26674E-6</v>
      </c>
      <c r="J27" s="43">
        <v>0.92711</v>
      </c>
      <c r="K27" s="50">
        <v>-3.96466E-5</v>
      </c>
      <c r="L27" s="43">
        <v>140.38657</v>
      </c>
      <c r="M27" s="50">
        <v>-8.78437E-6</v>
      </c>
      <c r="N27" s="43">
        <v>8.78945</v>
      </c>
      <c r="O27" s="50">
        <v>5.319E-7</v>
      </c>
      <c r="P27" s="50">
        <v>5.20171E-7</v>
      </c>
      <c r="Q27" s="43">
        <v>-0.013</v>
      </c>
      <c r="R27" s="43">
        <v>0.01299</v>
      </c>
      <c r="S27" s="43">
        <v>-18.43232</v>
      </c>
      <c r="T27" s="41">
        <v>44.0</v>
      </c>
      <c r="U27" s="41">
        <v>53.0</v>
      </c>
      <c r="V27" s="41">
        <v>3.0</v>
      </c>
      <c r="W27" s="41">
        <v>0.0</v>
      </c>
      <c r="X27" s="41">
        <v>10.0</v>
      </c>
      <c r="Y27" s="41">
        <v>3.5</v>
      </c>
      <c r="Z27" s="41">
        <v>39.0</v>
      </c>
      <c r="AA27" s="41">
        <v>0.0</v>
      </c>
      <c r="AB27" s="41">
        <v>7.3</v>
      </c>
      <c r="AC27" s="41">
        <v>12.0</v>
      </c>
      <c r="AD27" s="41">
        <v>575.0</v>
      </c>
      <c r="AE27" s="41">
        <v>41.2</v>
      </c>
      <c r="AF27" s="41">
        <v>2.15774</v>
      </c>
      <c r="AG27" s="51"/>
      <c r="AH27" s="51"/>
      <c r="AI27" s="22">
        <v>0.00149898</v>
      </c>
      <c r="AJ27" s="45">
        <f t="shared" ref="AJ27:AK27" si="27">(($E27+F27)-$E27)/$E27*100</f>
        <v>-0.842063096</v>
      </c>
      <c r="AK27" s="45">
        <f t="shared" si="27"/>
        <v>-0.8478289422</v>
      </c>
      <c r="AL27" s="54">
        <f t="shared" si="4"/>
        <v>-0.8449460191</v>
      </c>
    </row>
    <row r="28">
      <c r="A28" s="22">
        <v>28.0</v>
      </c>
      <c r="B28" s="48" t="s">
        <v>147</v>
      </c>
      <c r="C28" s="49">
        <v>2.0</v>
      </c>
      <c r="D28" s="22">
        <v>0.00182258</v>
      </c>
      <c r="E28" s="22">
        <v>0.00187352</v>
      </c>
      <c r="F28" s="25">
        <v>-4.52603E-5</v>
      </c>
      <c r="G28" s="25">
        <v>-3.17563E-5</v>
      </c>
      <c r="H28" s="43">
        <v>0.00133</v>
      </c>
      <c r="I28" s="50">
        <v>-9.6343E-6</v>
      </c>
      <c r="J28" s="43">
        <v>0.88672</v>
      </c>
      <c r="K28" s="50">
        <v>-9.94289E-6</v>
      </c>
      <c r="L28" s="43">
        <v>6.87344</v>
      </c>
      <c r="M28" s="50">
        <v>-3.33437E-5</v>
      </c>
      <c r="N28" s="43">
        <v>135.013</v>
      </c>
      <c r="O28" s="50">
        <v>3.70027E-7</v>
      </c>
      <c r="P28" s="50">
        <v>3.17635E-7</v>
      </c>
      <c r="Q28" s="43">
        <v>-0.00882</v>
      </c>
      <c r="R28" s="43">
        <v>0.00881</v>
      </c>
      <c r="S28" s="43">
        <v>-14.71472</v>
      </c>
      <c r="T28" s="41">
        <v>2.0</v>
      </c>
      <c r="U28" s="41">
        <v>57.0</v>
      </c>
      <c r="V28" s="41">
        <v>40.0</v>
      </c>
      <c r="W28" s="55">
        <v>0.0</v>
      </c>
      <c r="X28" s="55">
        <v>46.0</v>
      </c>
      <c r="Y28" s="41">
        <v>3.54</v>
      </c>
      <c r="Z28" s="41">
        <v>10.0</v>
      </c>
      <c r="AA28" s="41">
        <v>0.0</v>
      </c>
      <c r="AB28" s="41">
        <v>7.3</v>
      </c>
      <c r="AC28" s="41">
        <v>14.0</v>
      </c>
      <c r="AD28" s="41">
        <v>575.0</v>
      </c>
      <c r="AE28" s="41">
        <v>41.2</v>
      </c>
      <c r="AF28" s="41">
        <v>2.15774</v>
      </c>
      <c r="AG28" s="51"/>
      <c r="AH28" s="51"/>
      <c r="AI28" s="22">
        <v>0.00182619</v>
      </c>
      <c r="AJ28" s="45">
        <f t="shared" ref="AJ28:AK28" si="28">(($E28+F28)-$E28)/$E28*100</f>
        <v>-2.41578953</v>
      </c>
      <c r="AK28" s="45">
        <f t="shared" si="28"/>
        <v>-1.695007259</v>
      </c>
      <c r="AL28" s="54">
        <f t="shared" si="4"/>
        <v>-2.055398394</v>
      </c>
    </row>
    <row r="29">
      <c r="A29" s="22">
        <v>29.0</v>
      </c>
      <c r="B29" s="57" t="s">
        <v>77</v>
      </c>
      <c r="C29" s="58">
        <v>2.0</v>
      </c>
      <c r="D29" s="22">
        <v>0.00116</v>
      </c>
      <c r="E29" s="25">
        <v>0.00110636</v>
      </c>
      <c r="F29" s="25">
        <v>-8.56348E-6</v>
      </c>
      <c r="G29" s="25">
        <v>-9.28565E-6</v>
      </c>
      <c r="H29" s="50">
        <v>6.41879E-5</v>
      </c>
      <c r="I29" s="50">
        <v>-5.81655E-6</v>
      </c>
      <c r="J29" s="43">
        <v>0.94172</v>
      </c>
      <c r="K29" s="50">
        <v>-5.09336E-5</v>
      </c>
      <c r="L29" s="43">
        <v>180.23019</v>
      </c>
      <c r="M29" s="50">
        <v>-7.40748E-6</v>
      </c>
      <c r="N29" s="43">
        <v>9.54578</v>
      </c>
      <c r="O29" s="50">
        <v>3.96054E-7</v>
      </c>
      <c r="P29" s="50">
        <v>4.18483E-7</v>
      </c>
      <c r="Q29" s="43">
        <v>-0.00866</v>
      </c>
      <c r="R29" s="43">
        <v>0.00866</v>
      </c>
      <c r="S29" s="43">
        <v>-17.70354</v>
      </c>
      <c r="T29" s="41">
        <v>23.0</v>
      </c>
      <c r="U29" s="41">
        <v>36.0</v>
      </c>
      <c r="V29" s="41">
        <v>41.0</v>
      </c>
      <c r="W29" s="55">
        <v>0.0</v>
      </c>
      <c r="X29" s="55">
        <v>363.0</v>
      </c>
      <c r="Y29" s="41">
        <v>94.0</v>
      </c>
      <c r="Z29" s="41">
        <v>10.0</v>
      </c>
      <c r="AA29" s="41">
        <v>0.0</v>
      </c>
      <c r="AB29" s="41">
        <v>121.0</v>
      </c>
      <c r="AC29" s="41">
        <v>275.0</v>
      </c>
      <c r="AD29" s="41">
        <v>650.0</v>
      </c>
      <c r="AE29" s="41">
        <v>138.9</v>
      </c>
      <c r="AF29" s="41">
        <v>1.90877</v>
      </c>
      <c r="AG29" s="51"/>
      <c r="AH29" s="51"/>
      <c r="AI29" s="22">
        <v>0.00116</v>
      </c>
      <c r="AJ29" s="45">
        <f t="shared" ref="AJ29:AK29" si="29">(($E29+F29)-$E29)/$E29*100</f>
        <v>-0.774022922</v>
      </c>
      <c r="AK29" s="45">
        <f t="shared" si="29"/>
        <v>-0.8392973354</v>
      </c>
      <c r="AL29" s="54">
        <f t="shared" si="4"/>
        <v>-0.8066601287</v>
      </c>
    </row>
    <row r="30">
      <c r="A30" s="22">
        <v>30.0</v>
      </c>
      <c r="B30" s="59" t="s">
        <v>148</v>
      </c>
      <c r="C30" s="58">
        <v>2.0</v>
      </c>
      <c r="D30" s="22">
        <v>0.00136</v>
      </c>
      <c r="E30" s="22">
        <v>0.00141</v>
      </c>
      <c r="F30" s="25">
        <v>-1.55607E-5</v>
      </c>
      <c r="G30" s="25">
        <v>-1.80508E-5</v>
      </c>
      <c r="H30" s="43">
        <v>0.00139</v>
      </c>
      <c r="I30" s="50">
        <v>-5.61722E-6</v>
      </c>
      <c r="J30" s="43">
        <v>0.85687</v>
      </c>
      <c r="K30" s="50">
        <v>-1.27251E-5</v>
      </c>
      <c r="L30" s="43">
        <v>12.37973</v>
      </c>
      <c r="M30" s="50">
        <v>-5.98904E-5</v>
      </c>
      <c r="N30" s="43">
        <v>180.11702</v>
      </c>
      <c r="O30" s="50">
        <v>4.91652E-7</v>
      </c>
      <c r="P30" s="50">
        <v>4.07069E-7</v>
      </c>
      <c r="Q30" s="43">
        <v>-0.01027</v>
      </c>
      <c r="R30" s="43">
        <v>0.01027</v>
      </c>
      <c r="S30" s="43">
        <v>-16.33385</v>
      </c>
      <c r="T30" s="41">
        <v>21.0</v>
      </c>
      <c r="U30" s="41">
        <v>53.0</v>
      </c>
      <c r="V30" s="41">
        <v>26.0</v>
      </c>
      <c r="W30" s="41">
        <v>0.0</v>
      </c>
      <c r="X30" s="41">
        <v>49.0</v>
      </c>
      <c r="Y30" s="41">
        <v>19.0</v>
      </c>
      <c r="Z30" s="41">
        <v>4.4</v>
      </c>
      <c r="AA30" s="41">
        <v>0.0</v>
      </c>
      <c r="AB30" s="41">
        <v>21.8</v>
      </c>
      <c r="AC30" s="41">
        <v>32.7</v>
      </c>
      <c r="AD30" s="41">
        <v>680.0</v>
      </c>
      <c r="AE30" s="41">
        <v>64.5</v>
      </c>
      <c r="AF30" s="41">
        <v>1.82456</v>
      </c>
      <c r="AG30" s="51"/>
      <c r="AH30" s="51"/>
      <c r="AI30" s="22">
        <v>0.00138</v>
      </c>
      <c r="AJ30" s="45">
        <f t="shared" ref="AJ30:AK30" si="30">(($E30+F30)-$E30)/$E30*100</f>
        <v>-1.103595745</v>
      </c>
      <c r="AK30" s="45">
        <f t="shared" si="30"/>
        <v>-1.280198582</v>
      </c>
      <c r="AL30" s="54">
        <f t="shared" si="4"/>
        <v>-1.191897163</v>
      </c>
    </row>
    <row r="31">
      <c r="A31" s="22">
        <v>31.0</v>
      </c>
      <c r="B31" s="60" t="s">
        <v>149</v>
      </c>
      <c r="C31" s="58">
        <v>2.0</v>
      </c>
      <c r="D31" s="22">
        <v>0.00128</v>
      </c>
      <c r="E31" s="22">
        <v>0.0013</v>
      </c>
      <c r="F31" s="25">
        <v>-1.16491E-5</v>
      </c>
      <c r="G31" s="25">
        <v>-1.18323E-5</v>
      </c>
      <c r="H31" s="43">
        <v>0.00126</v>
      </c>
      <c r="I31" s="50">
        <v>-1.13464E-5</v>
      </c>
      <c r="J31" s="43">
        <v>0.50085</v>
      </c>
      <c r="K31" s="50">
        <v>-3.94549E-6</v>
      </c>
      <c r="L31" s="43">
        <v>7.41967</v>
      </c>
      <c r="M31" s="50">
        <v>-5.75025E-5</v>
      </c>
      <c r="N31" s="43">
        <v>221.6563</v>
      </c>
      <c r="O31" s="50">
        <v>6.93132E-7</v>
      </c>
      <c r="P31" s="50">
        <v>6.52344E-7</v>
      </c>
      <c r="Q31" s="43">
        <v>-0.0054</v>
      </c>
      <c r="R31" s="43">
        <v>0.00539</v>
      </c>
      <c r="S31" s="43">
        <v>-10.40026</v>
      </c>
      <c r="T31" s="41">
        <v>30.0</v>
      </c>
      <c r="U31" s="41">
        <v>66.0</v>
      </c>
      <c r="V31" s="41">
        <v>4.0</v>
      </c>
      <c r="W31" s="55">
        <v>0.0</v>
      </c>
      <c r="X31" s="55">
        <v>11.0</v>
      </c>
      <c r="Y31" s="41">
        <v>2.0</v>
      </c>
      <c r="Z31" s="41">
        <v>70.0</v>
      </c>
      <c r="AA31" s="41">
        <v>0.0</v>
      </c>
      <c r="AB31" s="41">
        <v>7.5</v>
      </c>
      <c r="AC31" s="41">
        <v>31.0</v>
      </c>
      <c r="AD31" s="41">
        <v>515.0</v>
      </c>
      <c r="AE31" s="41">
        <v>12.6</v>
      </c>
      <c r="AF31" s="41">
        <v>2.40913</v>
      </c>
      <c r="AG31" s="51"/>
      <c r="AH31" s="51"/>
      <c r="AI31" s="22">
        <v>0.00129</v>
      </c>
      <c r="AJ31" s="45">
        <f t="shared" ref="AJ31:AK31" si="31">(($E31+F31)-$E31)/$E31*100</f>
        <v>-0.8960846154</v>
      </c>
      <c r="AK31" s="45">
        <f t="shared" si="31"/>
        <v>-0.9101769231</v>
      </c>
      <c r="AL31" s="54">
        <f t="shared" si="4"/>
        <v>-0.9031307692</v>
      </c>
    </row>
    <row r="32">
      <c r="A32" s="22">
        <v>32.0</v>
      </c>
      <c r="B32" s="59" t="s">
        <v>150</v>
      </c>
      <c r="C32" s="58">
        <v>2.0</v>
      </c>
      <c r="D32" s="25">
        <v>4.64439E-4</v>
      </c>
      <c r="E32" s="25">
        <v>4.73942E-4</v>
      </c>
      <c r="F32" s="25">
        <v>-1.03966E-5</v>
      </c>
      <c r="G32" s="25">
        <v>-1.11226E-5</v>
      </c>
      <c r="H32" s="50">
        <v>8.95751E-4</v>
      </c>
      <c r="I32" s="50">
        <v>-2.47591E-6</v>
      </c>
      <c r="J32" s="43">
        <v>1.1576</v>
      </c>
      <c r="K32" s="50">
        <v>-1.63263E-6</v>
      </c>
      <c r="L32" s="43">
        <v>9.72206</v>
      </c>
      <c r="M32" s="50">
        <v>-2.08412E-5</v>
      </c>
      <c r="N32" s="43">
        <v>138.82409</v>
      </c>
      <c r="O32" s="50">
        <v>6.7798E-7</v>
      </c>
      <c r="P32" s="50">
        <v>6.18597E-7</v>
      </c>
      <c r="Q32" s="43">
        <v>-0.00448</v>
      </c>
      <c r="R32" s="43">
        <v>0.00448</v>
      </c>
      <c r="S32" s="43">
        <v>-11.42908</v>
      </c>
      <c r="T32" s="41">
        <v>20.0</v>
      </c>
      <c r="U32" s="41">
        <v>30.0</v>
      </c>
      <c r="V32" s="41">
        <v>50.0</v>
      </c>
      <c r="W32" s="41">
        <v>0.0</v>
      </c>
      <c r="X32" s="41">
        <v>372.0</v>
      </c>
      <c r="Y32" s="41">
        <v>96.0</v>
      </c>
      <c r="Z32" s="41">
        <v>7.2</v>
      </c>
      <c r="AA32" s="41">
        <v>0.0</v>
      </c>
      <c r="AB32" s="41">
        <v>108.0</v>
      </c>
      <c r="AC32" s="41">
        <v>286.0</v>
      </c>
      <c r="AD32" s="41">
        <v>650.0</v>
      </c>
      <c r="AE32" s="41">
        <v>138.9</v>
      </c>
      <c r="AF32" s="41">
        <v>1.90877</v>
      </c>
      <c r="AG32" s="51"/>
      <c r="AH32" s="51"/>
      <c r="AI32" s="25">
        <v>4.73942E-4</v>
      </c>
      <c r="AJ32" s="45">
        <f t="shared" ref="AJ32:AK32" si="32">(($E32+F32)-$E32)/$E32*100</f>
        <v>-2.193643948</v>
      </c>
      <c r="AK32" s="45">
        <f t="shared" si="32"/>
        <v>-2.346827249</v>
      </c>
      <c r="AL32" s="54">
        <f t="shared" si="4"/>
        <v>-2.270235598</v>
      </c>
    </row>
    <row r="33">
      <c r="A33" s="22">
        <v>33.0</v>
      </c>
      <c r="B33" s="60" t="s">
        <v>151</v>
      </c>
      <c r="C33" s="58">
        <v>2.0</v>
      </c>
      <c r="D33" s="22">
        <v>0.00114355</v>
      </c>
      <c r="E33" s="22">
        <v>0.00119125</v>
      </c>
      <c r="F33" s="25">
        <v>-4.58036E-6</v>
      </c>
      <c r="G33" s="25">
        <v>-4.06972E-6</v>
      </c>
      <c r="H33" s="43">
        <v>0.00123</v>
      </c>
      <c r="I33" s="50">
        <v>-5.33258E-6</v>
      </c>
      <c r="J33" s="43">
        <v>2.79066</v>
      </c>
      <c r="K33" s="50">
        <v>-5.13546E-6</v>
      </c>
      <c r="L33" s="43">
        <v>24.67356</v>
      </c>
      <c r="M33" s="50">
        <v>-5.3278E-5</v>
      </c>
      <c r="N33" s="43">
        <v>314.03113</v>
      </c>
      <c r="O33" s="50">
        <v>4.55491E-7</v>
      </c>
      <c r="P33" s="50">
        <v>4.22673E-7</v>
      </c>
      <c r="Q33" s="43">
        <v>-0.0081</v>
      </c>
      <c r="R33" s="43">
        <v>0.00809</v>
      </c>
      <c r="S33" s="43">
        <v>-14.53751</v>
      </c>
      <c r="T33" s="41">
        <v>11.0</v>
      </c>
      <c r="U33" s="41">
        <v>40.0</v>
      </c>
      <c r="V33" s="41">
        <v>49.0</v>
      </c>
      <c r="W33" s="55">
        <v>0.0</v>
      </c>
      <c r="X33" s="55">
        <v>49.0</v>
      </c>
      <c r="Y33" s="41">
        <v>16.0</v>
      </c>
      <c r="Z33" s="41">
        <v>3.7</v>
      </c>
      <c r="AA33" s="41">
        <v>0.0</v>
      </c>
      <c r="AB33" s="41">
        <v>13.6</v>
      </c>
      <c r="AC33" s="41">
        <v>27.0</v>
      </c>
      <c r="AD33" s="41">
        <v>680.0</v>
      </c>
      <c r="AE33" s="41">
        <v>64.5</v>
      </c>
      <c r="AF33" s="41">
        <v>1.82456</v>
      </c>
      <c r="AG33" s="51"/>
      <c r="AH33" s="51"/>
      <c r="AI33" s="22">
        <v>0.0011621</v>
      </c>
      <c r="AJ33" s="45">
        <f t="shared" ref="AJ33:AK33" si="33">(($E33+F33)-$E33)/$E33*100</f>
        <v>-0.3845003148</v>
      </c>
      <c r="AK33" s="45">
        <f t="shared" si="33"/>
        <v>-0.3416344176</v>
      </c>
      <c r="AL33" s="54">
        <f t="shared" si="4"/>
        <v>-0.3630673662</v>
      </c>
    </row>
    <row r="34">
      <c r="A34" s="61">
        <v>34.0</v>
      </c>
      <c r="B34" s="59" t="s">
        <v>152</v>
      </c>
      <c r="C34" s="58">
        <v>2.0</v>
      </c>
      <c r="D34" s="22">
        <v>0.00108</v>
      </c>
      <c r="E34" s="22">
        <v>0.00114</v>
      </c>
      <c r="F34" s="25">
        <v>-9.67636E-6</v>
      </c>
      <c r="G34" s="25">
        <v>-8.55963E-6</v>
      </c>
      <c r="H34" s="43">
        <v>0.0011</v>
      </c>
      <c r="I34" s="50">
        <v>-7.82373E-6</v>
      </c>
      <c r="J34" s="43">
        <v>0.7327</v>
      </c>
      <c r="K34" s="50">
        <v>-3.47282E-5</v>
      </c>
      <c r="L34" s="43">
        <v>121.55166</v>
      </c>
      <c r="M34" s="50">
        <v>-6.56763E-6</v>
      </c>
      <c r="N34" s="43">
        <v>7.03306</v>
      </c>
      <c r="O34" s="50">
        <v>4.72654E-7</v>
      </c>
      <c r="P34" s="50">
        <v>4.41609E-7</v>
      </c>
      <c r="Q34" s="43">
        <v>-0.00522</v>
      </c>
      <c r="R34" s="43">
        <v>0.00522</v>
      </c>
      <c r="S34" s="43">
        <v>-10.91689</v>
      </c>
      <c r="T34" s="41">
        <v>40.0</v>
      </c>
      <c r="U34" s="41">
        <v>1.0</v>
      </c>
      <c r="V34" s="41">
        <v>17.0</v>
      </c>
      <c r="W34" s="55">
        <v>41.0</v>
      </c>
      <c r="X34" s="55">
        <v>4.57</v>
      </c>
      <c r="Y34" s="41">
        <v>67.0</v>
      </c>
      <c r="Z34" s="41">
        <v>14.3</v>
      </c>
      <c r="AA34" s="41">
        <v>1.33</v>
      </c>
      <c r="AB34" s="41">
        <v>5.79</v>
      </c>
      <c r="AC34" s="41">
        <v>18.9</v>
      </c>
      <c r="AD34" s="43">
        <v>585.0</v>
      </c>
      <c r="AE34" s="43">
        <v>38.7</v>
      </c>
      <c r="AF34" s="41">
        <v>2.12086</v>
      </c>
      <c r="AG34" s="51"/>
      <c r="AH34" s="51"/>
      <c r="AI34" s="22">
        <v>0.0011</v>
      </c>
      <c r="AJ34" s="45">
        <f t="shared" ref="AJ34:AK34" si="34">(($E34+F34)-$E34)/$E34*100</f>
        <v>-0.8488035088</v>
      </c>
      <c r="AK34" s="45">
        <f t="shared" si="34"/>
        <v>-0.7508447368</v>
      </c>
      <c r="AL34" s="54">
        <f t="shared" si="4"/>
        <v>-0.7998241228</v>
      </c>
    </row>
    <row r="35">
      <c r="A35" s="22">
        <v>35.0</v>
      </c>
      <c r="B35" s="57" t="s">
        <v>83</v>
      </c>
      <c r="C35" s="58">
        <v>2.0</v>
      </c>
      <c r="D35" s="22">
        <v>0.00105</v>
      </c>
      <c r="E35" s="22">
        <v>0.00112</v>
      </c>
      <c r="F35" s="25">
        <v>-8.16066E-6</v>
      </c>
      <c r="G35" s="25">
        <v>-1.02351E-5</v>
      </c>
      <c r="H35" s="43">
        <v>0.00114</v>
      </c>
      <c r="I35" s="50">
        <v>-5.06673E-6</v>
      </c>
      <c r="J35" s="43">
        <v>0.61922</v>
      </c>
      <c r="K35" s="50">
        <v>-6.35928E-6</v>
      </c>
      <c r="L35" s="43">
        <v>7.55443</v>
      </c>
      <c r="M35" s="50">
        <v>-1.89514E-5</v>
      </c>
      <c r="N35" s="43">
        <v>120.16484</v>
      </c>
      <c r="O35" s="50">
        <v>7.99746E-7</v>
      </c>
      <c r="P35" s="50">
        <v>7.5221E-7</v>
      </c>
      <c r="Q35" s="43">
        <v>-0.00655</v>
      </c>
      <c r="R35" s="43">
        <v>0.00654</v>
      </c>
      <c r="S35" s="43">
        <v>-12.72954</v>
      </c>
      <c r="T35" s="41">
        <v>5.0</v>
      </c>
      <c r="U35" s="41">
        <v>40.0</v>
      </c>
      <c r="V35" s="41">
        <v>55.0</v>
      </c>
      <c r="W35" s="41">
        <v>0.0</v>
      </c>
      <c r="X35" s="41">
        <v>47.0</v>
      </c>
      <c r="Y35" s="41">
        <v>11.0</v>
      </c>
      <c r="Z35" s="41">
        <v>2.96</v>
      </c>
      <c r="AA35" s="41">
        <v>0.0</v>
      </c>
      <c r="AB35" s="41">
        <v>8.39</v>
      </c>
      <c r="AC35" s="41">
        <v>19.0</v>
      </c>
      <c r="AD35" s="41">
        <v>585.0</v>
      </c>
      <c r="AE35" s="41">
        <v>38.7</v>
      </c>
      <c r="AF35" s="41">
        <v>2.12086</v>
      </c>
      <c r="AG35" s="51"/>
      <c r="AH35" s="51"/>
      <c r="AI35" s="22">
        <v>0.00107</v>
      </c>
      <c r="AJ35" s="45">
        <f t="shared" ref="AJ35:AK35" si="35">(($E35+F35)-$E35)/$E35*100</f>
        <v>-0.7286303571</v>
      </c>
      <c r="AK35" s="45">
        <f t="shared" si="35"/>
        <v>-0.9138482143</v>
      </c>
      <c r="AL35" s="54">
        <f t="shared" si="4"/>
        <v>-0.8212392857</v>
      </c>
    </row>
    <row r="36">
      <c r="A36" s="62">
        <v>36.0</v>
      </c>
      <c r="B36" s="59" t="s">
        <v>153</v>
      </c>
      <c r="C36" s="58">
        <v>2.0</v>
      </c>
      <c r="D36" s="25">
        <v>8.965E-4</v>
      </c>
      <c r="E36" s="25">
        <v>9.50419E-4</v>
      </c>
      <c r="F36" s="25">
        <v>-1.11843E-5</v>
      </c>
      <c r="G36" s="25">
        <v>-1.00216E-5</v>
      </c>
      <c r="H36" s="43">
        <v>0.00117</v>
      </c>
      <c r="I36" s="50">
        <v>-4.79378E-6</v>
      </c>
      <c r="J36" s="43">
        <v>1.66621</v>
      </c>
      <c r="K36" s="50">
        <v>-3.86571E-6</v>
      </c>
      <c r="L36" s="43">
        <v>16.61427</v>
      </c>
      <c r="M36" s="50">
        <v>-1.47467E-4</v>
      </c>
      <c r="N36" s="43">
        <v>4438.56479</v>
      </c>
      <c r="O36" s="50">
        <v>9.8134E-7</v>
      </c>
      <c r="P36" s="50">
        <v>8.91669E-7</v>
      </c>
      <c r="Q36" s="43">
        <v>-0.00611</v>
      </c>
      <c r="R36" s="43">
        <v>0.00611</v>
      </c>
      <c r="S36" s="43">
        <v>-12.94136</v>
      </c>
      <c r="T36" s="41">
        <v>1.0</v>
      </c>
      <c r="U36" s="41">
        <v>61.0</v>
      </c>
      <c r="V36" s="41">
        <v>9.0</v>
      </c>
      <c r="W36" s="41">
        <v>29.0</v>
      </c>
      <c r="X36" s="41">
        <v>80.0</v>
      </c>
      <c r="Y36" s="41">
        <v>0.892</v>
      </c>
      <c r="Z36" s="41">
        <v>14.0</v>
      </c>
      <c r="AA36" s="41">
        <v>3.58</v>
      </c>
      <c r="AB36" s="41">
        <v>3.88</v>
      </c>
      <c r="AC36" s="41">
        <v>28.0</v>
      </c>
      <c r="AD36" s="43">
        <v>515.0</v>
      </c>
      <c r="AE36" s="43">
        <v>12.6</v>
      </c>
      <c r="AF36" s="41">
        <v>2.40913</v>
      </c>
      <c r="AG36" s="51"/>
      <c r="AH36" s="51"/>
      <c r="AI36" s="25">
        <v>9.17128E-4</v>
      </c>
      <c r="AJ36" s="45">
        <f t="shared" ref="AJ36:AK36" si="36">(($E36+F36)-$E36)/$E36*100</f>
        <v>-1.176775717</v>
      </c>
      <c r="AK36" s="45">
        <f t="shared" si="36"/>
        <v>-1.0544402</v>
      </c>
      <c r="AL36" s="54">
        <f t="shared" si="4"/>
        <v>-1.115607958</v>
      </c>
    </row>
    <row r="37">
      <c r="A37" s="22">
        <v>37.0</v>
      </c>
      <c r="B37" s="60" t="s">
        <v>154</v>
      </c>
      <c r="C37" s="58">
        <v>2.0</v>
      </c>
      <c r="D37" s="22">
        <v>0.00118523</v>
      </c>
      <c r="E37" s="22">
        <v>0.00123952</v>
      </c>
      <c r="F37" s="25">
        <v>-9.44957E-6</v>
      </c>
      <c r="G37" s="25">
        <v>-8.0056E-6</v>
      </c>
      <c r="H37" s="43">
        <v>0.00132</v>
      </c>
      <c r="I37" s="50">
        <v>-5.8452E-6</v>
      </c>
      <c r="J37" s="43">
        <v>0.9405</v>
      </c>
      <c r="K37" s="50">
        <v>-6.95842E-6</v>
      </c>
      <c r="L37" s="43">
        <v>8.6857</v>
      </c>
      <c r="M37" s="50">
        <v>-2.62229E-5</v>
      </c>
      <c r="N37" s="43">
        <v>112.44167</v>
      </c>
      <c r="O37" s="50">
        <v>4.68047E-7</v>
      </c>
      <c r="P37" s="50">
        <v>4.89798E-7</v>
      </c>
      <c r="Q37" s="43">
        <v>-0.00904</v>
      </c>
      <c r="R37" s="43">
        <v>0.00904</v>
      </c>
      <c r="S37" s="43">
        <v>-14.85625</v>
      </c>
      <c r="T37" s="41">
        <v>13.0</v>
      </c>
      <c r="U37" s="41">
        <v>53.0</v>
      </c>
      <c r="V37" s="41">
        <v>34.0</v>
      </c>
      <c r="W37" s="55">
        <v>0.0</v>
      </c>
      <c r="X37" s="55">
        <v>22.0</v>
      </c>
      <c r="Y37" s="41">
        <v>7.3</v>
      </c>
      <c r="Z37" s="41">
        <v>3.0</v>
      </c>
      <c r="AA37" s="41">
        <v>0.0</v>
      </c>
      <c r="AB37" s="41">
        <v>7.59</v>
      </c>
      <c r="AC37" s="41">
        <v>12.0</v>
      </c>
      <c r="AD37" s="41">
        <v>650.0</v>
      </c>
      <c r="AE37" s="41">
        <v>63.8</v>
      </c>
      <c r="AF37" s="41">
        <v>1.90877</v>
      </c>
      <c r="AG37" s="51"/>
      <c r="AH37" s="51"/>
      <c r="AI37" s="22">
        <v>0.00120144</v>
      </c>
      <c r="AJ37" s="45">
        <f t="shared" ref="AJ37:AK37" si="37">(($E37+F37)-$E37)/$E37*100</f>
        <v>-0.7623572028</v>
      </c>
      <c r="AK37" s="45">
        <f t="shared" si="37"/>
        <v>-0.6458629147</v>
      </c>
      <c r="AL37" s="54">
        <f t="shared" si="4"/>
        <v>-0.7041100587</v>
      </c>
    </row>
    <row r="38">
      <c r="A38" s="22">
        <v>38.0</v>
      </c>
      <c r="B38" s="63" t="s">
        <v>86</v>
      </c>
      <c r="C38" s="58">
        <v>2.0</v>
      </c>
      <c r="D38" s="25">
        <v>9.65164E-4</v>
      </c>
      <c r="E38" s="22">
        <v>0.00108</v>
      </c>
      <c r="F38" s="25">
        <v>4.67998E-6</v>
      </c>
      <c r="G38" s="25">
        <v>4.18181E-6</v>
      </c>
      <c r="H38" s="43">
        <v>0.00115</v>
      </c>
      <c r="I38" s="50">
        <v>-4.86708E-6</v>
      </c>
      <c r="J38" s="43">
        <v>0.96578</v>
      </c>
      <c r="K38" s="50">
        <v>-1.84471E-5</v>
      </c>
      <c r="L38" s="43">
        <v>24.12885</v>
      </c>
      <c r="M38" s="50">
        <v>-1.80444E-4</v>
      </c>
      <c r="N38" s="43">
        <v>152.94786</v>
      </c>
      <c r="O38" s="50">
        <v>9.99238E-7</v>
      </c>
      <c r="P38" s="50">
        <v>7.67358E-7</v>
      </c>
      <c r="Q38" s="43">
        <v>-0.00413</v>
      </c>
      <c r="R38" s="43">
        <v>0.00413</v>
      </c>
      <c r="S38" s="43">
        <v>-9.61664</v>
      </c>
      <c r="T38" s="41">
        <v>7.0</v>
      </c>
      <c r="U38" s="41">
        <v>51.0</v>
      </c>
      <c r="V38" s="41">
        <v>42.0</v>
      </c>
      <c r="W38" s="41">
        <v>0.0</v>
      </c>
      <c r="X38" s="41">
        <v>49.0</v>
      </c>
      <c r="Y38" s="41">
        <v>15.0</v>
      </c>
      <c r="Z38" s="41">
        <v>4.45</v>
      </c>
      <c r="AA38" s="41">
        <v>0.0</v>
      </c>
      <c r="AB38" s="41">
        <v>12.8</v>
      </c>
      <c r="AC38" s="41">
        <v>23.0</v>
      </c>
      <c r="AD38" s="41">
        <v>630.0</v>
      </c>
      <c r="AE38" s="41">
        <v>39.2</v>
      </c>
      <c r="AF38" s="41">
        <v>1.96937</v>
      </c>
      <c r="AG38" s="51"/>
      <c r="AH38" s="51"/>
      <c r="AI38" s="22">
        <v>0.00103</v>
      </c>
      <c r="AJ38" s="45">
        <f t="shared" ref="AJ38:AK38" si="38">(($E38+F38)-$E38)/$E38*100</f>
        <v>0.4333314815</v>
      </c>
      <c r="AK38" s="45">
        <f t="shared" si="38"/>
        <v>0.3872046296</v>
      </c>
      <c r="AL38" s="54">
        <f t="shared" si="4"/>
        <v>0.4102680556</v>
      </c>
    </row>
    <row r="39">
      <c r="A39" s="22">
        <v>39.0</v>
      </c>
      <c r="B39" s="57" t="s">
        <v>87</v>
      </c>
      <c r="C39" s="58">
        <v>2.0</v>
      </c>
      <c r="D39" s="22">
        <v>0.00101</v>
      </c>
      <c r="E39" s="22">
        <v>0.00106</v>
      </c>
      <c r="F39" s="25">
        <v>-7.05231E-6</v>
      </c>
      <c r="G39" s="25">
        <v>-7.50899E-6</v>
      </c>
      <c r="H39" s="43">
        <v>0.00123</v>
      </c>
      <c r="I39" s="50">
        <v>-6.58753E-6</v>
      </c>
      <c r="J39" s="43">
        <v>2.51075</v>
      </c>
      <c r="K39" s="50">
        <v>-5.97421E-6</v>
      </c>
      <c r="L39" s="43">
        <v>118.51915</v>
      </c>
      <c r="M39" s="50">
        <v>-6.04209E-6</v>
      </c>
      <c r="N39" s="43">
        <v>118.99684</v>
      </c>
      <c r="O39" s="50">
        <v>6.04391E-7</v>
      </c>
      <c r="P39" s="50">
        <v>5.63451E-7</v>
      </c>
      <c r="Q39" s="43">
        <v>-0.01101</v>
      </c>
      <c r="R39" s="43">
        <v>0.011</v>
      </c>
      <c r="S39" s="43">
        <v>-19.00676</v>
      </c>
      <c r="T39" s="41">
        <v>4.0</v>
      </c>
      <c r="U39" s="41">
        <v>21.0</v>
      </c>
      <c r="V39" s="41">
        <v>75.0</v>
      </c>
      <c r="W39" s="41">
        <v>0.0</v>
      </c>
      <c r="X39" s="41">
        <v>85.0</v>
      </c>
      <c r="Y39" s="41">
        <v>17.0</v>
      </c>
      <c r="Z39" s="41">
        <v>0.87</v>
      </c>
      <c r="AA39" s="41">
        <v>0.0</v>
      </c>
      <c r="AB39" s="41">
        <v>6.5</v>
      </c>
      <c r="AC39" s="41">
        <v>38.0</v>
      </c>
      <c r="AD39" s="41">
        <v>515.0</v>
      </c>
      <c r="AE39" s="41">
        <v>12.7</v>
      </c>
      <c r="AF39" s="41">
        <v>2.40913</v>
      </c>
      <c r="AG39" s="51"/>
      <c r="AH39" s="51"/>
      <c r="AI39" s="22">
        <v>0.00103</v>
      </c>
      <c r="AJ39" s="45">
        <f t="shared" ref="AJ39:AK39" si="39">(($E39+F39)-$E39)/$E39*100</f>
        <v>-0.6653122642</v>
      </c>
      <c r="AK39" s="45">
        <f t="shared" si="39"/>
        <v>-0.708395283</v>
      </c>
      <c r="AL39" s="54">
        <f t="shared" si="4"/>
        <v>-0.6868537736</v>
      </c>
    </row>
    <row r="40">
      <c r="A40" s="22">
        <v>40.0</v>
      </c>
      <c r="B40" s="63" t="s">
        <v>88</v>
      </c>
      <c r="C40" s="58">
        <v>2.0</v>
      </c>
      <c r="D40" s="25">
        <v>3.90654E-4</v>
      </c>
      <c r="E40" s="25">
        <v>4.00242E-4</v>
      </c>
      <c r="F40" s="25">
        <v>-4.35043E-6</v>
      </c>
      <c r="G40" s="25">
        <v>-5.25727E-6</v>
      </c>
      <c r="H40" s="50">
        <v>5.49094E-4</v>
      </c>
      <c r="I40" s="50">
        <v>-3.27543E-6</v>
      </c>
      <c r="J40" s="43">
        <v>95.13456</v>
      </c>
      <c r="K40" s="50">
        <v>-3.27489E-6</v>
      </c>
      <c r="L40" s="43">
        <v>95.12403</v>
      </c>
      <c r="M40" s="50">
        <v>-3.25327E-6</v>
      </c>
      <c r="N40" s="43">
        <v>95.09652</v>
      </c>
      <c r="O40" s="50">
        <v>4.57771E-7</v>
      </c>
      <c r="P40" s="50">
        <v>4.29258E-7</v>
      </c>
      <c r="Q40" s="43">
        <v>-0.00149</v>
      </c>
      <c r="R40" s="43">
        <v>0.00147</v>
      </c>
      <c r="S40" s="43">
        <v>-6.15374</v>
      </c>
      <c r="T40" s="41">
        <v>7.0</v>
      </c>
      <c r="U40" s="41">
        <v>36.0</v>
      </c>
      <c r="V40" s="41">
        <v>57.0</v>
      </c>
      <c r="W40" s="41">
        <v>0.0</v>
      </c>
      <c r="X40" s="41">
        <v>80.0</v>
      </c>
      <c r="Y40" s="41">
        <v>15.0</v>
      </c>
      <c r="Z40" s="41">
        <v>3.0</v>
      </c>
      <c r="AA40" s="41">
        <v>0.0</v>
      </c>
      <c r="AB40" s="41">
        <v>42.0</v>
      </c>
      <c r="AC40" s="41">
        <v>13.0</v>
      </c>
      <c r="AD40" s="41">
        <v>650.0</v>
      </c>
      <c r="AE40" s="41">
        <v>63.8</v>
      </c>
      <c r="AF40" s="41">
        <v>1.90877</v>
      </c>
      <c r="AG40" s="51"/>
      <c r="AH40" s="51"/>
      <c r="AI40" s="25">
        <v>3.80397E-4</v>
      </c>
      <c r="AJ40" s="45">
        <f t="shared" ref="AJ40:AK40" si="40">(($E40+F40)-$E40)/$E40*100</f>
        <v>-1.086949895</v>
      </c>
      <c r="AK40" s="45">
        <f t="shared" si="40"/>
        <v>-1.313522819</v>
      </c>
      <c r="AL40" s="54">
        <f t="shared" si="4"/>
        <v>-1.200236357</v>
      </c>
    </row>
    <row r="41">
      <c r="A41" s="22">
        <v>41.0</v>
      </c>
      <c r="B41" s="57" t="s">
        <v>89</v>
      </c>
      <c r="C41" s="58">
        <v>2.0</v>
      </c>
      <c r="D41" s="22">
        <v>0.00125415</v>
      </c>
      <c r="E41" s="22">
        <v>0.00125248</v>
      </c>
      <c r="F41" s="25">
        <v>-2.48817E-6</v>
      </c>
      <c r="G41" s="25">
        <v>-2.20125E-6</v>
      </c>
      <c r="H41" s="43">
        <v>0.00122</v>
      </c>
      <c r="I41" s="50">
        <v>-3.21828E-6</v>
      </c>
      <c r="J41" s="43">
        <v>0.77272</v>
      </c>
      <c r="K41" s="50">
        <v>-4.69182E-6</v>
      </c>
      <c r="L41" s="43">
        <v>5.93437</v>
      </c>
      <c r="M41" s="50">
        <v>-4.211E-6</v>
      </c>
      <c r="N41" s="43">
        <v>39.1932</v>
      </c>
      <c r="O41" s="50">
        <v>2.51217E-7</v>
      </c>
      <c r="P41" s="50">
        <v>2.57232E-7</v>
      </c>
      <c r="Q41" s="43">
        <v>-0.01028</v>
      </c>
      <c r="R41" s="43">
        <v>0.01028</v>
      </c>
      <c r="S41" s="43">
        <v>-17.88526</v>
      </c>
      <c r="T41" s="41">
        <v>7.0</v>
      </c>
      <c r="U41" s="41">
        <v>49.0</v>
      </c>
      <c r="V41" s="41">
        <v>44.0</v>
      </c>
      <c r="W41" s="55">
        <v>0.0</v>
      </c>
      <c r="X41" s="55">
        <v>48.0</v>
      </c>
      <c r="Y41" s="41">
        <v>14.0</v>
      </c>
      <c r="Z41" s="41">
        <v>4.29</v>
      </c>
      <c r="AA41" s="41">
        <v>0.0</v>
      </c>
      <c r="AB41" s="41">
        <v>12.2</v>
      </c>
      <c r="AC41" s="41">
        <v>22.0</v>
      </c>
      <c r="AD41" s="41">
        <v>630.0</v>
      </c>
      <c r="AE41" s="41">
        <v>39.2</v>
      </c>
      <c r="AF41" s="41">
        <v>1.96937</v>
      </c>
      <c r="AG41" s="51"/>
      <c r="AH41" s="51"/>
      <c r="AI41" s="22">
        <v>0.00126401</v>
      </c>
      <c r="AJ41" s="45">
        <f t="shared" ref="AJ41:AK41" si="41">(($E41+F41)-$E41)/$E41*100</f>
        <v>-0.1986594596</v>
      </c>
      <c r="AK41" s="45">
        <f t="shared" si="41"/>
        <v>-0.1757513094</v>
      </c>
      <c r="AL41" s="54">
        <f t="shared" si="4"/>
        <v>-0.1872053845</v>
      </c>
    </row>
    <row r="42">
      <c r="A42" s="22">
        <v>42.0</v>
      </c>
      <c r="B42" s="63" t="s">
        <v>90</v>
      </c>
      <c r="C42" s="58">
        <v>2.0</v>
      </c>
      <c r="D42" s="22">
        <v>0.00136648</v>
      </c>
      <c r="E42" s="22">
        <v>0.00144932</v>
      </c>
      <c r="F42" s="25">
        <v>-1.59468E-5</v>
      </c>
      <c r="G42" s="25">
        <v>-1.43653E-5</v>
      </c>
      <c r="H42" s="43">
        <v>0.00152</v>
      </c>
      <c r="I42" s="50">
        <v>-5.48146E-6</v>
      </c>
      <c r="J42" s="43">
        <v>0.52478</v>
      </c>
      <c r="K42" s="50">
        <v>-2.28958E-5</v>
      </c>
      <c r="L42" s="43">
        <v>113.66232</v>
      </c>
      <c r="M42" s="50">
        <v>-5.28638E-6</v>
      </c>
      <c r="N42" s="43">
        <v>4.89773</v>
      </c>
      <c r="O42" s="50">
        <v>2.28937E-7</v>
      </c>
      <c r="P42" s="50">
        <v>2.26369E-7</v>
      </c>
      <c r="Q42" s="43">
        <v>-0.01579</v>
      </c>
      <c r="R42" s="43">
        <v>0.01578</v>
      </c>
      <c r="S42" s="43">
        <v>-22.18415</v>
      </c>
      <c r="T42" s="41">
        <v>9.0</v>
      </c>
      <c r="U42" s="41">
        <v>38.0</v>
      </c>
      <c r="V42" s="41">
        <v>52.0</v>
      </c>
      <c r="W42" s="41">
        <v>0.0</v>
      </c>
      <c r="X42" s="41">
        <v>54.0</v>
      </c>
      <c r="Y42" s="41">
        <v>12.0</v>
      </c>
      <c r="Z42" s="41">
        <v>2.5</v>
      </c>
      <c r="AA42" s="41">
        <v>0.0</v>
      </c>
      <c r="AB42" s="41">
        <v>11.0</v>
      </c>
      <c r="AC42" s="41">
        <v>30.0</v>
      </c>
      <c r="AD42" s="41">
        <v>515.0</v>
      </c>
      <c r="AE42" s="41">
        <v>12.7</v>
      </c>
      <c r="AF42" s="41">
        <v>2.40913</v>
      </c>
      <c r="AG42" s="51"/>
      <c r="AH42" s="51"/>
      <c r="AI42" s="22">
        <v>0.00140373</v>
      </c>
      <c r="AJ42" s="45">
        <f t="shared" ref="AJ42:AK42" si="42">(($E42+F42)-$E42)/$E42*100</f>
        <v>-1.100295311</v>
      </c>
      <c r="AK42" s="45">
        <f t="shared" si="42"/>
        <v>-0.9911751718</v>
      </c>
      <c r="AL42" s="54">
        <f t="shared" si="4"/>
        <v>-1.045735241</v>
      </c>
    </row>
    <row r="43">
      <c r="AJ43" s="64"/>
      <c r="AK43" s="64"/>
    </row>
    <row r="44">
      <c r="AJ44" s="64"/>
      <c r="AK44" s="64"/>
    </row>
    <row r="45">
      <c r="AJ45" s="64"/>
      <c r="AK45" s="64"/>
    </row>
    <row r="46">
      <c r="AJ46" s="64"/>
      <c r="AK46" s="64"/>
    </row>
    <row r="47">
      <c r="AJ47" s="64"/>
      <c r="AK47" s="64"/>
    </row>
    <row r="48">
      <c r="AJ48" s="64"/>
      <c r="AK48" s="64"/>
    </row>
    <row r="49">
      <c r="AJ49" s="64"/>
      <c r="AK49" s="64"/>
    </row>
    <row r="50">
      <c r="AJ50" s="64"/>
      <c r="AK50" s="64"/>
    </row>
    <row r="51">
      <c r="AJ51" s="64"/>
      <c r="AK51" s="64"/>
    </row>
    <row r="52">
      <c r="AJ52" s="64"/>
      <c r="AK52" s="64"/>
    </row>
    <row r="53">
      <c r="AJ53" s="64"/>
      <c r="AK53" s="64"/>
    </row>
    <row r="54">
      <c r="AJ54" s="64"/>
      <c r="AK54" s="64"/>
    </row>
    <row r="55">
      <c r="AJ55" s="64"/>
      <c r="AK55" s="64"/>
    </row>
    <row r="56">
      <c r="AJ56" s="64"/>
      <c r="AK56" s="64"/>
    </row>
    <row r="57">
      <c r="AJ57" s="64"/>
      <c r="AK57" s="64"/>
    </row>
    <row r="58">
      <c r="AJ58" s="64"/>
      <c r="AK58" s="64"/>
    </row>
    <row r="59">
      <c r="AJ59" s="64"/>
      <c r="AK59" s="64"/>
    </row>
    <row r="60">
      <c r="AJ60" s="64"/>
      <c r="AK60" s="64"/>
    </row>
    <row r="61">
      <c r="AJ61" s="64"/>
      <c r="AK61" s="64"/>
    </row>
    <row r="62">
      <c r="AJ62" s="64"/>
      <c r="AK62" s="64"/>
    </row>
    <row r="63">
      <c r="AJ63" s="64"/>
      <c r="AK63" s="64"/>
    </row>
    <row r="64">
      <c r="AJ64" s="64"/>
      <c r="AK64" s="64"/>
    </row>
    <row r="65">
      <c r="AJ65" s="64"/>
      <c r="AK65" s="64"/>
    </row>
    <row r="66">
      <c r="AJ66" s="64"/>
      <c r="AK66" s="64"/>
    </row>
    <row r="67">
      <c r="AJ67" s="64"/>
      <c r="AK67" s="64"/>
    </row>
    <row r="68">
      <c r="AJ68" s="64"/>
      <c r="AK68" s="64"/>
    </row>
    <row r="69">
      <c r="AJ69" s="64"/>
      <c r="AK69" s="64"/>
    </row>
    <row r="70">
      <c r="AJ70" s="64"/>
      <c r="AK70" s="64"/>
    </row>
    <row r="71">
      <c r="AJ71" s="64"/>
      <c r="AK71" s="64"/>
    </row>
    <row r="72">
      <c r="AJ72" s="64"/>
      <c r="AK72" s="64"/>
    </row>
    <row r="73">
      <c r="AJ73" s="64"/>
      <c r="AK73" s="64"/>
    </row>
    <row r="74">
      <c r="AJ74" s="64"/>
      <c r="AK74" s="64"/>
    </row>
    <row r="75">
      <c r="AJ75" s="64"/>
      <c r="AK75" s="64"/>
    </row>
    <row r="76">
      <c r="AJ76" s="64"/>
      <c r="AK76" s="64"/>
    </row>
    <row r="77">
      <c r="AJ77" s="64"/>
      <c r="AK77" s="64"/>
    </row>
    <row r="78">
      <c r="AJ78" s="64"/>
      <c r="AK78" s="64"/>
    </row>
    <row r="79">
      <c r="AJ79" s="64"/>
      <c r="AK79" s="64"/>
    </row>
    <row r="80">
      <c r="AJ80" s="64"/>
      <c r="AK80" s="64"/>
    </row>
    <row r="81">
      <c r="AJ81" s="64"/>
      <c r="AK81" s="64"/>
    </row>
    <row r="82">
      <c r="AJ82" s="64"/>
      <c r="AK82" s="64"/>
    </row>
    <row r="83">
      <c r="AJ83" s="64"/>
      <c r="AK83" s="64"/>
    </row>
    <row r="84">
      <c r="AJ84" s="64"/>
      <c r="AK84" s="64"/>
    </row>
    <row r="85">
      <c r="AJ85" s="64"/>
      <c r="AK85" s="64"/>
    </row>
    <row r="86">
      <c r="AJ86" s="64"/>
      <c r="AK86" s="64"/>
    </row>
    <row r="87">
      <c r="AJ87" s="64"/>
      <c r="AK87" s="64"/>
    </row>
    <row r="88">
      <c r="AJ88" s="64"/>
      <c r="AK88" s="64"/>
    </row>
    <row r="89">
      <c r="AJ89" s="64"/>
      <c r="AK89" s="64"/>
    </row>
    <row r="90">
      <c r="AJ90" s="64"/>
      <c r="AK90" s="64"/>
    </row>
    <row r="91">
      <c r="AJ91" s="64"/>
      <c r="AK91" s="64"/>
    </row>
    <row r="92">
      <c r="AJ92" s="64"/>
      <c r="AK92" s="64"/>
    </row>
    <row r="93">
      <c r="AJ93" s="64"/>
      <c r="AK93" s="64"/>
    </row>
    <row r="94">
      <c r="AJ94" s="64"/>
      <c r="AK94" s="64"/>
    </row>
    <row r="95">
      <c r="AJ95" s="64"/>
      <c r="AK95" s="64"/>
    </row>
    <row r="96">
      <c r="AJ96" s="64"/>
      <c r="AK96" s="64"/>
    </row>
    <row r="97">
      <c r="AJ97" s="64"/>
      <c r="AK97" s="64"/>
    </row>
    <row r="98">
      <c r="AJ98" s="64"/>
      <c r="AK98" s="64"/>
    </row>
    <row r="99">
      <c r="AJ99" s="64"/>
      <c r="AK99" s="64"/>
    </row>
    <row r="100">
      <c r="AJ100" s="64"/>
      <c r="AK100" s="64"/>
    </row>
    <row r="101">
      <c r="AJ101" s="64"/>
      <c r="AK101" s="64"/>
    </row>
    <row r="102">
      <c r="AJ102" s="64"/>
      <c r="AK102" s="64"/>
    </row>
    <row r="103">
      <c r="AJ103" s="64"/>
      <c r="AK103" s="64"/>
    </row>
    <row r="104">
      <c r="AJ104" s="64"/>
      <c r="AK104" s="64"/>
    </row>
    <row r="105">
      <c r="AJ105" s="64"/>
      <c r="AK105" s="64"/>
    </row>
    <row r="106">
      <c r="AJ106" s="64"/>
      <c r="AK106" s="64"/>
    </row>
    <row r="107">
      <c r="AJ107" s="64"/>
      <c r="AK107" s="64"/>
    </row>
    <row r="108">
      <c r="AJ108" s="64"/>
      <c r="AK108" s="64"/>
    </row>
    <row r="109">
      <c r="AJ109" s="64"/>
      <c r="AK109" s="64"/>
    </row>
    <row r="110">
      <c r="AJ110" s="64"/>
      <c r="AK110" s="64"/>
    </row>
    <row r="111">
      <c r="AJ111" s="64"/>
      <c r="AK111" s="64"/>
    </row>
    <row r="112">
      <c r="AJ112" s="64"/>
      <c r="AK112" s="64"/>
    </row>
    <row r="113">
      <c r="AJ113" s="64"/>
      <c r="AK113" s="64"/>
    </row>
    <row r="114">
      <c r="AJ114" s="64"/>
      <c r="AK114" s="64"/>
    </row>
    <row r="115">
      <c r="AJ115" s="64"/>
      <c r="AK115" s="64"/>
    </row>
    <row r="116">
      <c r="AJ116" s="64"/>
      <c r="AK116" s="64"/>
    </row>
    <row r="117">
      <c r="AJ117" s="64"/>
      <c r="AK117" s="64"/>
    </row>
    <row r="118">
      <c r="AJ118" s="64"/>
      <c r="AK118" s="64"/>
    </row>
    <row r="119">
      <c r="AJ119" s="64"/>
      <c r="AK119" s="64"/>
    </row>
    <row r="120">
      <c r="AJ120" s="64"/>
      <c r="AK120" s="64"/>
    </row>
    <row r="121">
      <c r="AJ121" s="64"/>
      <c r="AK121" s="64"/>
    </row>
    <row r="122">
      <c r="AJ122" s="64"/>
      <c r="AK122" s="64"/>
    </row>
    <row r="123">
      <c r="AJ123" s="64"/>
      <c r="AK123" s="64"/>
    </row>
    <row r="124">
      <c r="AJ124" s="64"/>
      <c r="AK124" s="64"/>
    </row>
    <row r="125">
      <c r="AJ125" s="64"/>
      <c r="AK125" s="64"/>
    </row>
    <row r="126">
      <c r="AJ126" s="64"/>
      <c r="AK126" s="64"/>
    </row>
    <row r="127">
      <c r="AJ127" s="64"/>
      <c r="AK127" s="64"/>
    </row>
    <row r="128">
      <c r="AJ128" s="64"/>
      <c r="AK128" s="64"/>
    </row>
    <row r="129">
      <c r="AJ129" s="64"/>
      <c r="AK129" s="64"/>
    </row>
    <row r="130">
      <c r="AJ130" s="64"/>
      <c r="AK130" s="64"/>
    </row>
    <row r="131">
      <c r="AJ131" s="64"/>
      <c r="AK131" s="64"/>
    </row>
    <row r="132">
      <c r="AJ132" s="64"/>
      <c r="AK132" s="64"/>
    </row>
    <row r="133">
      <c r="AJ133" s="64"/>
      <c r="AK133" s="64"/>
    </row>
    <row r="134">
      <c r="AJ134" s="64"/>
      <c r="AK134" s="64"/>
    </row>
    <row r="135">
      <c r="AJ135" s="64"/>
      <c r="AK135" s="64"/>
    </row>
    <row r="136">
      <c r="AJ136" s="64"/>
      <c r="AK136" s="64"/>
    </row>
    <row r="137">
      <c r="AJ137" s="64"/>
      <c r="AK137" s="64"/>
    </row>
    <row r="138">
      <c r="AJ138" s="64"/>
      <c r="AK138" s="64"/>
    </row>
    <row r="139">
      <c r="AJ139" s="64"/>
      <c r="AK139" s="64"/>
    </row>
    <row r="140">
      <c r="AJ140" s="64"/>
      <c r="AK140" s="64"/>
    </row>
    <row r="141">
      <c r="AJ141" s="64"/>
      <c r="AK141" s="64"/>
    </row>
    <row r="142">
      <c r="AJ142" s="64"/>
      <c r="AK142" s="64"/>
    </row>
    <row r="143">
      <c r="AJ143" s="64"/>
      <c r="AK143" s="64"/>
    </row>
    <row r="144">
      <c r="AJ144" s="64"/>
      <c r="AK144" s="64"/>
    </row>
    <row r="145">
      <c r="AJ145" s="64"/>
      <c r="AK145" s="64"/>
    </row>
    <row r="146">
      <c r="AJ146" s="64"/>
      <c r="AK146" s="64"/>
    </row>
    <row r="147">
      <c r="AJ147" s="64"/>
      <c r="AK147" s="64"/>
    </row>
    <row r="148">
      <c r="AJ148" s="64"/>
      <c r="AK148" s="64"/>
    </row>
    <row r="149">
      <c r="AJ149" s="64"/>
      <c r="AK149" s="64"/>
    </row>
    <row r="150">
      <c r="AJ150" s="64"/>
      <c r="AK150" s="64"/>
    </row>
    <row r="151">
      <c r="AJ151" s="64"/>
      <c r="AK151" s="64"/>
    </row>
    <row r="152">
      <c r="AJ152" s="64"/>
      <c r="AK152" s="64"/>
    </row>
    <row r="153">
      <c r="AJ153" s="64"/>
      <c r="AK153" s="64"/>
    </row>
    <row r="154">
      <c r="AJ154" s="64"/>
      <c r="AK154" s="64"/>
    </row>
    <row r="155">
      <c r="AJ155" s="64"/>
      <c r="AK155" s="64"/>
    </row>
    <row r="156">
      <c r="AJ156" s="64"/>
      <c r="AK156" s="64"/>
    </row>
    <row r="157">
      <c r="AJ157" s="64"/>
      <c r="AK157" s="64"/>
    </row>
    <row r="158">
      <c r="AJ158" s="64"/>
      <c r="AK158" s="64"/>
    </row>
    <row r="159">
      <c r="AJ159" s="64"/>
      <c r="AK159" s="64"/>
    </row>
    <row r="160">
      <c r="AJ160" s="64"/>
      <c r="AK160" s="64"/>
    </row>
    <row r="161">
      <c r="AJ161" s="64"/>
      <c r="AK161" s="64"/>
    </row>
    <row r="162">
      <c r="AJ162" s="64"/>
      <c r="AK162" s="64"/>
    </row>
    <row r="163">
      <c r="AJ163" s="64"/>
      <c r="AK163" s="64"/>
    </row>
    <row r="164">
      <c r="AJ164" s="64"/>
      <c r="AK164" s="64"/>
    </row>
    <row r="165">
      <c r="AJ165" s="64"/>
      <c r="AK165" s="64"/>
    </row>
    <row r="166">
      <c r="AJ166" s="64"/>
      <c r="AK166" s="64"/>
    </row>
    <row r="167">
      <c r="AJ167" s="64"/>
      <c r="AK167" s="64"/>
    </row>
    <row r="168">
      <c r="AJ168" s="64"/>
      <c r="AK168" s="64"/>
    </row>
    <row r="169">
      <c r="AJ169" s="64"/>
      <c r="AK169" s="64"/>
    </row>
    <row r="170">
      <c r="AJ170" s="64"/>
      <c r="AK170" s="64"/>
    </row>
    <row r="171">
      <c r="AJ171" s="64"/>
      <c r="AK171" s="64"/>
    </row>
    <row r="172">
      <c r="AJ172" s="64"/>
      <c r="AK172" s="64"/>
    </row>
    <row r="173">
      <c r="AJ173" s="64"/>
      <c r="AK173" s="64"/>
    </row>
    <row r="174">
      <c r="AJ174" s="64"/>
      <c r="AK174" s="64"/>
    </row>
    <row r="175">
      <c r="AJ175" s="64"/>
      <c r="AK175" s="64"/>
    </row>
    <row r="176">
      <c r="AJ176" s="64"/>
      <c r="AK176" s="64"/>
    </row>
    <row r="177">
      <c r="AJ177" s="64"/>
      <c r="AK177" s="64"/>
    </row>
    <row r="178">
      <c r="AJ178" s="64"/>
      <c r="AK178" s="64"/>
    </row>
    <row r="179">
      <c r="AJ179" s="64"/>
      <c r="AK179" s="64"/>
    </row>
    <row r="180">
      <c r="AJ180" s="64"/>
      <c r="AK180" s="64"/>
    </row>
    <row r="181">
      <c r="AJ181" s="64"/>
      <c r="AK181" s="64"/>
    </row>
    <row r="182">
      <c r="AJ182" s="64"/>
      <c r="AK182" s="64"/>
    </row>
    <row r="183">
      <c r="AJ183" s="64"/>
      <c r="AK183" s="64"/>
    </row>
    <row r="184">
      <c r="AJ184" s="64"/>
      <c r="AK184" s="64"/>
    </row>
    <row r="185">
      <c r="AJ185" s="64"/>
      <c r="AK185" s="64"/>
    </row>
    <row r="186">
      <c r="AJ186" s="64"/>
      <c r="AK186" s="64"/>
    </row>
    <row r="187">
      <c r="AJ187" s="64"/>
      <c r="AK187" s="64"/>
    </row>
    <row r="188">
      <c r="AJ188" s="64"/>
      <c r="AK188" s="64"/>
    </row>
    <row r="189">
      <c r="AJ189" s="64"/>
      <c r="AK189" s="64"/>
    </row>
    <row r="190">
      <c r="AJ190" s="64"/>
      <c r="AK190" s="64"/>
    </row>
    <row r="191">
      <c r="AJ191" s="64"/>
      <c r="AK191" s="64"/>
    </row>
    <row r="192">
      <c r="AJ192" s="64"/>
      <c r="AK192" s="64"/>
    </row>
    <row r="193">
      <c r="AJ193" s="64"/>
      <c r="AK193" s="64"/>
    </row>
    <row r="194">
      <c r="AJ194" s="64"/>
      <c r="AK194" s="64"/>
    </row>
    <row r="195">
      <c r="AJ195" s="64"/>
      <c r="AK195" s="64"/>
    </row>
    <row r="196">
      <c r="AJ196" s="64"/>
      <c r="AK196" s="64"/>
    </row>
    <row r="197">
      <c r="AJ197" s="64"/>
      <c r="AK197" s="64"/>
    </row>
    <row r="198">
      <c r="AJ198" s="64"/>
      <c r="AK198" s="64"/>
    </row>
    <row r="199">
      <c r="AJ199" s="64"/>
      <c r="AK199" s="64"/>
    </row>
    <row r="200">
      <c r="AJ200" s="64"/>
      <c r="AK200" s="64"/>
    </row>
    <row r="201">
      <c r="AJ201" s="64"/>
      <c r="AK201" s="64"/>
    </row>
    <row r="202">
      <c r="AJ202" s="64"/>
      <c r="AK202" s="64"/>
    </row>
    <row r="203">
      <c r="AJ203" s="64"/>
      <c r="AK203" s="64"/>
    </row>
    <row r="204">
      <c r="AJ204" s="64"/>
      <c r="AK204" s="64"/>
    </row>
    <row r="205">
      <c r="AJ205" s="64"/>
      <c r="AK205" s="64"/>
    </row>
    <row r="206">
      <c r="AJ206" s="64"/>
      <c r="AK206" s="64"/>
    </row>
    <row r="207">
      <c r="AJ207" s="64"/>
      <c r="AK207" s="64"/>
    </row>
    <row r="208">
      <c r="AJ208" s="64"/>
      <c r="AK208" s="64"/>
    </row>
    <row r="209">
      <c r="AJ209" s="64"/>
      <c r="AK209" s="64"/>
    </row>
    <row r="210">
      <c r="AJ210" s="64"/>
      <c r="AK210" s="64"/>
    </row>
    <row r="211">
      <c r="AJ211" s="64"/>
      <c r="AK211" s="64"/>
    </row>
    <row r="212">
      <c r="AJ212" s="64"/>
      <c r="AK212" s="64"/>
    </row>
    <row r="213">
      <c r="AJ213" s="64"/>
      <c r="AK213" s="64"/>
    </row>
    <row r="214">
      <c r="AJ214" s="64"/>
      <c r="AK214" s="64"/>
    </row>
    <row r="215">
      <c r="AJ215" s="64"/>
      <c r="AK215" s="64"/>
    </row>
    <row r="216">
      <c r="AJ216" s="64"/>
      <c r="AK216" s="64"/>
    </row>
    <row r="217">
      <c r="AJ217" s="64"/>
      <c r="AK217" s="64"/>
    </row>
    <row r="218">
      <c r="AJ218" s="64"/>
      <c r="AK218" s="64"/>
    </row>
    <row r="219">
      <c r="AJ219" s="64"/>
      <c r="AK219" s="64"/>
    </row>
    <row r="220">
      <c r="AJ220" s="64"/>
      <c r="AK220" s="64"/>
    </row>
    <row r="221">
      <c r="AJ221" s="64"/>
      <c r="AK221" s="64"/>
    </row>
    <row r="222">
      <c r="AJ222" s="64"/>
      <c r="AK222" s="64"/>
    </row>
    <row r="223">
      <c r="AJ223" s="64"/>
      <c r="AK223" s="64"/>
    </row>
    <row r="224">
      <c r="AJ224" s="64"/>
      <c r="AK224" s="64"/>
    </row>
    <row r="225">
      <c r="AJ225" s="64"/>
      <c r="AK225" s="64"/>
    </row>
    <row r="226">
      <c r="AJ226" s="64"/>
      <c r="AK226" s="64"/>
    </row>
    <row r="227">
      <c r="AJ227" s="64"/>
      <c r="AK227" s="64"/>
    </row>
    <row r="228">
      <c r="AJ228" s="64"/>
      <c r="AK228" s="64"/>
    </row>
    <row r="229">
      <c r="AJ229" s="64"/>
      <c r="AK229" s="64"/>
    </row>
    <row r="230">
      <c r="AJ230" s="64"/>
      <c r="AK230" s="64"/>
    </row>
    <row r="231">
      <c r="AJ231" s="64"/>
      <c r="AK231" s="64"/>
    </row>
    <row r="232">
      <c r="AJ232" s="64"/>
      <c r="AK232" s="64"/>
    </row>
    <row r="233">
      <c r="AJ233" s="64"/>
      <c r="AK233" s="64"/>
    </row>
    <row r="234">
      <c r="AJ234" s="64"/>
      <c r="AK234" s="64"/>
    </row>
    <row r="235">
      <c r="AJ235" s="64"/>
      <c r="AK235" s="64"/>
    </row>
    <row r="236">
      <c r="AJ236" s="64"/>
      <c r="AK236" s="64"/>
    </row>
    <row r="237">
      <c r="AJ237" s="64"/>
      <c r="AK237" s="64"/>
    </row>
    <row r="238">
      <c r="AJ238" s="64"/>
      <c r="AK238" s="64"/>
    </row>
    <row r="239">
      <c r="AJ239" s="64"/>
      <c r="AK239" s="64"/>
    </row>
    <row r="240">
      <c r="AJ240" s="64"/>
      <c r="AK240" s="64"/>
    </row>
    <row r="241">
      <c r="AJ241" s="64"/>
      <c r="AK241" s="64"/>
    </row>
    <row r="242">
      <c r="AJ242" s="64"/>
      <c r="AK242" s="64"/>
    </row>
    <row r="243">
      <c r="AJ243" s="64"/>
      <c r="AK243" s="64"/>
    </row>
    <row r="244">
      <c r="AJ244" s="64"/>
      <c r="AK244" s="64"/>
    </row>
    <row r="245">
      <c r="AJ245" s="64"/>
      <c r="AK245" s="64"/>
    </row>
    <row r="246">
      <c r="AJ246" s="64"/>
      <c r="AK246" s="64"/>
    </row>
    <row r="247">
      <c r="AJ247" s="64"/>
      <c r="AK247" s="64"/>
    </row>
    <row r="248">
      <c r="AJ248" s="64"/>
      <c r="AK248" s="64"/>
    </row>
    <row r="249">
      <c r="AJ249" s="64"/>
      <c r="AK249" s="64"/>
    </row>
    <row r="250">
      <c r="AJ250" s="64"/>
      <c r="AK250" s="64"/>
    </row>
    <row r="251">
      <c r="AJ251" s="64"/>
      <c r="AK251" s="64"/>
    </row>
    <row r="252">
      <c r="AJ252" s="64"/>
      <c r="AK252" s="64"/>
    </row>
    <row r="253">
      <c r="AJ253" s="64"/>
      <c r="AK253" s="64"/>
    </row>
    <row r="254">
      <c r="AJ254" s="64"/>
      <c r="AK254" s="64"/>
    </row>
    <row r="255">
      <c r="AJ255" s="64"/>
      <c r="AK255" s="64"/>
    </row>
    <row r="256">
      <c r="AJ256" s="64"/>
      <c r="AK256" s="64"/>
    </row>
    <row r="257">
      <c r="AJ257" s="64"/>
      <c r="AK257" s="64"/>
    </row>
    <row r="258">
      <c r="AJ258" s="64"/>
      <c r="AK258" s="64"/>
    </row>
    <row r="259">
      <c r="AJ259" s="64"/>
      <c r="AK259" s="64"/>
    </row>
    <row r="260">
      <c r="AJ260" s="64"/>
      <c r="AK260" s="64"/>
    </row>
    <row r="261">
      <c r="AJ261" s="64"/>
      <c r="AK261" s="64"/>
    </row>
    <row r="262">
      <c r="AJ262" s="64"/>
      <c r="AK262" s="64"/>
    </row>
    <row r="263">
      <c r="AJ263" s="64"/>
      <c r="AK263" s="64"/>
    </row>
    <row r="264">
      <c r="AJ264" s="64"/>
      <c r="AK264" s="64"/>
    </row>
    <row r="265">
      <c r="AJ265" s="64"/>
      <c r="AK265" s="64"/>
    </row>
    <row r="266">
      <c r="AJ266" s="64"/>
      <c r="AK266" s="64"/>
    </row>
    <row r="267">
      <c r="AJ267" s="64"/>
      <c r="AK267" s="64"/>
    </row>
    <row r="268">
      <c r="AJ268" s="64"/>
      <c r="AK268" s="64"/>
    </row>
    <row r="269">
      <c r="AJ269" s="64"/>
      <c r="AK269" s="64"/>
    </row>
    <row r="270">
      <c r="AJ270" s="64"/>
      <c r="AK270" s="64"/>
    </row>
    <row r="271">
      <c r="AJ271" s="64"/>
      <c r="AK271" s="64"/>
    </row>
    <row r="272">
      <c r="AJ272" s="64"/>
      <c r="AK272" s="64"/>
    </row>
    <row r="273">
      <c r="AJ273" s="64"/>
      <c r="AK273" s="64"/>
    </row>
    <row r="274">
      <c r="AJ274" s="64"/>
      <c r="AK274" s="64"/>
    </row>
    <row r="275">
      <c r="AJ275" s="64"/>
      <c r="AK275" s="64"/>
    </row>
    <row r="276">
      <c r="AJ276" s="64"/>
      <c r="AK276" s="64"/>
    </row>
    <row r="277">
      <c r="AJ277" s="64"/>
      <c r="AK277" s="64"/>
    </row>
    <row r="278">
      <c r="AJ278" s="64"/>
      <c r="AK278" s="64"/>
    </row>
    <row r="279">
      <c r="AJ279" s="64"/>
      <c r="AK279" s="64"/>
    </row>
    <row r="280">
      <c r="AJ280" s="64"/>
      <c r="AK280" s="64"/>
    </row>
    <row r="281">
      <c r="AJ281" s="64"/>
      <c r="AK281" s="64"/>
    </row>
    <row r="282">
      <c r="AJ282" s="64"/>
      <c r="AK282" s="64"/>
    </row>
    <row r="283">
      <c r="AJ283" s="64"/>
      <c r="AK283" s="64"/>
    </row>
    <row r="284">
      <c r="AJ284" s="64"/>
      <c r="AK284" s="64"/>
    </row>
    <row r="285">
      <c r="AJ285" s="64"/>
      <c r="AK285" s="64"/>
    </row>
    <row r="286">
      <c r="AJ286" s="64"/>
      <c r="AK286" s="64"/>
    </row>
    <row r="287">
      <c r="AJ287" s="64"/>
      <c r="AK287" s="64"/>
    </row>
    <row r="288">
      <c r="AJ288" s="64"/>
      <c r="AK288" s="64"/>
    </row>
    <row r="289">
      <c r="AJ289" s="64"/>
      <c r="AK289" s="64"/>
    </row>
    <row r="290">
      <c r="AJ290" s="64"/>
      <c r="AK290" s="64"/>
    </row>
    <row r="291">
      <c r="AJ291" s="64"/>
      <c r="AK291" s="64"/>
    </row>
    <row r="292">
      <c r="AJ292" s="64"/>
      <c r="AK292" s="64"/>
    </row>
    <row r="293">
      <c r="AJ293" s="64"/>
      <c r="AK293" s="64"/>
    </row>
    <row r="294">
      <c r="AJ294" s="64"/>
      <c r="AK294" s="64"/>
    </row>
    <row r="295">
      <c r="AJ295" s="64"/>
      <c r="AK295" s="64"/>
    </row>
    <row r="296">
      <c r="AJ296" s="64"/>
      <c r="AK296" s="64"/>
    </row>
    <row r="297">
      <c r="AJ297" s="64"/>
      <c r="AK297" s="64"/>
    </row>
    <row r="298">
      <c r="AJ298" s="64"/>
      <c r="AK298" s="64"/>
    </row>
    <row r="299">
      <c r="AJ299" s="64"/>
      <c r="AK299" s="64"/>
    </row>
    <row r="300">
      <c r="AJ300" s="64"/>
      <c r="AK300" s="64"/>
    </row>
    <row r="301">
      <c r="AJ301" s="64"/>
      <c r="AK301" s="64"/>
    </row>
    <row r="302">
      <c r="AJ302" s="64"/>
      <c r="AK302" s="64"/>
    </row>
    <row r="303">
      <c r="AJ303" s="64"/>
      <c r="AK303" s="64"/>
    </row>
    <row r="304">
      <c r="AJ304" s="64"/>
      <c r="AK304" s="64"/>
    </row>
    <row r="305">
      <c r="AJ305" s="64"/>
      <c r="AK305" s="64"/>
    </row>
    <row r="306">
      <c r="AJ306" s="64"/>
      <c r="AK306" s="64"/>
    </row>
    <row r="307">
      <c r="AJ307" s="64"/>
      <c r="AK307" s="64"/>
    </row>
    <row r="308">
      <c r="AJ308" s="64"/>
      <c r="AK308" s="64"/>
    </row>
    <row r="309">
      <c r="AJ309" s="64"/>
      <c r="AK309" s="64"/>
    </row>
    <row r="310">
      <c r="AJ310" s="64"/>
      <c r="AK310" s="64"/>
    </row>
    <row r="311">
      <c r="AJ311" s="64"/>
      <c r="AK311" s="64"/>
    </row>
    <row r="312">
      <c r="AJ312" s="64"/>
      <c r="AK312" s="64"/>
    </row>
    <row r="313">
      <c r="AJ313" s="64"/>
      <c r="AK313" s="64"/>
    </row>
    <row r="314">
      <c r="AJ314" s="64"/>
      <c r="AK314" s="64"/>
    </row>
    <row r="315">
      <c r="AJ315" s="64"/>
      <c r="AK315" s="64"/>
    </row>
    <row r="316">
      <c r="AJ316" s="64"/>
      <c r="AK316" s="64"/>
    </row>
    <row r="317">
      <c r="AJ317" s="64"/>
      <c r="AK317" s="64"/>
    </row>
    <row r="318">
      <c r="AJ318" s="64"/>
      <c r="AK318" s="64"/>
    </row>
    <row r="319">
      <c r="AJ319" s="64"/>
      <c r="AK319" s="64"/>
    </row>
    <row r="320">
      <c r="AJ320" s="64"/>
      <c r="AK320" s="64"/>
    </row>
    <row r="321">
      <c r="AJ321" s="64"/>
      <c r="AK321" s="64"/>
    </row>
    <row r="322">
      <c r="AJ322" s="64"/>
      <c r="AK322" s="64"/>
    </row>
    <row r="323">
      <c r="AJ323" s="64"/>
      <c r="AK323" s="64"/>
    </row>
    <row r="324">
      <c r="AJ324" s="64"/>
      <c r="AK324" s="64"/>
    </row>
    <row r="325">
      <c r="AJ325" s="64"/>
      <c r="AK325" s="64"/>
    </row>
    <row r="326">
      <c r="AJ326" s="64"/>
      <c r="AK326" s="64"/>
    </row>
    <row r="327">
      <c r="AJ327" s="64"/>
      <c r="AK327" s="64"/>
    </row>
    <row r="328">
      <c r="AJ328" s="64"/>
      <c r="AK328" s="64"/>
    </row>
    <row r="329">
      <c r="AJ329" s="64"/>
      <c r="AK329" s="64"/>
    </row>
    <row r="330">
      <c r="AJ330" s="64"/>
      <c r="AK330" s="64"/>
    </row>
    <row r="331">
      <c r="AJ331" s="64"/>
      <c r="AK331" s="64"/>
    </row>
    <row r="332">
      <c r="AJ332" s="64"/>
      <c r="AK332" s="64"/>
    </row>
    <row r="333">
      <c r="AJ333" s="64"/>
      <c r="AK333" s="64"/>
    </row>
    <row r="334">
      <c r="AJ334" s="64"/>
      <c r="AK334" s="64"/>
    </row>
    <row r="335">
      <c r="AJ335" s="64"/>
      <c r="AK335" s="64"/>
    </row>
    <row r="336">
      <c r="AJ336" s="64"/>
      <c r="AK336" s="64"/>
    </row>
    <row r="337">
      <c r="AJ337" s="64"/>
      <c r="AK337" s="64"/>
    </row>
    <row r="338">
      <c r="AJ338" s="64"/>
      <c r="AK338" s="64"/>
    </row>
    <row r="339">
      <c r="AJ339" s="64"/>
      <c r="AK339" s="64"/>
    </row>
    <row r="340">
      <c r="AJ340" s="64"/>
      <c r="AK340" s="64"/>
    </row>
    <row r="341">
      <c r="AJ341" s="64"/>
      <c r="AK341" s="64"/>
    </row>
    <row r="342">
      <c r="AJ342" s="64"/>
      <c r="AK342" s="64"/>
    </row>
    <row r="343">
      <c r="AJ343" s="64"/>
      <c r="AK343" s="64"/>
    </row>
    <row r="344">
      <c r="AJ344" s="64"/>
      <c r="AK344" s="64"/>
    </row>
    <row r="345">
      <c r="AJ345" s="64"/>
      <c r="AK345" s="64"/>
    </row>
    <row r="346">
      <c r="AJ346" s="64"/>
      <c r="AK346" s="64"/>
    </row>
    <row r="347">
      <c r="AJ347" s="64"/>
      <c r="AK347" s="64"/>
    </row>
    <row r="348">
      <c r="AJ348" s="64"/>
      <c r="AK348" s="64"/>
    </row>
    <row r="349">
      <c r="AJ349" s="64"/>
      <c r="AK349" s="64"/>
    </row>
    <row r="350">
      <c r="AJ350" s="64"/>
      <c r="AK350" s="64"/>
    </row>
    <row r="351">
      <c r="AJ351" s="64"/>
      <c r="AK351" s="64"/>
    </row>
    <row r="352">
      <c r="AJ352" s="64"/>
      <c r="AK352" s="64"/>
    </row>
    <row r="353">
      <c r="AJ353" s="64"/>
      <c r="AK353" s="64"/>
    </row>
    <row r="354">
      <c r="AJ354" s="64"/>
      <c r="AK354" s="64"/>
    </row>
    <row r="355">
      <c r="AJ355" s="64"/>
      <c r="AK355" s="64"/>
    </row>
    <row r="356">
      <c r="AJ356" s="64"/>
      <c r="AK356" s="64"/>
    </row>
    <row r="357">
      <c r="AJ357" s="64"/>
      <c r="AK357" s="64"/>
    </row>
    <row r="358">
      <c r="AJ358" s="64"/>
      <c r="AK358" s="64"/>
    </row>
    <row r="359">
      <c r="AJ359" s="64"/>
      <c r="AK359" s="64"/>
    </row>
    <row r="360">
      <c r="AJ360" s="64"/>
      <c r="AK360" s="64"/>
    </row>
    <row r="361">
      <c r="AJ361" s="64"/>
      <c r="AK361" s="64"/>
    </row>
    <row r="362">
      <c r="AJ362" s="64"/>
      <c r="AK362" s="64"/>
    </row>
    <row r="363">
      <c r="AJ363" s="64"/>
      <c r="AK363" s="64"/>
    </row>
    <row r="364">
      <c r="AJ364" s="64"/>
      <c r="AK364" s="64"/>
    </row>
    <row r="365">
      <c r="AJ365" s="64"/>
      <c r="AK365" s="64"/>
    </row>
    <row r="366">
      <c r="AJ366" s="64"/>
      <c r="AK366" s="64"/>
    </row>
    <row r="367">
      <c r="AJ367" s="64"/>
      <c r="AK367" s="64"/>
    </row>
    <row r="368">
      <c r="AJ368" s="64"/>
      <c r="AK368" s="64"/>
    </row>
    <row r="369">
      <c r="AJ369" s="64"/>
      <c r="AK369" s="64"/>
    </row>
    <row r="370">
      <c r="AJ370" s="64"/>
      <c r="AK370" s="64"/>
    </row>
    <row r="371">
      <c r="AJ371" s="64"/>
      <c r="AK371" s="64"/>
    </row>
    <row r="372">
      <c r="AJ372" s="64"/>
      <c r="AK372" s="64"/>
    </row>
    <row r="373">
      <c r="AJ373" s="64"/>
      <c r="AK373" s="64"/>
    </row>
    <row r="374">
      <c r="AJ374" s="64"/>
      <c r="AK374" s="64"/>
    </row>
    <row r="375">
      <c r="AJ375" s="64"/>
      <c r="AK375" s="64"/>
    </row>
    <row r="376">
      <c r="AJ376" s="64"/>
      <c r="AK376" s="64"/>
    </row>
    <row r="377">
      <c r="AJ377" s="64"/>
      <c r="AK377" s="64"/>
    </row>
    <row r="378">
      <c r="AJ378" s="64"/>
      <c r="AK378" s="64"/>
    </row>
    <row r="379">
      <c r="AJ379" s="64"/>
      <c r="AK379" s="64"/>
    </row>
    <row r="380">
      <c r="AJ380" s="64"/>
      <c r="AK380" s="64"/>
    </row>
    <row r="381">
      <c r="AJ381" s="64"/>
      <c r="AK381" s="64"/>
    </row>
    <row r="382">
      <c r="AJ382" s="64"/>
      <c r="AK382" s="64"/>
    </row>
    <row r="383">
      <c r="AJ383" s="64"/>
      <c r="AK383" s="64"/>
    </row>
    <row r="384">
      <c r="AJ384" s="64"/>
      <c r="AK384" s="64"/>
    </row>
    <row r="385">
      <c r="AJ385" s="64"/>
      <c r="AK385" s="64"/>
    </row>
    <row r="386">
      <c r="AJ386" s="64"/>
      <c r="AK386" s="64"/>
    </row>
    <row r="387">
      <c r="AJ387" s="64"/>
      <c r="AK387" s="64"/>
    </row>
    <row r="388">
      <c r="AJ388" s="64"/>
      <c r="AK388" s="64"/>
    </row>
    <row r="389">
      <c r="AJ389" s="64"/>
      <c r="AK389" s="64"/>
    </row>
    <row r="390">
      <c r="AJ390" s="64"/>
      <c r="AK390" s="64"/>
    </row>
    <row r="391">
      <c r="AJ391" s="64"/>
      <c r="AK391" s="64"/>
    </row>
    <row r="392">
      <c r="AJ392" s="64"/>
      <c r="AK392" s="64"/>
    </row>
    <row r="393">
      <c r="AJ393" s="64"/>
      <c r="AK393" s="64"/>
    </row>
    <row r="394">
      <c r="AJ394" s="64"/>
      <c r="AK394" s="64"/>
    </row>
    <row r="395">
      <c r="AJ395" s="64"/>
      <c r="AK395" s="64"/>
    </row>
    <row r="396">
      <c r="AJ396" s="64"/>
      <c r="AK396" s="64"/>
    </row>
    <row r="397">
      <c r="AJ397" s="64"/>
      <c r="AK397" s="64"/>
    </row>
    <row r="398">
      <c r="AJ398" s="64"/>
      <c r="AK398" s="64"/>
    </row>
    <row r="399">
      <c r="AJ399" s="64"/>
      <c r="AK399" s="64"/>
    </row>
    <row r="400">
      <c r="AJ400" s="64"/>
      <c r="AK400" s="64"/>
    </row>
    <row r="401">
      <c r="AJ401" s="64"/>
      <c r="AK401" s="64"/>
    </row>
    <row r="402">
      <c r="AJ402" s="64"/>
      <c r="AK402" s="64"/>
    </row>
    <row r="403">
      <c r="AJ403" s="64"/>
      <c r="AK403" s="64"/>
    </row>
    <row r="404">
      <c r="AJ404" s="64"/>
      <c r="AK404" s="64"/>
    </row>
    <row r="405">
      <c r="AJ405" s="64"/>
      <c r="AK405" s="64"/>
    </row>
    <row r="406">
      <c r="AJ406" s="64"/>
      <c r="AK406" s="64"/>
    </row>
    <row r="407">
      <c r="AJ407" s="64"/>
      <c r="AK407" s="64"/>
    </row>
    <row r="408">
      <c r="AJ408" s="64"/>
      <c r="AK408" s="64"/>
    </row>
    <row r="409">
      <c r="AJ409" s="64"/>
      <c r="AK409" s="64"/>
    </row>
    <row r="410">
      <c r="AJ410" s="64"/>
      <c r="AK410" s="64"/>
    </row>
    <row r="411">
      <c r="AJ411" s="64"/>
      <c r="AK411" s="64"/>
    </row>
    <row r="412">
      <c r="AJ412" s="64"/>
      <c r="AK412" s="64"/>
    </row>
    <row r="413">
      <c r="AJ413" s="64"/>
      <c r="AK413" s="64"/>
    </row>
    <row r="414">
      <c r="AJ414" s="64"/>
      <c r="AK414" s="64"/>
    </row>
    <row r="415">
      <c r="AJ415" s="64"/>
      <c r="AK415" s="64"/>
    </row>
    <row r="416">
      <c r="AJ416" s="64"/>
      <c r="AK416" s="64"/>
    </row>
    <row r="417">
      <c r="AJ417" s="64"/>
      <c r="AK417" s="64"/>
    </row>
    <row r="418">
      <c r="AJ418" s="64"/>
      <c r="AK418" s="64"/>
    </row>
    <row r="419">
      <c r="AJ419" s="64"/>
      <c r="AK419" s="64"/>
    </row>
    <row r="420">
      <c r="AJ420" s="64"/>
      <c r="AK420" s="64"/>
    </row>
    <row r="421">
      <c r="AJ421" s="64"/>
      <c r="AK421" s="64"/>
    </row>
    <row r="422">
      <c r="AJ422" s="64"/>
      <c r="AK422" s="64"/>
    </row>
    <row r="423">
      <c r="AJ423" s="64"/>
      <c r="AK423" s="64"/>
    </row>
    <row r="424">
      <c r="AJ424" s="64"/>
      <c r="AK424" s="64"/>
    </row>
    <row r="425">
      <c r="AJ425" s="64"/>
      <c r="AK425" s="64"/>
    </row>
    <row r="426">
      <c r="AJ426" s="64"/>
      <c r="AK426" s="64"/>
    </row>
    <row r="427">
      <c r="AJ427" s="64"/>
      <c r="AK427" s="64"/>
    </row>
    <row r="428">
      <c r="AJ428" s="64"/>
      <c r="AK428" s="64"/>
    </row>
    <row r="429">
      <c r="AJ429" s="64"/>
      <c r="AK429" s="64"/>
    </row>
    <row r="430">
      <c r="AJ430" s="64"/>
      <c r="AK430" s="64"/>
    </row>
    <row r="431">
      <c r="AJ431" s="64"/>
      <c r="AK431" s="64"/>
    </row>
    <row r="432">
      <c r="AJ432" s="64"/>
      <c r="AK432" s="64"/>
    </row>
    <row r="433">
      <c r="AJ433" s="64"/>
      <c r="AK433" s="64"/>
    </row>
    <row r="434">
      <c r="AJ434" s="64"/>
      <c r="AK434" s="64"/>
    </row>
    <row r="435">
      <c r="AJ435" s="64"/>
      <c r="AK435" s="64"/>
    </row>
    <row r="436">
      <c r="AJ436" s="64"/>
      <c r="AK436" s="64"/>
    </row>
    <row r="437">
      <c r="AJ437" s="64"/>
      <c r="AK437" s="64"/>
    </row>
    <row r="438">
      <c r="AJ438" s="64"/>
      <c r="AK438" s="64"/>
    </row>
    <row r="439">
      <c r="AJ439" s="64"/>
      <c r="AK439" s="64"/>
    </row>
    <row r="440">
      <c r="AJ440" s="64"/>
      <c r="AK440" s="64"/>
    </row>
    <row r="441">
      <c r="AJ441" s="64"/>
      <c r="AK441" s="64"/>
    </row>
    <row r="442">
      <c r="AJ442" s="64"/>
      <c r="AK442" s="64"/>
    </row>
    <row r="443">
      <c r="AJ443" s="64"/>
      <c r="AK443" s="64"/>
    </row>
    <row r="444">
      <c r="AJ444" s="64"/>
      <c r="AK444" s="64"/>
    </row>
    <row r="445">
      <c r="AJ445" s="64"/>
      <c r="AK445" s="64"/>
    </row>
    <row r="446">
      <c r="AJ446" s="64"/>
      <c r="AK446" s="64"/>
    </row>
    <row r="447">
      <c r="AJ447" s="64"/>
      <c r="AK447" s="64"/>
    </row>
    <row r="448">
      <c r="AJ448" s="64"/>
      <c r="AK448" s="64"/>
    </row>
    <row r="449">
      <c r="AJ449" s="64"/>
      <c r="AK449" s="64"/>
    </row>
    <row r="450">
      <c r="AJ450" s="64"/>
      <c r="AK450" s="64"/>
    </row>
    <row r="451">
      <c r="AJ451" s="64"/>
      <c r="AK451" s="64"/>
    </row>
    <row r="452">
      <c r="AJ452" s="64"/>
      <c r="AK452" s="64"/>
    </row>
    <row r="453">
      <c r="AJ453" s="64"/>
      <c r="AK453" s="64"/>
    </row>
    <row r="454">
      <c r="AJ454" s="64"/>
      <c r="AK454" s="64"/>
    </row>
    <row r="455">
      <c r="AJ455" s="64"/>
      <c r="AK455" s="64"/>
    </row>
    <row r="456">
      <c r="AJ456" s="64"/>
      <c r="AK456" s="64"/>
    </row>
    <row r="457">
      <c r="AJ457" s="64"/>
      <c r="AK457" s="64"/>
    </row>
    <row r="458">
      <c r="AJ458" s="64"/>
      <c r="AK458" s="64"/>
    </row>
    <row r="459">
      <c r="AJ459" s="64"/>
      <c r="AK459" s="64"/>
    </row>
    <row r="460">
      <c r="AJ460" s="64"/>
      <c r="AK460" s="64"/>
    </row>
    <row r="461">
      <c r="AJ461" s="64"/>
      <c r="AK461" s="64"/>
    </row>
    <row r="462">
      <c r="AJ462" s="64"/>
      <c r="AK462" s="64"/>
    </row>
    <row r="463">
      <c r="AJ463" s="64"/>
      <c r="AK463" s="64"/>
    </row>
    <row r="464">
      <c r="AJ464" s="64"/>
      <c r="AK464" s="64"/>
    </row>
    <row r="465">
      <c r="AJ465" s="64"/>
      <c r="AK465" s="64"/>
    </row>
    <row r="466">
      <c r="AJ466" s="64"/>
      <c r="AK466" s="64"/>
    </row>
    <row r="467">
      <c r="AJ467" s="64"/>
      <c r="AK467" s="64"/>
    </row>
    <row r="468">
      <c r="AJ468" s="64"/>
      <c r="AK468" s="64"/>
    </row>
    <row r="469">
      <c r="AJ469" s="64"/>
      <c r="AK469" s="64"/>
    </row>
    <row r="470">
      <c r="AJ470" s="64"/>
      <c r="AK470" s="64"/>
    </row>
    <row r="471">
      <c r="AJ471" s="64"/>
      <c r="AK471" s="64"/>
    </row>
    <row r="472">
      <c r="AJ472" s="64"/>
      <c r="AK472" s="64"/>
    </row>
    <row r="473">
      <c r="AJ473" s="64"/>
      <c r="AK473" s="64"/>
    </row>
    <row r="474">
      <c r="AJ474" s="64"/>
      <c r="AK474" s="64"/>
    </row>
    <row r="475">
      <c r="AJ475" s="64"/>
      <c r="AK475" s="64"/>
    </row>
    <row r="476">
      <c r="AJ476" s="64"/>
      <c r="AK476" s="64"/>
    </row>
    <row r="477">
      <c r="AJ477" s="64"/>
      <c r="AK477" s="64"/>
    </row>
    <row r="478">
      <c r="AJ478" s="64"/>
      <c r="AK478" s="64"/>
    </row>
    <row r="479">
      <c r="AJ479" s="64"/>
      <c r="AK479" s="64"/>
    </row>
    <row r="480">
      <c r="AJ480" s="64"/>
      <c r="AK480" s="64"/>
    </row>
    <row r="481">
      <c r="AJ481" s="64"/>
      <c r="AK481" s="64"/>
    </row>
    <row r="482">
      <c r="AJ482" s="64"/>
      <c r="AK482" s="64"/>
    </row>
    <row r="483">
      <c r="AJ483" s="64"/>
      <c r="AK483" s="64"/>
    </row>
    <row r="484">
      <c r="AJ484" s="64"/>
      <c r="AK484" s="64"/>
    </row>
    <row r="485">
      <c r="AJ485" s="64"/>
      <c r="AK485" s="64"/>
    </row>
    <row r="486">
      <c r="AJ486" s="64"/>
      <c r="AK486" s="64"/>
    </row>
    <row r="487">
      <c r="AJ487" s="64"/>
      <c r="AK487" s="64"/>
    </row>
    <row r="488">
      <c r="AJ488" s="64"/>
      <c r="AK488" s="64"/>
    </row>
    <row r="489">
      <c r="AJ489" s="64"/>
      <c r="AK489" s="64"/>
    </row>
    <row r="490">
      <c r="AJ490" s="64"/>
      <c r="AK490" s="64"/>
    </row>
    <row r="491">
      <c r="AJ491" s="64"/>
      <c r="AK491" s="64"/>
    </row>
    <row r="492">
      <c r="AJ492" s="64"/>
      <c r="AK492" s="64"/>
    </row>
    <row r="493">
      <c r="AJ493" s="64"/>
      <c r="AK493" s="64"/>
    </row>
    <row r="494">
      <c r="AJ494" s="64"/>
      <c r="AK494" s="64"/>
    </row>
    <row r="495">
      <c r="AJ495" s="64"/>
      <c r="AK495" s="64"/>
    </row>
    <row r="496">
      <c r="AJ496" s="64"/>
      <c r="AK496" s="64"/>
    </row>
    <row r="497">
      <c r="AJ497" s="64"/>
      <c r="AK497" s="64"/>
    </row>
    <row r="498">
      <c r="AJ498" s="64"/>
      <c r="AK498" s="64"/>
    </row>
    <row r="499">
      <c r="AJ499" s="64"/>
      <c r="AK499" s="64"/>
    </row>
    <row r="500">
      <c r="AJ500" s="64"/>
      <c r="AK500" s="64"/>
    </row>
    <row r="501">
      <c r="AJ501" s="64"/>
      <c r="AK501" s="64"/>
    </row>
    <row r="502">
      <c r="AJ502" s="64"/>
      <c r="AK502" s="64"/>
    </row>
    <row r="503">
      <c r="AJ503" s="64"/>
      <c r="AK503" s="64"/>
    </row>
    <row r="504">
      <c r="AJ504" s="64"/>
      <c r="AK504" s="64"/>
    </row>
    <row r="505">
      <c r="AJ505" s="64"/>
      <c r="AK505" s="64"/>
    </row>
    <row r="506">
      <c r="AJ506" s="64"/>
      <c r="AK506" s="64"/>
    </row>
    <row r="507">
      <c r="AJ507" s="64"/>
      <c r="AK507" s="64"/>
    </row>
    <row r="508">
      <c r="AJ508" s="64"/>
      <c r="AK508" s="64"/>
    </row>
    <row r="509">
      <c r="AJ509" s="64"/>
      <c r="AK509" s="64"/>
    </row>
    <row r="510">
      <c r="AJ510" s="64"/>
      <c r="AK510" s="64"/>
    </row>
    <row r="511">
      <c r="AJ511" s="64"/>
      <c r="AK511" s="64"/>
    </row>
    <row r="512">
      <c r="AJ512" s="64"/>
      <c r="AK512" s="64"/>
    </row>
    <row r="513">
      <c r="AJ513" s="64"/>
      <c r="AK513" s="64"/>
    </row>
    <row r="514">
      <c r="AJ514" s="64"/>
      <c r="AK514" s="64"/>
    </row>
    <row r="515">
      <c r="AJ515" s="64"/>
      <c r="AK515" s="64"/>
    </row>
    <row r="516">
      <c r="AJ516" s="64"/>
      <c r="AK516" s="64"/>
    </row>
    <row r="517">
      <c r="AJ517" s="64"/>
      <c r="AK517" s="64"/>
    </row>
    <row r="518">
      <c r="AJ518" s="64"/>
      <c r="AK518" s="64"/>
    </row>
    <row r="519">
      <c r="AJ519" s="64"/>
      <c r="AK519" s="64"/>
    </row>
    <row r="520">
      <c r="AJ520" s="64"/>
      <c r="AK520" s="64"/>
    </row>
    <row r="521">
      <c r="AJ521" s="64"/>
      <c r="AK521" s="64"/>
    </row>
    <row r="522">
      <c r="AJ522" s="64"/>
      <c r="AK522" s="64"/>
    </row>
    <row r="523">
      <c r="AJ523" s="64"/>
      <c r="AK523" s="64"/>
    </row>
    <row r="524">
      <c r="AJ524" s="64"/>
      <c r="AK524" s="64"/>
    </row>
    <row r="525">
      <c r="AJ525" s="64"/>
      <c r="AK525" s="64"/>
    </row>
    <row r="526">
      <c r="AJ526" s="64"/>
      <c r="AK526" s="64"/>
    </row>
    <row r="527">
      <c r="AJ527" s="64"/>
      <c r="AK527" s="64"/>
    </row>
    <row r="528">
      <c r="AJ528" s="64"/>
      <c r="AK528" s="64"/>
    </row>
    <row r="529">
      <c r="AJ529" s="64"/>
      <c r="AK529" s="64"/>
    </row>
    <row r="530">
      <c r="AJ530" s="64"/>
      <c r="AK530" s="64"/>
    </row>
    <row r="531">
      <c r="AJ531" s="64"/>
      <c r="AK531" s="64"/>
    </row>
    <row r="532">
      <c r="AJ532" s="64"/>
      <c r="AK532" s="64"/>
    </row>
    <row r="533">
      <c r="AJ533" s="64"/>
      <c r="AK533" s="64"/>
    </row>
    <row r="534">
      <c r="AJ534" s="64"/>
      <c r="AK534" s="64"/>
    </row>
    <row r="535">
      <c r="AJ535" s="64"/>
      <c r="AK535" s="64"/>
    </row>
    <row r="536">
      <c r="AJ536" s="64"/>
      <c r="AK536" s="64"/>
    </row>
    <row r="537">
      <c r="AJ537" s="64"/>
      <c r="AK537" s="64"/>
    </row>
    <row r="538">
      <c r="AJ538" s="64"/>
      <c r="AK538" s="64"/>
    </row>
    <row r="539">
      <c r="AJ539" s="64"/>
      <c r="AK539" s="64"/>
    </row>
    <row r="540">
      <c r="AJ540" s="64"/>
      <c r="AK540" s="64"/>
    </row>
    <row r="541">
      <c r="AJ541" s="64"/>
      <c r="AK541" s="64"/>
    </row>
    <row r="542">
      <c r="AJ542" s="64"/>
      <c r="AK542" s="64"/>
    </row>
    <row r="543">
      <c r="AJ543" s="64"/>
      <c r="AK543" s="64"/>
    </row>
    <row r="544">
      <c r="AJ544" s="64"/>
      <c r="AK544" s="64"/>
    </row>
    <row r="545">
      <c r="AJ545" s="64"/>
      <c r="AK545" s="64"/>
    </row>
    <row r="546">
      <c r="AJ546" s="64"/>
      <c r="AK546" s="64"/>
    </row>
    <row r="547">
      <c r="AJ547" s="64"/>
      <c r="AK547" s="64"/>
    </row>
    <row r="548">
      <c r="AJ548" s="64"/>
      <c r="AK548" s="64"/>
    </row>
    <row r="549">
      <c r="AJ549" s="64"/>
      <c r="AK549" s="64"/>
    </row>
    <row r="550">
      <c r="AJ550" s="64"/>
      <c r="AK550" s="64"/>
    </row>
    <row r="551">
      <c r="AJ551" s="64"/>
      <c r="AK551" s="64"/>
    </row>
    <row r="552">
      <c r="AJ552" s="64"/>
      <c r="AK552" s="64"/>
    </row>
    <row r="553">
      <c r="AJ553" s="64"/>
      <c r="AK553" s="64"/>
    </row>
    <row r="554">
      <c r="AJ554" s="64"/>
      <c r="AK554" s="64"/>
    </row>
    <row r="555">
      <c r="AJ555" s="64"/>
      <c r="AK555" s="64"/>
    </row>
    <row r="556">
      <c r="AJ556" s="64"/>
      <c r="AK556" s="64"/>
    </row>
    <row r="557">
      <c r="AJ557" s="64"/>
      <c r="AK557" s="64"/>
    </row>
    <row r="558">
      <c r="AJ558" s="64"/>
      <c r="AK558" s="64"/>
    </row>
    <row r="559">
      <c r="AJ559" s="64"/>
      <c r="AK559" s="64"/>
    </row>
    <row r="560">
      <c r="AJ560" s="64"/>
      <c r="AK560" s="64"/>
    </row>
    <row r="561">
      <c r="AJ561" s="64"/>
      <c r="AK561" s="64"/>
    </row>
    <row r="562">
      <c r="AJ562" s="64"/>
      <c r="AK562" s="64"/>
    </row>
    <row r="563">
      <c r="AJ563" s="64"/>
      <c r="AK563" s="64"/>
    </row>
    <row r="564">
      <c r="AJ564" s="64"/>
      <c r="AK564" s="64"/>
    </row>
    <row r="565">
      <c r="AJ565" s="64"/>
      <c r="AK565" s="64"/>
    </row>
    <row r="566">
      <c r="AJ566" s="64"/>
      <c r="AK566" s="64"/>
    </row>
    <row r="567">
      <c r="AJ567" s="64"/>
      <c r="AK567" s="64"/>
    </row>
    <row r="568">
      <c r="AJ568" s="64"/>
      <c r="AK568" s="64"/>
    </row>
    <row r="569">
      <c r="AJ569" s="64"/>
      <c r="AK569" s="64"/>
    </row>
    <row r="570">
      <c r="AJ570" s="64"/>
      <c r="AK570" s="64"/>
    </row>
    <row r="571">
      <c r="AJ571" s="64"/>
      <c r="AK571" s="64"/>
    </row>
    <row r="572">
      <c r="AJ572" s="64"/>
      <c r="AK572" s="64"/>
    </row>
    <row r="573">
      <c r="AJ573" s="64"/>
      <c r="AK573" s="64"/>
    </row>
    <row r="574">
      <c r="AJ574" s="64"/>
      <c r="AK574" s="64"/>
    </row>
    <row r="575">
      <c r="AJ575" s="64"/>
      <c r="AK575" s="64"/>
    </row>
    <row r="576">
      <c r="AJ576" s="64"/>
      <c r="AK576" s="64"/>
    </row>
    <row r="577">
      <c r="AJ577" s="64"/>
      <c r="AK577" s="64"/>
    </row>
    <row r="578">
      <c r="AJ578" s="64"/>
      <c r="AK578" s="64"/>
    </row>
    <row r="579">
      <c r="AJ579" s="64"/>
      <c r="AK579" s="64"/>
    </row>
    <row r="580">
      <c r="AJ580" s="64"/>
      <c r="AK580" s="64"/>
    </row>
    <row r="581">
      <c r="AJ581" s="64"/>
      <c r="AK581" s="64"/>
    </row>
    <row r="582">
      <c r="AJ582" s="64"/>
      <c r="AK582" s="64"/>
    </row>
    <row r="583">
      <c r="AJ583" s="64"/>
      <c r="AK583" s="64"/>
    </row>
    <row r="584">
      <c r="AJ584" s="64"/>
      <c r="AK584" s="64"/>
    </row>
    <row r="585">
      <c r="AJ585" s="64"/>
      <c r="AK585" s="64"/>
    </row>
    <row r="586">
      <c r="AJ586" s="64"/>
      <c r="AK586" s="64"/>
    </row>
    <row r="587">
      <c r="AJ587" s="64"/>
      <c r="AK587" s="64"/>
    </row>
    <row r="588">
      <c r="AJ588" s="64"/>
      <c r="AK588" s="64"/>
    </row>
    <row r="589">
      <c r="AJ589" s="64"/>
      <c r="AK589" s="64"/>
    </row>
    <row r="590">
      <c r="AJ590" s="64"/>
      <c r="AK590" s="64"/>
    </row>
    <row r="591">
      <c r="AJ591" s="64"/>
      <c r="AK591" s="64"/>
    </row>
    <row r="592">
      <c r="AJ592" s="64"/>
      <c r="AK592" s="64"/>
    </row>
    <row r="593">
      <c r="AJ593" s="64"/>
      <c r="AK593" s="64"/>
    </row>
    <row r="594">
      <c r="AJ594" s="64"/>
      <c r="AK594" s="64"/>
    </row>
    <row r="595">
      <c r="AJ595" s="64"/>
      <c r="AK595" s="64"/>
    </row>
    <row r="596">
      <c r="AJ596" s="64"/>
      <c r="AK596" s="64"/>
    </row>
    <row r="597">
      <c r="AJ597" s="64"/>
      <c r="AK597" s="64"/>
    </row>
    <row r="598">
      <c r="AJ598" s="64"/>
      <c r="AK598" s="64"/>
    </row>
    <row r="599">
      <c r="AJ599" s="64"/>
      <c r="AK599" s="64"/>
    </row>
    <row r="600">
      <c r="AJ600" s="64"/>
      <c r="AK600" s="64"/>
    </row>
    <row r="601">
      <c r="AJ601" s="64"/>
      <c r="AK601" s="64"/>
    </row>
    <row r="602">
      <c r="AJ602" s="64"/>
      <c r="AK602" s="64"/>
    </row>
    <row r="603">
      <c r="AJ603" s="64"/>
      <c r="AK603" s="64"/>
    </row>
    <row r="604">
      <c r="AJ604" s="64"/>
      <c r="AK604" s="64"/>
    </row>
    <row r="605">
      <c r="AJ605" s="64"/>
      <c r="AK605" s="64"/>
    </row>
    <row r="606">
      <c r="AJ606" s="64"/>
      <c r="AK606" s="64"/>
    </row>
    <row r="607">
      <c r="AJ607" s="64"/>
      <c r="AK607" s="64"/>
    </row>
    <row r="608">
      <c r="AJ608" s="64"/>
      <c r="AK608" s="64"/>
    </row>
    <row r="609">
      <c r="AJ609" s="64"/>
      <c r="AK609" s="64"/>
    </row>
    <row r="610">
      <c r="AJ610" s="64"/>
      <c r="AK610" s="64"/>
    </row>
    <row r="611">
      <c r="AJ611" s="64"/>
      <c r="AK611" s="64"/>
    </row>
    <row r="612">
      <c r="AJ612" s="64"/>
      <c r="AK612" s="64"/>
    </row>
    <row r="613">
      <c r="AJ613" s="64"/>
      <c r="AK613" s="64"/>
    </row>
    <row r="614">
      <c r="AJ614" s="64"/>
      <c r="AK614" s="64"/>
    </row>
    <row r="615">
      <c r="AJ615" s="64"/>
      <c r="AK615" s="64"/>
    </row>
    <row r="616">
      <c r="AJ616" s="64"/>
      <c r="AK616" s="64"/>
    </row>
    <row r="617">
      <c r="AJ617" s="64"/>
      <c r="AK617" s="64"/>
    </row>
    <row r="618">
      <c r="AJ618" s="64"/>
      <c r="AK618" s="64"/>
    </row>
    <row r="619">
      <c r="AJ619" s="64"/>
      <c r="AK619" s="64"/>
    </row>
    <row r="620">
      <c r="AJ620" s="64"/>
      <c r="AK620" s="64"/>
    </row>
    <row r="621">
      <c r="AJ621" s="64"/>
      <c r="AK621" s="64"/>
    </row>
    <row r="622">
      <c r="AJ622" s="64"/>
      <c r="AK622" s="64"/>
    </row>
    <row r="623">
      <c r="AJ623" s="64"/>
      <c r="AK623" s="64"/>
    </row>
    <row r="624">
      <c r="AJ624" s="64"/>
      <c r="AK624" s="64"/>
    </row>
    <row r="625">
      <c r="AJ625" s="64"/>
      <c r="AK625" s="64"/>
    </row>
    <row r="626">
      <c r="AJ626" s="64"/>
      <c r="AK626" s="64"/>
    </row>
    <row r="627">
      <c r="AJ627" s="64"/>
      <c r="AK627" s="64"/>
    </row>
    <row r="628">
      <c r="AJ628" s="64"/>
      <c r="AK628" s="64"/>
    </row>
    <row r="629">
      <c r="AJ629" s="64"/>
      <c r="AK629" s="64"/>
    </row>
    <row r="630">
      <c r="AJ630" s="64"/>
      <c r="AK630" s="64"/>
    </row>
    <row r="631">
      <c r="AJ631" s="64"/>
      <c r="AK631" s="64"/>
    </row>
    <row r="632">
      <c r="AJ632" s="64"/>
      <c r="AK632" s="64"/>
    </row>
    <row r="633">
      <c r="AJ633" s="64"/>
      <c r="AK633" s="64"/>
    </row>
    <row r="634">
      <c r="AJ634" s="64"/>
      <c r="AK634" s="64"/>
    </row>
    <row r="635">
      <c r="AJ635" s="64"/>
      <c r="AK635" s="64"/>
    </row>
    <row r="636">
      <c r="AJ636" s="64"/>
      <c r="AK636" s="64"/>
    </row>
    <row r="637">
      <c r="AJ637" s="64"/>
      <c r="AK637" s="64"/>
    </row>
    <row r="638">
      <c r="AJ638" s="64"/>
      <c r="AK638" s="64"/>
    </row>
    <row r="639">
      <c r="AJ639" s="64"/>
      <c r="AK639" s="64"/>
    </row>
    <row r="640">
      <c r="AJ640" s="64"/>
      <c r="AK640" s="64"/>
    </row>
    <row r="641">
      <c r="AJ641" s="64"/>
      <c r="AK641" s="64"/>
    </row>
    <row r="642">
      <c r="AJ642" s="64"/>
      <c r="AK642" s="64"/>
    </row>
    <row r="643">
      <c r="AJ643" s="64"/>
      <c r="AK643" s="64"/>
    </row>
    <row r="644">
      <c r="AJ644" s="64"/>
      <c r="AK644" s="64"/>
    </row>
    <row r="645">
      <c r="AJ645" s="64"/>
      <c r="AK645" s="64"/>
    </row>
    <row r="646">
      <c r="AJ646" s="64"/>
      <c r="AK646" s="64"/>
    </row>
    <row r="647">
      <c r="AJ647" s="64"/>
      <c r="AK647" s="64"/>
    </row>
    <row r="648">
      <c r="AJ648" s="64"/>
      <c r="AK648" s="64"/>
    </row>
    <row r="649">
      <c r="AJ649" s="64"/>
      <c r="AK649" s="64"/>
    </row>
    <row r="650">
      <c r="AJ650" s="64"/>
      <c r="AK650" s="64"/>
    </row>
    <row r="651">
      <c r="AJ651" s="64"/>
      <c r="AK651" s="64"/>
    </row>
    <row r="652">
      <c r="AJ652" s="64"/>
      <c r="AK652" s="64"/>
    </row>
    <row r="653">
      <c r="AJ653" s="64"/>
      <c r="AK653" s="64"/>
    </row>
    <row r="654">
      <c r="AJ654" s="64"/>
      <c r="AK654" s="64"/>
    </row>
    <row r="655">
      <c r="AJ655" s="64"/>
      <c r="AK655" s="64"/>
    </row>
    <row r="656">
      <c r="AJ656" s="64"/>
      <c r="AK656" s="64"/>
    </row>
    <row r="657">
      <c r="AJ657" s="64"/>
      <c r="AK657" s="64"/>
    </row>
    <row r="658">
      <c r="AJ658" s="64"/>
      <c r="AK658" s="64"/>
    </row>
    <row r="659">
      <c r="AJ659" s="64"/>
      <c r="AK659" s="64"/>
    </row>
    <row r="660">
      <c r="AJ660" s="64"/>
      <c r="AK660" s="64"/>
    </row>
    <row r="661">
      <c r="AJ661" s="64"/>
      <c r="AK661" s="64"/>
    </row>
    <row r="662">
      <c r="AJ662" s="64"/>
      <c r="AK662" s="64"/>
    </row>
    <row r="663">
      <c r="AJ663" s="64"/>
      <c r="AK663" s="64"/>
    </row>
    <row r="664">
      <c r="AJ664" s="64"/>
      <c r="AK664" s="64"/>
    </row>
    <row r="665">
      <c r="AJ665" s="64"/>
      <c r="AK665" s="64"/>
    </row>
    <row r="666">
      <c r="AJ666" s="64"/>
      <c r="AK666" s="64"/>
    </row>
    <row r="667">
      <c r="AJ667" s="64"/>
      <c r="AK667" s="64"/>
    </row>
    <row r="668">
      <c r="AJ668" s="64"/>
      <c r="AK668" s="64"/>
    </row>
    <row r="669">
      <c r="AJ669" s="64"/>
      <c r="AK669" s="64"/>
    </row>
    <row r="670">
      <c r="AJ670" s="64"/>
      <c r="AK670" s="64"/>
    </row>
    <row r="671">
      <c r="AJ671" s="64"/>
      <c r="AK671" s="64"/>
    </row>
    <row r="672">
      <c r="AJ672" s="64"/>
      <c r="AK672" s="64"/>
    </row>
    <row r="673">
      <c r="AJ673" s="64"/>
      <c r="AK673" s="64"/>
    </row>
    <row r="674">
      <c r="AJ674" s="64"/>
      <c r="AK674" s="64"/>
    </row>
    <row r="675">
      <c r="AJ675" s="64"/>
      <c r="AK675" s="64"/>
    </row>
    <row r="676">
      <c r="AJ676" s="64"/>
      <c r="AK676" s="64"/>
    </row>
    <row r="677">
      <c r="AJ677" s="64"/>
      <c r="AK677" s="64"/>
    </row>
    <row r="678">
      <c r="AJ678" s="64"/>
      <c r="AK678" s="64"/>
    </row>
    <row r="679">
      <c r="AJ679" s="64"/>
      <c r="AK679" s="64"/>
    </row>
    <row r="680">
      <c r="AJ680" s="64"/>
      <c r="AK680" s="64"/>
    </row>
    <row r="681">
      <c r="AJ681" s="64"/>
      <c r="AK681" s="64"/>
    </row>
    <row r="682">
      <c r="AJ682" s="64"/>
      <c r="AK682" s="64"/>
    </row>
    <row r="683">
      <c r="AJ683" s="64"/>
      <c r="AK683" s="64"/>
    </row>
    <row r="684">
      <c r="AJ684" s="64"/>
      <c r="AK684" s="64"/>
    </row>
    <row r="685">
      <c r="AJ685" s="64"/>
      <c r="AK685" s="64"/>
    </row>
    <row r="686">
      <c r="AJ686" s="64"/>
      <c r="AK686" s="64"/>
    </row>
    <row r="687">
      <c r="AJ687" s="64"/>
      <c r="AK687" s="64"/>
    </row>
    <row r="688">
      <c r="AJ688" s="64"/>
      <c r="AK688" s="64"/>
    </row>
    <row r="689">
      <c r="AJ689" s="64"/>
      <c r="AK689" s="64"/>
    </row>
    <row r="690">
      <c r="AJ690" s="64"/>
      <c r="AK690" s="64"/>
    </row>
    <row r="691">
      <c r="AJ691" s="64"/>
      <c r="AK691" s="64"/>
    </row>
    <row r="692">
      <c r="AJ692" s="64"/>
      <c r="AK692" s="64"/>
    </row>
    <row r="693">
      <c r="AJ693" s="64"/>
      <c r="AK693" s="64"/>
    </row>
    <row r="694">
      <c r="AJ694" s="64"/>
      <c r="AK694" s="64"/>
    </row>
    <row r="695">
      <c r="AJ695" s="64"/>
      <c r="AK695" s="64"/>
    </row>
    <row r="696">
      <c r="AJ696" s="64"/>
      <c r="AK696" s="64"/>
    </row>
    <row r="697">
      <c r="AJ697" s="64"/>
      <c r="AK697" s="64"/>
    </row>
    <row r="698">
      <c r="AJ698" s="64"/>
      <c r="AK698" s="64"/>
    </row>
    <row r="699">
      <c r="AJ699" s="64"/>
      <c r="AK699" s="64"/>
    </row>
    <row r="700">
      <c r="AJ700" s="64"/>
      <c r="AK700" s="64"/>
    </row>
    <row r="701">
      <c r="AJ701" s="64"/>
      <c r="AK701" s="64"/>
    </row>
    <row r="702">
      <c r="AJ702" s="64"/>
      <c r="AK702" s="64"/>
    </row>
    <row r="703">
      <c r="AJ703" s="64"/>
      <c r="AK703" s="64"/>
    </row>
    <row r="704">
      <c r="AJ704" s="64"/>
      <c r="AK704" s="64"/>
    </row>
    <row r="705">
      <c r="AJ705" s="64"/>
      <c r="AK705" s="64"/>
    </row>
    <row r="706">
      <c r="AJ706" s="64"/>
      <c r="AK706" s="64"/>
    </row>
    <row r="707">
      <c r="AJ707" s="64"/>
      <c r="AK707" s="64"/>
    </row>
    <row r="708">
      <c r="AJ708" s="64"/>
      <c r="AK708" s="64"/>
    </row>
    <row r="709">
      <c r="AJ709" s="64"/>
      <c r="AK709" s="64"/>
    </row>
    <row r="710">
      <c r="AJ710" s="64"/>
      <c r="AK710" s="64"/>
    </row>
    <row r="711">
      <c r="AJ711" s="64"/>
      <c r="AK711" s="64"/>
    </row>
    <row r="712">
      <c r="AJ712" s="64"/>
      <c r="AK712" s="64"/>
    </row>
    <row r="713">
      <c r="AJ713" s="64"/>
      <c r="AK713" s="64"/>
    </row>
    <row r="714">
      <c r="AJ714" s="64"/>
      <c r="AK714" s="64"/>
    </row>
    <row r="715">
      <c r="AJ715" s="64"/>
      <c r="AK715" s="64"/>
    </row>
    <row r="716">
      <c r="AJ716" s="64"/>
      <c r="AK716" s="64"/>
    </row>
    <row r="717">
      <c r="AJ717" s="64"/>
      <c r="AK717" s="64"/>
    </row>
    <row r="718">
      <c r="AJ718" s="64"/>
      <c r="AK718" s="64"/>
    </row>
    <row r="719">
      <c r="AJ719" s="64"/>
      <c r="AK719" s="64"/>
    </row>
    <row r="720">
      <c r="AJ720" s="64"/>
      <c r="AK720" s="64"/>
    </row>
    <row r="721">
      <c r="AJ721" s="64"/>
      <c r="AK721" s="64"/>
    </row>
    <row r="722">
      <c r="AJ722" s="64"/>
      <c r="AK722" s="64"/>
    </row>
    <row r="723">
      <c r="AJ723" s="64"/>
      <c r="AK723" s="64"/>
    </row>
    <row r="724">
      <c r="AJ724" s="64"/>
      <c r="AK724" s="64"/>
    </row>
    <row r="725">
      <c r="AJ725" s="64"/>
      <c r="AK725" s="64"/>
    </row>
    <row r="726">
      <c r="AJ726" s="64"/>
      <c r="AK726" s="64"/>
    </row>
    <row r="727">
      <c r="AJ727" s="64"/>
      <c r="AK727" s="64"/>
    </row>
    <row r="728">
      <c r="AJ728" s="64"/>
      <c r="AK728" s="64"/>
    </row>
    <row r="729">
      <c r="AJ729" s="64"/>
      <c r="AK729" s="64"/>
    </row>
    <row r="730">
      <c r="AJ730" s="64"/>
      <c r="AK730" s="64"/>
    </row>
    <row r="731">
      <c r="AJ731" s="64"/>
      <c r="AK731" s="64"/>
    </row>
    <row r="732">
      <c r="AJ732" s="64"/>
      <c r="AK732" s="64"/>
    </row>
    <row r="733">
      <c r="AJ733" s="64"/>
      <c r="AK733" s="64"/>
    </row>
    <row r="734">
      <c r="AJ734" s="64"/>
      <c r="AK734" s="64"/>
    </row>
    <row r="735">
      <c r="AJ735" s="64"/>
      <c r="AK735" s="64"/>
    </row>
    <row r="736">
      <c r="AJ736" s="64"/>
      <c r="AK736" s="64"/>
    </row>
    <row r="737">
      <c r="AJ737" s="64"/>
      <c r="AK737" s="64"/>
    </row>
    <row r="738">
      <c r="AJ738" s="64"/>
      <c r="AK738" s="64"/>
    </row>
    <row r="739">
      <c r="AJ739" s="64"/>
      <c r="AK739" s="64"/>
    </row>
    <row r="740">
      <c r="AJ740" s="64"/>
      <c r="AK740" s="64"/>
    </row>
    <row r="741">
      <c r="AJ741" s="64"/>
      <c r="AK741" s="64"/>
    </row>
    <row r="742">
      <c r="AJ742" s="64"/>
      <c r="AK742" s="64"/>
    </row>
    <row r="743">
      <c r="AJ743" s="64"/>
      <c r="AK743" s="64"/>
    </row>
    <row r="744">
      <c r="AJ744" s="64"/>
      <c r="AK744" s="64"/>
    </row>
    <row r="745">
      <c r="AJ745" s="64"/>
      <c r="AK745" s="64"/>
    </row>
    <row r="746">
      <c r="AJ746" s="64"/>
      <c r="AK746" s="64"/>
    </row>
    <row r="747">
      <c r="AJ747" s="64"/>
      <c r="AK747" s="64"/>
    </row>
    <row r="748">
      <c r="AJ748" s="64"/>
      <c r="AK748" s="64"/>
    </row>
    <row r="749">
      <c r="AJ749" s="64"/>
      <c r="AK749" s="64"/>
    </row>
    <row r="750">
      <c r="AJ750" s="64"/>
      <c r="AK750" s="64"/>
    </row>
    <row r="751">
      <c r="AJ751" s="64"/>
      <c r="AK751" s="64"/>
    </row>
    <row r="752">
      <c r="AJ752" s="64"/>
      <c r="AK752" s="64"/>
    </row>
    <row r="753">
      <c r="AJ753" s="64"/>
      <c r="AK753" s="64"/>
    </row>
    <row r="754">
      <c r="AJ754" s="64"/>
      <c r="AK754" s="64"/>
    </row>
    <row r="755">
      <c r="AJ755" s="64"/>
      <c r="AK755" s="64"/>
    </row>
    <row r="756">
      <c r="AJ756" s="64"/>
      <c r="AK756" s="64"/>
    </row>
    <row r="757">
      <c r="AJ757" s="64"/>
      <c r="AK757" s="64"/>
    </row>
    <row r="758">
      <c r="AJ758" s="64"/>
      <c r="AK758" s="64"/>
    </row>
    <row r="759">
      <c r="AJ759" s="64"/>
      <c r="AK759" s="64"/>
    </row>
    <row r="760">
      <c r="AJ760" s="64"/>
      <c r="AK760" s="64"/>
    </row>
    <row r="761">
      <c r="AJ761" s="64"/>
      <c r="AK761" s="64"/>
    </row>
    <row r="762">
      <c r="AJ762" s="64"/>
      <c r="AK762" s="64"/>
    </row>
    <row r="763">
      <c r="AJ763" s="64"/>
      <c r="AK763" s="64"/>
    </row>
    <row r="764">
      <c r="AJ764" s="64"/>
      <c r="AK764" s="64"/>
    </row>
    <row r="765">
      <c r="AJ765" s="64"/>
      <c r="AK765" s="64"/>
    </row>
    <row r="766">
      <c r="AJ766" s="64"/>
      <c r="AK766" s="64"/>
    </row>
    <row r="767">
      <c r="AJ767" s="64"/>
      <c r="AK767" s="64"/>
    </row>
    <row r="768">
      <c r="AJ768" s="64"/>
      <c r="AK768" s="64"/>
    </row>
    <row r="769">
      <c r="AJ769" s="64"/>
      <c r="AK769" s="64"/>
    </row>
    <row r="770">
      <c r="AJ770" s="64"/>
      <c r="AK770" s="64"/>
    </row>
    <row r="771">
      <c r="AJ771" s="64"/>
      <c r="AK771" s="64"/>
    </row>
    <row r="772">
      <c r="AJ772" s="64"/>
      <c r="AK772" s="64"/>
    </row>
    <row r="773">
      <c r="AJ773" s="64"/>
      <c r="AK773" s="64"/>
    </row>
    <row r="774">
      <c r="AJ774" s="64"/>
      <c r="AK774" s="64"/>
    </row>
    <row r="775">
      <c r="AJ775" s="64"/>
      <c r="AK775" s="64"/>
    </row>
    <row r="776">
      <c r="AJ776" s="64"/>
      <c r="AK776" s="64"/>
    </row>
    <row r="777">
      <c r="AJ777" s="64"/>
      <c r="AK777" s="64"/>
    </row>
    <row r="778">
      <c r="AJ778" s="64"/>
      <c r="AK778" s="64"/>
    </row>
    <row r="779">
      <c r="AJ779" s="64"/>
      <c r="AK779" s="64"/>
    </row>
    <row r="780">
      <c r="AJ780" s="64"/>
      <c r="AK780" s="64"/>
    </row>
    <row r="781">
      <c r="AJ781" s="64"/>
      <c r="AK781" s="64"/>
    </row>
    <row r="782">
      <c r="AJ782" s="64"/>
      <c r="AK782" s="64"/>
    </row>
    <row r="783">
      <c r="AJ783" s="64"/>
      <c r="AK783" s="64"/>
    </row>
    <row r="784">
      <c r="AJ784" s="64"/>
      <c r="AK784" s="64"/>
    </row>
    <row r="785">
      <c r="AJ785" s="64"/>
      <c r="AK785" s="64"/>
    </row>
    <row r="786">
      <c r="AJ786" s="64"/>
      <c r="AK786" s="64"/>
    </row>
    <row r="787">
      <c r="AJ787" s="64"/>
      <c r="AK787" s="64"/>
    </row>
    <row r="788">
      <c r="AJ788" s="64"/>
      <c r="AK788" s="64"/>
    </row>
    <row r="789">
      <c r="AJ789" s="64"/>
      <c r="AK789" s="64"/>
    </row>
    <row r="790">
      <c r="AJ790" s="64"/>
      <c r="AK790" s="64"/>
    </row>
    <row r="791">
      <c r="AJ791" s="64"/>
      <c r="AK791" s="64"/>
    </row>
    <row r="792">
      <c r="AJ792" s="64"/>
      <c r="AK792" s="64"/>
    </row>
    <row r="793">
      <c r="AJ793" s="64"/>
      <c r="AK793" s="64"/>
    </row>
    <row r="794">
      <c r="AJ794" s="64"/>
      <c r="AK794" s="64"/>
    </row>
    <row r="795">
      <c r="AJ795" s="64"/>
      <c r="AK795" s="64"/>
    </row>
    <row r="796">
      <c r="AJ796" s="64"/>
      <c r="AK796" s="64"/>
    </row>
    <row r="797">
      <c r="AJ797" s="64"/>
      <c r="AK797" s="64"/>
    </row>
    <row r="798">
      <c r="AJ798" s="64"/>
      <c r="AK798" s="64"/>
    </row>
    <row r="799">
      <c r="AJ799" s="64"/>
      <c r="AK799" s="64"/>
    </row>
    <row r="800">
      <c r="AJ800" s="64"/>
      <c r="AK800" s="64"/>
    </row>
    <row r="801">
      <c r="AJ801" s="64"/>
      <c r="AK801" s="64"/>
    </row>
    <row r="802">
      <c r="AJ802" s="64"/>
      <c r="AK802" s="64"/>
    </row>
    <row r="803">
      <c r="AJ803" s="64"/>
      <c r="AK803" s="64"/>
    </row>
    <row r="804">
      <c r="AJ804" s="64"/>
      <c r="AK804" s="64"/>
    </row>
    <row r="805">
      <c r="AJ805" s="64"/>
      <c r="AK805" s="64"/>
    </row>
    <row r="806">
      <c r="AJ806" s="64"/>
      <c r="AK806" s="64"/>
    </row>
    <row r="807">
      <c r="AJ807" s="64"/>
      <c r="AK807" s="64"/>
    </row>
    <row r="808">
      <c r="AJ808" s="64"/>
      <c r="AK808" s="64"/>
    </row>
    <row r="809">
      <c r="AJ809" s="64"/>
      <c r="AK809" s="64"/>
    </row>
    <row r="810">
      <c r="AJ810" s="64"/>
      <c r="AK810" s="64"/>
    </row>
    <row r="811">
      <c r="AJ811" s="64"/>
      <c r="AK811" s="64"/>
    </row>
    <row r="812">
      <c r="AJ812" s="64"/>
      <c r="AK812" s="64"/>
    </row>
    <row r="813">
      <c r="AJ813" s="64"/>
      <c r="AK813" s="64"/>
    </row>
    <row r="814">
      <c r="AJ814" s="64"/>
      <c r="AK814" s="64"/>
    </row>
    <row r="815">
      <c r="AJ815" s="64"/>
      <c r="AK815" s="64"/>
    </row>
    <row r="816">
      <c r="AJ816" s="64"/>
      <c r="AK816" s="64"/>
    </row>
    <row r="817">
      <c r="AJ817" s="64"/>
      <c r="AK817" s="64"/>
    </row>
    <row r="818">
      <c r="AJ818" s="64"/>
      <c r="AK818" s="64"/>
    </row>
    <row r="819">
      <c r="AJ819" s="64"/>
      <c r="AK819" s="64"/>
    </row>
    <row r="820">
      <c r="AJ820" s="64"/>
      <c r="AK820" s="64"/>
    </row>
    <row r="821">
      <c r="AJ821" s="64"/>
      <c r="AK821" s="64"/>
    </row>
    <row r="822">
      <c r="AJ822" s="64"/>
      <c r="AK822" s="64"/>
    </row>
    <row r="823">
      <c r="AJ823" s="64"/>
      <c r="AK823" s="64"/>
    </row>
    <row r="824">
      <c r="AJ824" s="64"/>
      <c r="AK824" s="64"/>
    </row>
    <row r="825">
      <c r="AJ825" s="64"/>
      <c r="AK825" s="64"/>
    </row>
    <row r="826">
      <c r="AJ826" s="64"/>
      <c r="AK826" s="64"/>
    </row>
    <row r="827">
      <c r="AJ827" s="64"/>
      <c r="AK827" s="64"/>
    </row>
    <row r="828">
      <c r="AJ828" s="64"/>
      <c r="AK828" s="64"/>
    </row>
    <row r="829">
      <c r="AJ829" s="64"/>
      <c r="AK829" s="64"/>
    </row>
    <row r="830">
      <c r="AJ830" s="64"/>
      <c r="AK830" s="64"/>
    </row>
    <row r="831">
      <c r="AJ831" s="64"/>
      <c r="AK831" s="64"/>
    </row>
    <row r="832">
      <c r="AJ832" s="64"/>
      <c r="AK832" s="64"/>
    </row>
    <row r="833">
      <c r="AJ833" s="64"/>
      <c r="AK833" s="64"/>
    </row>
    <row r="834">
      <c r="AJ834" s="64"/>
      <c r="AK834" s="64"/>
    </row>
    <row r="835">
      <c r="AJ835" s="64"/>
      <c r="AK835" s="64"/>
    </row>
    <row r="836">
      <c r="AJ836" s="64"/>
      <c r="AK836" s="64"/>
    </row>
    <row r="837">
      <c r="AJ837" s="64"/>
      <c r="AK837" s="64"/>
    </row>
    <row r="838">
      <c r="AJ838" s="64"/>
      <c r="AK838" s="64"/>
    </row>
    <row r="839">
      <c r="AJ839" s="64"/>
      <c r="AK839" s="64"/>
    </row>
    <row r="840">
      <c r="AJ840" s="64"/>
      <c r="AK840" s="64"/>
    </row>
    <row r="841">
      <c r="AJ841" s="64"/>
      <c r="AK841" s="64"/>
    </row>
    <row r="842">
      <c r="AJ842" s="64"/>
      <c r="AK842" s="64"/>
    </row>
    <row r="843">
      <c r="AJ843" s="64"/>
      <c r="AK843" s="64"/>
    </row>
    <row r="844">
      <c r="AJ844" s="64"/>
      <c r="AK844" s="64"/>
    </row>
    <row r="845">
      <c r="AJ845" s="64"/>
      <c r="AK845" s="64"/>
    </row>
    <row r="846">
      <c r="AJ846" s="64"/>
      <c r="AK846" s="64"/>
    </row>
    <row r="847">
      <c r="AJ847" s="64"/>
      <c r="AK847" s="64"/>
    </row>
    <row r="848">
      <c r="AJ848" s="64"/>
      <c r="AK848" s="64"/>
    </row>
    <row r="849">
      <c r="AJ849" s="64"/>
      <c r="AK849" s="64"/>
    </row>
    <row r="850">
      <c r="AJ850" s="64"/>
      <c r="AK850" s="64"/>
    </row>
    <row r="851">
      <c r="AJ851" s="64"/>
      <c r="AK851" s="64"/>
    </row>
    <row r="852">
      <c r="AJ852" s="64"/>
      <c r="AK852" s="64"/>
    </row>
    <row r="853">
      <c r="AJ853" s="64"/>
      <c r="AK853" s="64"/>
    </row>
    <row r="854">
      <c r="AJ854" s="64"/>
      <c r="AK854" s="64"/>
    </row>
    <row r="855">
      <c r="AJ855" s="64"/>
      <c r="AK855" s="64"/>
    </row>
    <row r="856">
      <c r="AJ856" s="64"/>
      <c r="AK856" s="64"/>
    </row>
    <row r="857">
      <c r="AJ857" s="64"/>
      <c r="AK857" s="64"/>
    </row>
    <row r="858">
      <c r="AJ858" s="64"/>
      <c r="AK858" s="64"/>
    </row>
    <row r="859">
      <c r="AJ859" s="64"/>
      <c r="AK859" s="64"/>
    </row>
    <row r="860">
      <c r="AJ860" s="64"/>
      <c r="AK860" s="64"/>
    </row>
    <row r="861">
      <c r="AJ861" s="64"/>
      <c r="AK861" s="64"/>
    </row>
    <row r="862">
      <c r="AJ862" s="64"/>
      <c r="AK862" s="64"/>
    </row>
    <row r="863">
      <c r="AJ863" s="64"/>
      <c r="AK863" s="64"/>
    </row>
    <row r="864">
      <c r="AJ864" s="64"/>
      <c r="AK864" s="64"/>
    </row>
    <row r="865">
      <c r="AJ865" s="64"/>
      <c r="AK865" s="64"/>
    </row>
    <row r="866">
      <c r="AJ866" s="64"/>
      <c r="AK866" s="64"/>
    </row>
    <row r="867">
      <c r="AJ867" s="64"/>
      <c r="AK867" s="64"/>
    </row>
    <row r="868">
      <c r="AJ868" s="64"/>
      <c r="AK868" s="64"/>
    </row>
    <row r="869">
      <c r="AJ869" s="64"/>
      <c r="AK869" s="64"/>
    </row>
    <row r="870">
      <c r="AJ870" s="64"/>
      <c r="AK870" s="64"/>
    </row>
    <row r="871">
      <c r="AJ871" s="64"/>
      <c r="AK871" s="64"/>
    </row>
    <row r="872">
      <c r="AJ872" s="64"/>
      <c r="AK872" s="64"/>
    </row>
    <row r="873">
      <c r="AJ873" s="64"/>
      <c r="AK873" s="64"/>
    </row>
    <row r="874">
      <c r="AJ874" s="64"/>
      <c r="AK874" s="64"/>
    </row>
    <row r="875">
      <c r="AJ875" s="64"/>
      <c r="AK875" s="64"/>
    </row>
    <row r="876">
      <c r="AJ876" s="64"/>
      <c r="AK876" s="64"/>
    </row>
    <row r="877">
      <c r="AJ877" s="64"/>
      <c r="AK877" s="64"/>
    </row>
    <row r="878">
      <c r="AJ878" s="64"/>
      <c r="AK878" s="64"/>
    </row>
    <row r="879">
      <c r="AJ879" s="64"/>
      <c r="AK879" s="64"/>
    </row>
    <row r="880">
      <c r="AJ880" s="64"/>
      <c r="AK880" s="64"/>
    </row>
    <row r="881">
      <c r="AJ881" s="64"/>
      <c r="AK881" s="64"/>
    </row>
    <row r="882">
      <c r="AJ882" s="64"/>
      <c r="AK882" s="64"/>
    </row>
    <row r="883">
      <c r="AJ883" s="64"/>
      <c r="AK883" s="64"/>
    </row>
    <row r="884">
      <c r="AJ884" s="64"/>
      <c r="AK884" s="64"/>
    </row>
    <row r="885">
      <c r="AJ885" s="64"/>
      <c r="AK885" s="64"/>
    </row>
    <row r="886">
      <c r="AJ886" s="64"/>
      <c r="AK886" s="64"/>
    </row>
    <row r="887">
      <c r="AJ887" s="64"/>
      <c r="AK887" s="64"/>
    </row>
    <row r="888">
      <c r="AJ888" s="64"/>
      <c r="AK888" s="64"/>
    </row>
    <row r="889">
      <c r="AJ889" s="64"/>
      <c r="AK889" s="64"/>
    </row>
    <row r="890">
      <c r="AJ890" s="64"/>
      <c r="AK890" s="64"/>
    </row>
    <row r="891">
      <c r="AJ891" s="64"/>
      <c r="AK891" s="64"/>
    </row>
    <row r="892">
      <c r="AJ892" s="64"/>
      <c r="AK892" s="64"/>
    </row>
    <row r="893">
      <c r="AJ893" s="64"/>
      <c r="AK893" s="64"/>
    </row>
    <row r="894">
      <c r="AJ894" s="64"/>
      <c r="AK894" s="64"/>
    </row>
    <row r="895">
      <c r="AJ895" s="64"/>
      <c r="AK895" s="64"/>
    </row>
    <row r="896">
      <c r="AJ896" s="64"/>
      <c r="AK896" s="64"/>
    </row>
    <row r="897">
      <c r="AJ897" s="64"/>
      <c r="AK897" s="64"/>
    </row>
    <row r="898">
      <c r="AJ898" s="64"/>
      <c r="AK898" s="64"/>
    </row>
    <row r="899">
      <c r="AJ899" s="64"/>
      <c r="AK899" s="64"/>
    </row>
    <row r="900">
      <c r="AJ900" s="64"/>
      <c r="AK900" s="64"/>
    </row>
    <row r="901">
      <c r="AJ901" s="64"/>
      <c r="AK901" s="64"/>
    </row>
    <row r="902">
      <c r="AJ902" s="64"/>
      <c r="AK902" s="64"/>
    </row>
    <row r="903">
      <c r="AJ903" s="64"/>
      <c r="AK903" s="64"/>
    </row>
    <row r="904">
      <c r="AJ904" s="64"/>
      <c r="AK904" s="64"/>
    </row>
    <row r="905">
      <c r="AJ905" s="64"/>
      <c r="AK905" s="64"/>
    </row>
    <row r="906">
      <c r="AJ906" s="64"/>
      <c r="AK906" s="64"/>
    </row>
    <row r="907">
      <c r="AJ907" s="64"/>
      <c r="AK907" s="64"/>
    </row>
    <row r="908">
      <c r="AJ908" s="64"/>
      <c r="AK908" s="64"/>
    </row>
    <row r="909">
      <c r="AJ909" s="64"/>
      <c r="AK909" s="64"/>
    </row>
    <row r="910">
      <c r="AJ910" s="64"/>
      <c r="AK910" s="64"/>
    </row>
    <row r="911">
      <c r="AJ911" s="64"/>
      <c r="AK911" s="64"/>
    </row>
    <row r="912">
      <c r="AJ912" s="64"/>
      <c r="AK912" s="64"/>
    </row>
    <row r="913">
      <c r="AJ913" s="64"/>
      <c r="AK913" s="64"/>
    </row>
    <row r="914">
      <c r="AJ914" s="64"/>
      <c r="AK914" s="64"/>
    </row>
    <row r="915">
      <c r="AJ915" s="64"/>
      <c r="AK915" s="64"/>
    </row>
    <row r="916">
      <c r="AJ916" s="64"/>
      <c r="AK916" s="64"/>
    </row>
    <row r="917">
      <c r="AJ917" s="64"/>
      <c r="AK917" s="64"/>
    </row>
    <row r="918">
      <c r="AJ918" s="64"/>
      <c r="AK918" s="64"/>
    </row>
    <row r="919">
      <c r="AJ919" s="64"/>
      <c r="AK919" s="64"/>
    </row>
    <row r="920">
      <c r="AJ920" s="64"/>
      <c r="AK920" s="64"/>
    </row>
    <row r="921">
      <c r="AJ921" s="64"/>
      <c r="AK921" s="64"/>
    </row>
    <row r="922">
      <c r="AJ922" s="64"/>
      <c r="AK922" s="64"/>
    </row>
    <row r="923">
      <c r="AJ923" s="64"/>
      <c r="AK923" s="64"/>
    </row>
    <row r="924">
      <c r="AJ924" s="64"/>
      <c r="AK924" s="64"/>
    </row>
    <row r="925">
      <c r="AJ925" s="64"/>
      <c r="AK925" s="64"/>
    </row>
    <row r="926">
      <c r="AJ926" s="64"/>
      <c r="AK926" s="64"/>
    </row>
    <row r="927">
      <c r="AJ927" s="64"/>
      <c r="AK927" s="64"/>
    </row>
    <row r="928">
      <c r="AJ928" s="64"/>
      <c r="AK928" s="64"/>
    </row>
    <row r="929">
      <c r="AJ929" s="64"/>
      <c r="AK929" s="64"/>
    </row>
    <row r="930">
      <c r="AJ930" s="64"/>
      <c r="AK930" s="64"/>
    </row>
    <row r="931">
      <c r="AJ931" s="64"/>
      <c r="AK931" s="64"/>
    </row>
    <row r="932">
      <c r="AJ932" s="64"/>
      <c r="AK932" s="64"/>
    </row>
    <row r="933">
      <c r="AJ933" s="64"/>
      <c r="AK933" s="64"/>
    </row>
    <row r="934">
      <c r="AJ934" s="64"/>
      <c r="AK934" s="64"/>
    </row>
    <row r="935">
      <c r="AJ935" s="64"/>
      <c r="AK935" s="64"/>
    </row>
    <row r="936">
      <c r="AJ936" s="64"/>
      <c r="AK936" s="64"/>
    </row>
    <row r="937">
      <c r="AJ937" s="64"/>
      <c r="AK937" s="64"/>
    </row>
    <row r="938">
      <c r="AJ938" s="64"/>
      <c r="AK938" s="64"/>
    </row>
    <row r="939">
      <c r="AJ939" s="64"/>
      <c r="AK939" s="64"/>
    </row>
    <row r="940">
      <c r="AJ940" s="64"/>
      <c r="AK940" s="64"/>
    </row>
    <row r="941">
      <c r="AJ941" s="64"/>
      <c r="AK941" s="64"/>
    </row>
    <row r="942">
      <c r="AJ942" s="64"/>
      <c r="AK942" s="64"/>
    </row>
    <row r="943">
      <c r="AJ943" s="64"/>
      <c r="AK943" s="64"/>
    </row>
    <row r="944">
      <c r="AJ944" s="64"/>
      <c r="AK944" s="64"/>
    </row>
    <row r="945">
      <c r="AJ945" s="64"/>
      <c r="AK945" s="64"/>
    </row>
    <row r="946">
      <c r="AJ946" s="64"/>
      <c r="AK946" s="64"/>
    </row>
    <row r="947">
      <c r="AJ947" s="64"/>
      <c r="AK947" s="64"/>
    </row>
    <row r="948">
      <c r="AJ948" s="64"/>
      <c r="AK948" s="64"/>
    </row>
    <row r="949">
      <c r="AJ949" s="64"/>
      <c r="AK949" s="64"/>
    </row>
    <row r="950">
      <c r="AJ950" s="64"/>
      <c r="AK950" s="64"/>
    </row>
    <row r="951">
      <c r="AJ951" s="64"/>
      <c r="AK951" s="64"/>
    </row>
    <row r="952">
      <c r="AJ952" s="64"/>
      <c r="AK952" s="64"/>
    </row>
    <row r="953">
      <c r="AJ953" s="64"/>
      <c r="AK953" s="64"/>
    </row>
    <row r="954">
      <c r="AJ954" s="64"/>
      <c r="AK954" s="64"/>
    </row>
    <row r="955">
      <c r="AJ955" s="64"/>
      <c r="AK955" s="64"/>
    </row>
    <row r="956">
      <c r="AJ956" s="64"/>
      <c r="AK956" s="64"/>
    </row>
    <row r="957">
      <c r="AJ957" s="64"/>
      <c r="AK957" s="64"/>
    </row>
    <row r="958">
      <c r="AJ958" s="64"/>
      <c r="AK958" s="64"/>
    </row>
    <row r="959">
      <c r="AJ959" s="64"/>
      <c r="AK959" s="64"/>
    </row>
    <row r="960">
      <c r="AJ960" s="64"/>
      <c r="AK960" s="64"/>
    </row>
    <row r="961">
      <c r="AJ961" s="64"/>
      <c r="AK961" s="64"/>
    </row>
    <row r="962">
      <c r="AJ962" s="64"/>
      <c r="AK962" s="64"/>
    </row>
    <row r="963">
      <c r="AJ963" s="64"/>
      <c r="AK963" s="64"/>
    </row>
    <row r="964">
      <c r="AJ964" s="64"/>
      <c r="AK964" s="64"/>
    </row>
    <row r="965">
      <c r="AJ965" s="64"/>
      <c r="AK965" s="64"/>
    </row>
    <row r="966">
      <c r="AJ966" s="64"/>
      <c r="AK966" s="64"/>
    </row>
    <row r="967">
      <c r="AJ967" s="64"/>
      <c r="AK967" s="64"/>
    </row>
    <row r="968">
      <c r="AJ968" s="64"/>
      <c r="AK968" s="64"/>
    </row>
    <row r="969">
      <c r="AJ969" s="64"/>
      <c r="AK969" s="64"/>
    </row>
    <row r="970">
      <c r="AJ970" s="64"/>
      <c r="AK970" s="64"/>
    </row>
    <row r="971">
      <c r="AJ971" s="64"/>
      <c r="AK971" s="64"/>
    </row>
    <row r="972">
      <c r="AJ972" s="64"/>
      <c r="AK972" s="64"/>
    </row>
    <row r="973">
      <c r="AJ973" s="64"/>
      <c r="AK973" s="64"/>
    </row>
    <row r="974">
      <c r="AJ974" s="64"/>
      <c r="AK974" s="64"/>
    </row>
    <row r="975">
      <c r="AJ975" s="64"/>
      <c r="AK975" s="64"/>
    </row>
    <row r="976">
      <c r="AJ976" s="64"/>
      <c r="AK976" s="64"/>
    </row>
    <row r="977">
      <c r="AJ977" s="64"/>
      <c r="AK977" s="64"/>
    </row>
    <row r="978">
      <c r="AJ978" s="64"/>
      <c r="AK978" s="64"/>
    </row>
    <row r="979">
      <c r="AJ979" s="64"/>
      <c r="AK979" s="64"/>
    </row>
    <row r="980">
      <c r="AJ980" s="64"/>
      <c r="AK980" s="64"/>
    </row>
    <row r="981">
      <c r="AJ981" s="64"/>
      <c r="AK981" s="64"/>
    </row>
    <row r="982">
      <c r="AJ982" s="64"/>
      <c r="AK982" s="64"/>
    </row>
    <row r="983">
      <c r="AJ983" s="64"/>
      <c r="AK983" s="64"/>
    </row>
    <row r="984">
      <c r="AJ984" s="64"/>
      <c r="AK984" s="64"/>
    </row>
    <row r="985">
      <c r="AJ985" s="64"/>
      <c r="AK985" s="64"/>
    </row>
    <row r="986">
      <c r="AJ986" s="64"/>
      <c r="AK986" s="64"/>
    </row>
    <row r="987">
      <c r="AJ987" s="64"/>
      <c r="AK987" s="64"/>
    </row>
    <row r="988">
      <c r="AJ988" s="64"/>
      <c r="AK988" s="64"/>
    </row>
    <row r="989">
      <c r="AJ989" s="64"/>
      <c r="AK989" s="64"/>
    </row>
    <row r="990">
      <c r="AJ990" s="64"/>
      <c r="AK990" s="64"/>
    </row>
    <row r="991">
      <c r="AJ991" s="64"/>
      <c r="AK991" s="64"/>
    </row>
    <row r="992">
      <c r="AJ992" s="64"/>
      <c r="AK992" s="64"/>
    </row>
    <row r="993">
      <c r="AJ993" s="64"/>
      <c r="AK993" s="64"/>
    </row>
    <row r="994">
      <c r="AJ994" s="64"/>
      <c r="AK994" s="64"/>
    </row>
    <row r="995">
      <c r="AJ995" s="64"/>
      <c r="AK995" s="64"/>
    </row>
    <row r="996">
      <c r="AJ996" s="64"/>
      <c r="AK996" s="64"/>
    </row>
    <row r="997">
      <c r="AJ997" s="64"/>
      <c r="AK997" s="64"/>
    </row>
  </sheetData>
  <mergeCells count="4">
    <mergeCell ref="D1:S1"/>
    <mergeCell ref="T1:AC1"/>
    <mergeCell ref="AD1:AH1"/>
    <mergeCell ref="AJ1:AK1"/>
  </mergeCells>
  <drawing r:id="rId2"/>
  <legacyDrawing r:id="rId3"/>
</worksheet>
</file>