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 activeTab="1"/>
  </bookViews>
  <sheets>
    <sheet name="F4_tes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C3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C23" i="1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2" i="1"/>
  <c r="C34" i="1"/>
  <c r="D25" i="1"/>
  <c r="D31" i="1" s="1"/>
  <c r="E25" i="1"/>
  <c r="E31" i="1" s="1"/>
  <c r="F25" i="1"/>
  <c r="F31" i="1" s="1"/>
  <c r="G25" i="1"/>
  <c r="H25" i="1"/>
  <c r="H31" i="1" s="1"/>
  <c r="I25" i="1"/>
  <c r="I31" i="1" s="1"/>
  <c r="J25" i="1"/>
  <c r="J31" i="1" s="1"/>
  <c r="K25" i="1"/>
  <c r="K31" i="1" s="1"/>
  <c r="L25" i="1"/>
  <c r="M25" i="1"/>
  <c r="N25" i="1"/>
  <c r="N31" i="1" s="1"/>
  <c r="O25" i="1"/>
  <c r="O31" i="1" s="1"/>
  <c r="P25" i="1"/>
  <c r="P31" i="1" s="1"/>
  <c r="Q25" i="1"/>
  <c r="Q31" i="1" s="1"/>
  <c r="R25" i="1"/>
  <c r="R31" i="1" s="1"/>
  <c r="S25" i="1"/>
  <c r="S31" i="1" s="1"/>
  <c r="T25" i="1"/>
  <c r="T31" i="1" s="1"/>
  <c r="U25" i="1"/>
  <c r="U31" i="1" s="1"/>
  <c r="V25" i="1"/>
  <c r="V31" i="1" s="1"/>
  <c r="W25" i="1"/>
  <c r="X25" i="1"/>
  <c r="X31" i="1" s="1"/>
  <c r="Y25" i="1"/>
  <c r="Y31" i="1" s="1"/>
  <c r="Z25" i="1"/>
  <c r="Z31" i="1" s="1"/>
  <c r="AA25" i="1"/>
  <c r="AA31" i="1" s="1"/>
  <c r="AB25" i="1"/>
  <c r="AB31" i="1" s="1"/>
  <c r="AC25" i="1"/>
  <c r="AC31" i="1" s="1"/>
  <c r="AD25" i="1"/>
  <c r="AD31" i="1" s="1"/>
  <c r="AE25" i="1"/>
  <c r="AE31" i="1" s="1"/>
  <c r="AF25" i="1"/>
  <c r="AF31" i="1" s="1"/>
  <c r="AG25" i="1"/>
  <c r="AG31" i="1" s="1"/>
  <c r="AH25" i="1"/>
  <c r="AH31" i="1" s="1"/>
  <c r="AI25" i="1"/>
  <c r="AI31" i="1" s="1"/>
  <c r="AJ25" i="1"/>
  <c r="AJ31" i="1" s="1"/>
  <c r="AK25" i="1"/>
  <c r="AK31" i="1" s="1"/>
  <c r="AL25" i="1"/>
  <c r="AL31" i="1" s="1"/>
  <c r="C25" i="1"/>
  <c r="C31" i="1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W3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C21" i="1"/>
  <c r="J22" i="1"/>
  <c r="J24" i="1"/>
  <c r="G31" i="1"/>
  <c r="L31" i="1"/>
  <c r="M31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C24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C2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L34" i="1" l="1"/>
  <c r="N34" i="1"/>
  <c r="T34" i="1"/>
  <c r="AF34" i="1"/>
  <c r="X34" i="1"/>
  <c r="P34" i="1"/>
  <c r="AG34" i="1"/>
  <c r="L34" i="1"/>
  <c r="AH34" i="1"/>
  <c r="V34" i="1"/>
  <c r="J34" i="1"/>
  <c r="AJ34" i="1"/>
  <c r="AB34" i="1"/>
  <c r="AD34" i="1"/>
  <c r="Z34" i="1"/>
  <c r="AA34" i="1"/>
  <c r="S34" i="1"/>
  <c r="F34" i="1"/>
  <c r="AK34" i="1"/>
  <c r="AE34" i="1"/>
  <c r="AC34" i="1"/>
  <c r="Y34" i="1"/>
  <c r="W34" i="1"/>
  <c r="O34" i="1"/>
  <c r="M34" i="1"/>
  <c r="K34" i="1"/>
  <c r="D34" i="1"/>
  <c r="C27" i="1"/>
  <c r="R34" i="1"/>
  <c r="H34" i="1"/>
  <c r="H27" i="1"/>
  <c r="G34" i="1"/>
  <c r="D27" i="1"/>
  <c r="I34" i="1"/>
  <c r="E34" i="1"/>
  <c r="U34" i="1"/>
  <c r="AI34" i="1"/>
  <c r="Q34" i="1"/>
  <c r="AE27" i="1"/>
  <c r="AA27" i="1"/>
  <c r="S27" i="1"/>
  <c r="AI27" i="1"/>
  <c r="W27" i="1"/>
  <c r="AL27" i="1"/>
  <c r="AH27" i="1"/>
  <c r="AD27" i="1"/>
  <c r="Z27" i="1"/>
  <c r="R27" i="1"/>
  <c r="V27" i="1"/>
  <c r="O27" i="1"/>
  <c r="AK27" i="1"/>
  <c r="Y27" i="1"/>
  <c r="Q27" i="1"/>
  <c r="AJ27" i="1"/>
  <c r="AF27" i="1"/>
  <c r="AB27" i="1"/>
  <c r="X27" i="1"/>
  <c r="T27" i="1"/>
  <c r="P27" i="1"/>
  <c r="AG27" i="1"/>
  <c r="AC27" i="1"/>
  <c r="U27" i="1"/>
  <c r="F27" i="1"/>
  <c r="N27" i="1"/>
  <c r="M27" i="1"/>
  <c r="L27" i="1"/>
  <c r="J27" i="1"/>
  <c r="G27" i="1"/>
  <c r="E27" i="1"/>
  <c r="K27" i="1"/>
  <c r="I27" i="1"/>
</calcChain>
</file>

<file path=xl/sharedStrings.xml><?xml version="1.0" encoding="utf-8"?>
<sst xmlns="http://schemas.openxmlformats.org/spreadsheetml/2006/main" count="291" uniqueCount="88">
  <si>
    <t>Stim.CB.CB401</t>
  </si>
  <si>
    <t>Stim.CB.CB402</t>
  </si>
  <si>
    <t>Stim.CB.CB406</t>
  </si>
  <si>
    <t>Stim.ESS2.Ena</t>
  </si>
  <si>
    <t>Stim.Gen3.Ena</t>
  </si>
  <si>
    <t>Stim.Gen3.s</t>
  </si>
  <si>
    <t>Stim.ESS2.p</t>
  </si>
  <si>
    <t>Stim.ESS2.q</t>
  </si>
  <si>
    <t>Stim.ESS2.v</t>
  </si>
  <si>
    <t>Stim.ESS2.f</t>
  </si>
  <si>
    <t>= [</t>
  </si>
  <si>
    <t>Grid connect</t>
  </si>
  <si>
    <t>];</t>
  </si>
  <si>
    <t>Stim.PV.Ena</t>
  </si>
  <si>
    <t>GenP</t>
  </si>
  <si>
    <t>ESS2P</t>
  </si>
  <si>
    <t>PVP</t>
  </si>
  <si>
    <t>Loads</t>
  </si>
  <si>
    <t>Stim.CB.CB405</t>
  </si>
  <si>
    <t>Balance</t>
  </si>
  <si>
    <t>MCB</t>
  </si>
  <si>
    <t>GenQ</t>
  </si>
  <si>
    <t>Stim.ESS2.VFmode</t>
  </si>
  <si>
    <t>Stim.PV.Irradiance</t>
  </si>
  <si>
    <t>Stim.Gen3.Run</t>
  </si>
  <si>
    <t>Stim.CB.CB403</t>
  </si>
  <si>
    <t>Stim.CB.CB404</t>
  </si>
  <si>
    <t>Stim.CB.CB101</t>
  </si>
  <si>
    <t>Stim.CB.CB100</t>
  </si>
  <si>
    <t>Stim.CB.CB200</t>
  </si>
  <si>
    <t>Stim.CB.CB300</t>
  </si>
  <si>
    <t>Stim.CB.CB102</t>
  </si>
  <si>
    <t>Stim.CB.CB103</t>
  </si>
  <si>
    <t>Stim.CB.CB104</t>
  </si>
  <si>
    <t>Stim.CB.CB105</t>
  </si>
  <si>
    <t>Stim.CB.CB106</t>
  </si>
  <si>
    <t>Stim.CB.CB107</t>
  </si>
  <si>
    <t>Stim.CB.CB108</t>
  </si>
  <si>
    <t>Stim.CB.CB109</t>
  </si>
  <si>
    <t>Stim.CB.CB110</t>
  </si>
  <si>
    <t>Stim.CB.CB111</t>
  </si>
  <si>
    <t>Stim.CB.CB112</t>
  </si>
  <si>
    <t>Stim.CB.CB113</t>
  </si>
  <si>
    <t>Stim.CB.CB114</t>
  </si>
  <si>
    <t>Stim.CB.CB201</t>
  </si>
  <si>
    <t>Stim.CB.CB202</t>
  </si>
  <si>
    <t>Stim.CB.CB203</t>
  </si>
  <si>
    <t>Stim.CB.CB204</t>
  </si>
  <si>
    <t>Stim.CB.CB205</t>
  </si>
  <si>
    <t>Stim.CB.CB206</t>
  </si>
  <si>
    <t>Stim.CB.CB207</t>
  </si>
  <si>
    <t>Stim.CB.CB208</t>
  </si>
  <si>
    <t>Stim.CB.CB209</t>
  </si>
  <si>
    <t>Stim.CB.CB210</t>
  </si>
  <si>
    <t>Stim.CB.CB211</t>
  </si>
  <si>
    <t>Stim.CB.CB212</t>
  </si>
  <si>
    <t>Stim.CB.CB213</t>
  </si>
  <si>
    <t>Stim.CB.CB214</t>
  </si>
  <si>
    <t>Stim.CB.CB215</t>
  </si>
  <si>
    <t>Stim.CB.CB216</t>
  </si>
  <si>
    <t>Stim.CB.CB217</t>
  </si>
  <si>
    <t>Stim.CB.CB218</t>
  </si>
  <si>
    <t>Stim.CB.CB219</t>
  </si>
  <si>
    <t>Stim.CB.CB301</t>
  </si>
  <si>
    <t>Stim.CB.CB302</t>
  </si>
  <si>
    <t>Stim.CB.CB303</t>
  </si>
  <si>
    <t>Stim.CB.CB304</t>
  </si>
  <si>
    <t>Stim.CB.CB305</t>
  </si>
  <si>
    <t>Stim.CB.CB306</t>
  </si>
  <si>
    <t>Stim.CB.CB307</t>
  </si>
  <si>
    <t>Stim.CB.CB308</t>
  </si>
  <si>
    <t>Stim.CB.CB309</t>
  </si>
  <si>
    <t>Stim.Gen1.s</t>
  </si>
  <si>
    <t>Stim.Gen1.Run</t>
  </si>
  <si>
    <t>Stim.Gen1.Ena</t>
  </si>
  <si>
    <t>Stim.Gen2.s</t>
  </si>
  <si>
    <t>Stim.Gen2.Run</t>
  </si>
  <si>
    <t>Stim.Gen2.Ena</t>
  </si>
  <si>
    <t>Stim.ESS1.Ena</t>
  </si>
  <si>
    <t>Stim.ESS1.p</t>
  </si>
  <si>
    <t>Stim.ESS1.q</t>
  </si>
  <si>
    <t>Stim.ESS1.v</t>
  </si>
  <si>
    <t>Stim.ESS1.f</t>
  </si>
  <si>
    <t>Stim.ESS1.VFmode</t>
  </si>
  <si>
    <t>Stim.PV1.Ena</t>
  </si>
  <si>
    <t>Stim.PV2.Ena</t>
  </si>
  <si>
    <t>Stim.PV1.Irradiance</t>
  </si>
  <si>
    <t>Stim.PV2.Irradiance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</si>
</sst>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workbookViewId="0">
      <selection sqref="A1:AM18"/>
    </sheetView>
  </sheetViews>
  <sheetFormatPr defaultRowHeight="15" x14ac:dyDescent="0.25"/>
  <cols>
    <col min="1" max="1" width="21.42578125" customWidth="1"/>
    <col min="2" max="2" width="4" customWidth="1"/>
    <col min="3" max="43" width="4.7109375" customWidth="1"/>
  </cols>
  <sheetData>
    <row r="1" spans="1:39" x14ac:dyDescent="0.3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I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ref="J1" si="1">I1+I1-H1</f>
        <v>28</v>
      </c>
      <c r="K1">
        <f t="shared" ref="K1" si="2">J1+J1-I1</f>
        <v>32</v>
      </c>
      <c r="L1">
        <f t="shared" ref="L1" si="3">K1+K1-J1</f>
        <v>36</v>
      </c>
      <c r="M1">
        <f t="shared" ref="M1" si="4">L1+L1-K1</f>
        <v>40</v>
      </c>
      <c r="N1">
        <f t="shared" ref="N1" si="5">M1+M1-L1</f>
        <v>44</v>
      </c>
      <c r="O1">
        <f t="shared" ref="O1" si="6">N1+N1-M1</f>
        <v>48</v>
      </c>
      <c r="P1">
        <f t="shared" ref="P1" si="7">O1+O1-N1</f>
        <v>52</v>
      </c>
      <c r="Q1">
        <f t="shared" ref="Q1" si="8">P1+P1-O1</f>
        <v>56</v>
      </c>
      <c r="R1">
        <f t="shared" ref="R1" si="9">Q1+Q1-P1</f>
        <v>60</v>
      </c>
      <c r="S1">
        <f t="shared" ref="S1" si="10">R1+R1-Q1</f>
        <v>64</v>
      </c>
      <c r="T1">
        <f t="shared" ref="T1" si="11">S1+S1-R1</f>
        <v>68</v>
      </c>
      <c r="U1">
        <f t="shared" ref="U1" si="12">T1+T1-S1</f>
        <v>72</v>
      </c>
      <c r="V1">
        <f t="shared" ref="V1" si="13">U1+U1-T1</f>
        <v>76</v>
      </c>
      <c r="W1">
        <f t="shared" ref="W1" si="14">V1+V1-U1</f>
        <v>80</v>
      </c>
      <c r="X1">
        <f t="shared" ref="X1" si="15">W1+W1-V1</f>
        <v>84</v>
      </c>
      <c r="Y1">
        <f t="shared" ref="Y1" si="16">X1+X1-W1</f>
        <v>88</v>
      </c>
      <c r="Z1">
        <f t="shared" ref="Z1" si="17">Y1+Y1-X1</f>
        <v>92</v>
      </c>
      <c r="AA1">
        <f t="shared" ref="AA1" si="18">Z1+Z1-Y1</f>
        <v>96</v>
      </c>
      <c r="AB1">
        <f t="shared" ref="AB1" si="19">AA1+AA1-Z1</f>
        <v>100</v>
      </c>
      <c r="AC1">
        <f t="shared" ref="AC1" si="20">AB1+AB1-AA1</f>
        <v>104</v>
      </c>
      <c r="AD1">
        <f t="shared" ref="AD1" si="21">AC1+AC1-AB1</f>
        <v>108</v>
      </c>
      <c r="AE1">
        <f t="shared" ref="AE1" si="22">AD1+AD1-AC1</f>
        <v>112</v>
      </c>
      <c r="AF1">
        <f t="shared" ref="AF1" si="23">AE1+AE1-AD1</f>
        <v>116</v>
      </c>
      <c r="AG1">
        <f t="shared" ref="AG1" si="24">AF1+AF1-AE1</f>
        <v>120</v>
      </c>
      <c r="AH1">
        <f t="shared" ref="AH1" si="25">AG1+AG1-AF1</f>
        <v>124</v>
      </c>
      <c r="AI1">
        <f t="shared" ref="AI1" si="26">AH1+AH1-AG1</f>
        <v>128</v>
      </c>
      <c r="AJ1">
        <f t="shared" ref="AJ1" si="27">AI1+AI1-AH1</f>
        <v>132</v>
      </c>
      <c r="AK1">
        <f t="shared" ref="AK1" si="28">AJ1+AJ1-AI1</f>
        <v>136</v>
      </c>
      <c r="AL1">
        <f t="shared" ref="AL1" si="29">AK1+AK1-AJ1</f>
        <v>140</v>
      </c>
    </row>
    <row r="2" spans="1:39" x14ac:dyDescent="0.3">
      <c r="A2" t="s">
        <v>5</v>
      </c>
      <c r="B2" s="2" t="s">
        <v>10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12</v>
      </c>
    </row>
    <row r="3" spans="1:39" x14ac:dyDescent="0.3">
      <c r="A3" t="s">
        <v>24</v>
      </c>
      <c r="B3" s="2" t="s">
        <v>10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12</v>
      </c>
    </row>
    <row r="4" spans="1:39" x14ac:dyDescent="0.3">
      <c r="A4" t="s">
        <v>4</v>
      </c>
      <c r="B4" s="2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 s="2" t="s">
        <v>12</v>
      </c>
    </row>
    <row r="5" spans="1:39" x14ac:dyDescent="0.3">
      <c r="A5" t="s">
        <v>0</v>
      </c>
      <c r="B5" s="2" t="s">
        <v>10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2</v>
      </c>
      <c r="AJ5">
        <v>2</v>
      </c>
      <c r="AK5">
        <v>2</v>
      </c>
      <c r="AL5">
        <v>2</v>
      </c>
      <c r="AM5" s="2" t="s">
        <v>12</v>
      </c>
    </row>
    <row r="6" spans="1:39" x14ac:dyDescent="0.3">
      <c r="A6" t="s">
        <v>1</v>
      </c>
      <c r="B6" s="2" t="s">
        <v>10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2</v>
      </c>
      <c r="K6">
        <v>2</v>
      </c>
      <c r="L6">
        <v>2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2</v>
      </c>
      <c r="AK6">
        <v>2</v>
      </c>
      <c r="AL6">
        <v>2</v>
      </c>
      <c r="AM6" s="2" t="s">
        <v>12</v>
      </c>
    </row>
    <row r="7" spans="1:39" x14ac:dyDescent="0.3">
      <c r="A7" t="s">
        <v>25</v>
      </c>
      <c r="B7" s="2" t="s">
        <v>10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Q7">
        <v>2</v>
      </c>
      <c r="R7">
        <v>2</v>
      </c>
      <c r="S7">
        <v>2</v>
      </c>
      <c r="T7">
        <v>2</v>
      </c>
      <c r="U7">
        <v>1</v>
      </c>
      <c r="V7">
        <v>1</v>
      </c>
      <c r="W7">
        <v>2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 s="2" t="s">
        <v>12</v>
      </c>
    </row>
    <row r="8" spans="1:39" x14ac:dyDescent="0.3">
      <c r="A8" t="s">
        <v>26</v>
      </c>
      <c r="B8" s="2" t="s">
        <v>10</v>
      </c>
      <c r="C8">
        <v>2</v>
      </c>
      <c r="D8">
        <v>2</v>
      </c>
      <c r="E8">
        <v>2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12</v>
      </c>
    </row>
    <row r="9" spans="1:39" x14ac:dyDescent="0.3">
      <c r="A9" t="s">
        <v>18</v>
      </c>
      <c r="B9" s="2" t="s">
        <v>10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2</v>
      </c>
      <c r="AL9">
        <v>2</v>
      </c>
      <c r="AM9" s="2" t="s">
        <v>12</v>
      </c>
    </row>
    <row r="10" spans="1:39" x14ac:dyDescent="0.3">
      <c r="A10" t="s">
        <v>2</v>
      </c>
      <c r="B10" s="2" t="s">
        <v>10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1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2</v>
      </c>
      <c r="X10">
        <v>2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 s="2" t="s">
        <v>12</v>
      </c>
    </row>
    <row r="11" spans="1:39" x14ac:dyDescent="0.3">
      <c r="A11" t="s">
        <v>3</v>
      </c>
      <c r="B11" s="2" t="s">
        <v>10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 s="2" t="s">
        <v>12</v>
      </c>
    </row>
    <row r="12" spans="1:39" x14ac:dyDescent="0.3">
      <c r="A12" t="s">
        <v>6</v>
      </c>
      <c r="B12" s="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-0.08</v>
      </c>
      <c r="R12">
        <v>-0.1</v>
      </c>
      <c r="S12">
        <v>-0.1</v>
      </c>
      <c r="T12">
        <v>-0.1</v>
      </c>
      <c r="U12">
        <v>0</v>
      </c>
      <c r="V12">
        <v>0.2</v>
      </c>
      <c r="W12">
        <v>-0.2</v>
      </c>
      <c r="X12">
        <v>-1</v>
      </c>
      <c r="Y12">
        <v>-1</v>
      </c>
      <c r="Z12">
        <v>0.2</v>
      </c>
      <c r="AA12">
        <v>0.2</v>
      </c>
      <c r="AB12">
        <v>-1</v>
      </c>
      <c r="AC12">
        <v>-1</v>
      </c>
      <c r="AD12">
        <v>-1</v>
      </c>
      <c r="AE12">
        <v>-1</v>
      </c>
      <c r="AF12">
        <v>0.16</v>
      </c>
      <c r="AG12">
        <v>0.16</v>
      </c>
      <c r="AH12">
        <v>0.1</v>
      </c>
      <c r="AI12">
        <v>0.2</v>
      </c>
      <c r="AJ12">
        <v>0</v>
      </c>
      <c r="AK12">
        <v>0</v>
      </c>
      <c r="AL12">
        <v>0</v>
      </c>
      <c r="AM12" s="2" t="s">
        <v>12</v>
      </c>
    </row>
    <row r="13" spans="1:39" x14ac:dyDescent="0.3">
      <c r="A13" t="s">
        <v>7</v>
      </c>
      <c r="B13" s="2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-0.2</v>
      </c>
      <c r="W13">
        <v>-0.2</v>
      </c>
      <c r="X13">
        <v>-0.2</v>
      </c>
      <c r="Y13">
        <v>-0.2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0.05</v>
      </c>
      <c r="AI13">
        <v>0.1</v>
      </c>
      <c r="AJ13">
        <v>0</v>
      </c>
      <c r="AK13">
        <v>0</v>
      </c>
      <c r="AL13">
        <v>0</v>
      </c>
      <c r="AM13" s="2" t="s">
        <v>12</v>
      </c>
    </row>
    <row r="14" spans="1:39" x14ac:dyDescent="0.3">
      <c r="A14" t="s">
        <v>8</v>
      </c>
      <c r="B14" s="2" t="s">
        <v>10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 s="2" t="s">
        <v>12</v>
      </c>
    </row>
    <row r="15" spans="1:39" x14ac:dyDescent="0.3">
      <c r="A15" t="s">
        <v>9</v>
      </c>
      <c r="B15" s="2" t="s">
        <v>10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 s="2" t="s">
        <v>12</v>
      </c>
    </row>
    <row r="16" spans="1:39" x14ac:dyDescent="0.3">
      <c r="A16" t="s">
        <v>22</v>
      </c>
      <c r="B16" s="2" t="s">
        <v>10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2" t="s">
        <v>12</v>
      </c>
    </row>
    <row r="17" spans="1:39" x14ac:dyDescent="0.3">
      <c r="A17" t="s">
        <v>13</v>
      </c>
      <c r="B17" s="2" t="s">
        <v>10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 s="2" t="s">
        <v>12</v>
      </c>
    </row>
    <row r="18" spans="1:39" x14ac:dyDescent="0.3">
      <c r="A18" t="s">
        <v>23</v>
      </c>
      <c r="B18" s="2" t="s">
        <v>10</v>
      </c>
      <c r="C18">
        <v>0</v>
      </c>
      <c r="D18">
        <v>0.05</v>
      </c>
      <c r="E18">
        <v>0.3</v>
      </c>
      <c r="F18">
        <v>0.7</v>
      </c>
      <c r="G18">
        <v>1</v>
      </c>
      <c r="H18">
        <v>0.5</v>
      </c>
      <c r="I18">
        <v>0.7</v>
      </c>
      <c r="J18">
        <v>0.7</v>
      </c>
      <c r="K18">
        <v>0.3</v>
      </c>
      <c r="L18">
        <v>0.1</v>
      </c>
      <c r="M18">
        <v>0</v>
      </c>
      <c r="N18">
        <v>0</v>
      </c>
      <c r="O18">
        <v>0</v>
      </c>
      <c r="P18">
        <v>0</v>
      </c>
      <c r="Q18">
        <v>0.3</v>
      </c>
      <c r="R18">
        <v>0.4</v>
      </c>
      <c r="S18">
        <v>0.1</v>
      </c>
      <c r="T18">
        <v>0.1</v>
      </c>
      <c r="U18">
        <v>0.1</v>
      </c>
      <c r="V18">
        <v>0.2</v>
      </c>
      <c r="W18">
        <v>0.3</v>
      </c>
      <c r="X18">
        <v>0.4</v>
      </c>
      <c r="Y18">
        <v>1</v>
      </c>
      <c r="Z18">
        <v>0.4</v>
      </c>
      <c r="AA18">
        <v>0.3</v>
      </c>
      <c r="AB18">
        <v>0.1</v>
      </c>
      <c r="AC18">
        <v>0</v>
      </c>
      <c r="AD18">
        <v>0</v>
      </c>
      <c r="AE18">
        <v>0.3</v>
      </c>
      <c r="AF18">
        <v>0.6</v>
      </c>
      <c r="AG18">
        <v>0.1</v>
      </c>
      <c r="AH18">
        <v>0.2</v>
      </c>
      <c r="AI18">
        <v>0.1</v>
      </c>
      <c r="AJ18">
        <v>0</v>
      </c>
      <c r="AK18">
        <v>0</v>
      </c>
      <c r="AL18">
        <v>0</v>
      </c>
      <c r="AM18" s="2" t="s">
        <v>12</v>
      </c>
    </row>
    <row r="19" spans="1:39" x14ac:dyDescent="0.3">
      <c r="B19" s="2"/>
    </row>
    <row r="20" spans="1:39" x14ac:dyDescent="0.3">
      <c r="S20" t="s">
        <v>11</v>
      </c>
    </row>
    <row r="21" spans="1:39" x14ac:dyDescent="0.3">
      <c r="A21" t="s">
        <v>20</v>
      </c>
      <c r="C21">
        <f t="shared" ref="C21:AL21" si="30">IF(C5=2,0,"GF")</f>
        <v>0</v>
      </c>
      <c r="D21">
        <f t="shared" si="30"/>
        <v>0</v>
      </c>
      <c r="E21">
        <f t="shared" si="30"/>
        <v>0</v>
      </c>
      <c r="F21">
        <f t="shared" si="30"/>
        <v>0</v>
      </c>
      <c r="G21">
        <f t="shared" si="30"/>
        <v>0</v>
      </c>
      <c r="H21">
        <f t="shared" si="30"/>
        <v>0</v>
      </c>
      <c r="I21">
        <f t="shared" si="30"/>
        <v>0</v>
      </c>
      <c r="J21">
        <f t="shared" si="30"/>
        <v>0</v>
      </c>
      <c r="K21">
        <f t="shared" si="30"/>
        <v>0</v>
      </c>
      <c r="L21">
        <f t="shared" si="30"/>
        <v>0</v>
      </c>
      <c r="M21">
        <f t="shared" si="30"/>
        <v>0</v>
      </c>
      <c r="N21">
        <f t="shared" si="30"/>
        <v>0</v>
      </c>
      <c r="O21">
        <f t="shared" si="30"/>
        <v>0</v>
      </c>
      <c r="P21">
        <f t="shared" si="30"/>
        <v>0</v>
      </c>
      <c r="Q21">
        <f t="shared" si="30"/>
        <v>0</v>
      </c>
      <c r="R21">
        <f t="shared" si="30"/>
        <v>0</v>
      </c>
      <c r="S21" t="str">
        <f t="shared" si="30"/>
        <v>GF</v>
      </c>
      <c r="T21" t="str">
        <f t="shared" si="30"/>
        <v>GF</v>
      </c>
      <c r="U21" t="str">
        <f t="shared" si="30"/>
        <v>GF</v>
      </c>
      <c r="V21" t="str">
        <f t="shared" si="30"/>
        <v>GF</v>
      </c>
      <c r="W21" t="str">
        <f t="shared" si="30"/>
        <v>GF</v>
      </c>
      <c r="X21" t="str">
        <f t="shared" si="30"/>
        <v>GF</v>
      </c>
      <c r="Y21" t="str">
        <f t="shared" si="30"/>
        <v>GF</v>
      </c>
      <c r="Z21" t="str">
        <f t="shared" si="30"/>
        <v>GF</v>
      </c>
      <c r="AA21" t="str">
        <f t="shared" si="30"/>
        <v>GF</v>
      </c>
      <c r="AB21" t="str">
        <f t="shared" si="30"/>
        <v>GF</v>
      </c>
      <c r="AC21" t="str">
        <f t="shared" si="30"/>
        <v>GF</v>
      </c>
      <c r="AD21" t="str">
        <f t="shared" si="30"/>
        <v>GF</v>
      </c>
      <c r="AE21" t="str">
        <f t="shared" si="30"/>
        <v>GF</v>
      </c>
      <c r="AF21" t="str">
        <f t="shared" si="30"/>
        <v>GF</v>
      </c>
      <c r="AG21" t="str">
        <f t="shared" si="30"/>
        <v>GF</v>
      </c>
      <c r="AH21" t="str">
        <f t="shared" si="30"/>
        <v>GF</v>
      </c>
      <c r="AI21">
        <f t="shared" si="30"/>
        <v>0</v>
      </c>
      <c r="AJ21">
        <f t="shared" si="30"/>
        <v>0</v>
      </c>
      <c r="AK21">
        <f t="shared" si="30"/>
        <v>0</v>
      </c>
      <c r="AL21">
        <f t="shared" si="30"/>
        <v>0</v>
      </c>
    </row>
    <row r="22" spans="1:39" x14ac:dyDescent="0.3">
      <c r="A22" t="s">
        <v>14</v>
      </c>
      <c r="C22">
        <f>IF(OR(C3=0,C4=1),0,IF(#REF!=3,"GF",C2*0.9*80))</f>
        <v>0</v>
      </c>
      <c r="D22">
        <f>IF(OR(D3=0,D4=1),0,IF(#REF!=3,"GF",D2*0.9*80))</f>
        <v>0</v>
      </c>
      <c r="E22">
        <f>IF(OR(E3=0,E4=1),0,IF(#REF!=3,"GF",E2*0.9*80))</f>
        <v>0</v>
      </c>
      <c r="F22" t="e">
        <f>IF(OR(F3=0,F4=1),0,IF(#REF!=3,"GF",F2*0.9*80))</f>
        <v>#REF!</v>
      </c>
      <c r="G22" t="e">
        <f>IF(OR(G3=0,G4=1),0,IF(#REF!=3,"GF",G2*0.9*80))</f>
        <v>#REF!</v>
      </c>
      <c r="H22" t="e">
        <f>IF(OR(H3=0,H4=1),0,IF(#REF!=3,"GF",H2*0.9*80))</f>
        <v>#REF!</v>
      </c>
      <c r="I22" t="e">
        <f>IF(OR(I3=0,I4=1),0,IF(#REF!=3,"GF",I2*0.9*80))</f>
        <v>#REF!</v>
      </c>
      <c r="J22" t="e">
        <f>IF(OR(J3=0,J4=1),0,IF(#REF!=3,"GF",J2*0.9*80))</f>
        <v>#REF!</v>
      </c>
      <c r="K22">
        <f>IF(OR(K3=0,K4=1),0,IF(#REF!=3,"GF",K2*0.9*80))</f>
        <v>0</v>
      </c>
      <c r="L22">
        <f>IF(OR(L3=0,L4=1),0,IF(#REF!=3,"GF",L2*0.9*80))</f>
        <v>0</v>
      </c>
      <c r="M22">
        <f>IF(OR(M3=0,M4=1),0,IF(#REF!=3,"GF",M2*0.9*80))</f>
        <v>0</v>
      </c>
      <c r="N22">
        <f>IF(OR(N3=0,N4=1),0,IF(#REF!=3,"GF",N2*0.9*80))</f>
        <v>0</v>
      </c>
      <c r="O22">
        <f>IF(OR(O3=0,O4=1),0,IF(#REF!=3,"GF",O2*0.9*80))</f>
        <v>0</v>
      </c>
      <c r="P22">
        <f>IF(OR(P3=0,P4=1),0,IF(#REF!=3,"GF",P2*0.9*80))</f>
        <v>0</v>
      </c>
      <c r="Q22">
        <f>IF(OR(Q3=0,Q4=1),0,IF(#REF!=3,"GF",Q2*0.9*80))</f>
        <v>0</v>
      </c>
      <c r="R22">
        <f>IF(OR(R3=0,R4=1),0,IF(#REF!=3,"GF",R2*0.9*80))</f>
        <v>0</v>
      </c>
      <c r="S22">
        <f>IF(OR(S3=0,S4=1),0,IF(#REF!=3,"GF",S2*0.9*80))</f>
        <v>0</v>
      </c>
      <c r="T22">
        <f>IF(OR(T3=0,T4=1),0,IF(#REF!=3,"GF",T2*0.9*80))</f>
        <v>0</v>
      </c>
      <c r="U22">
        <f>IF(OR(U3=0,U4=1),0,IF(#REF!=3,"GF",U2*0.9*80))</f>
        <v>0</v>
      </c>
      <c r="V22">
        <f>IF(OR(V3=0,V4=1),0,IF(#REF!=3,"GF",V2*0.9*80))</f>
        <v>0</v>
      </c>
      <c r="W22">
        <f>IF(OR(W3=0,W4=1),0,IF(#REF!=3,"GF",W2*0.9*80))</f>
        <v>0</v>
      </c>
      <c r="X22">
        <f>IF(OR(X3=0,X4=1),0,IF(#REF!=3,"GF",X2*0.9*80))</f>
        <v>0</v>
      </c>
      <c r="Y22">
        <f>IF(OR(Y3=0,Y4=1),0,IF(#REF!=3,"GF",Y2*0.9*80))</f>
        <v>0</v>
      </c>
      <c r="Z22">
        <f>IF(OR(Z3=0,Z4=1),0,IF(#REF!=3,"GF",Z2*0.9*80))</f>
        <v>0</v>
      </c>
      <c r="AA22" t="e">
        <f>IF(OR(AA3=0,AA4=1),0,IF(#REF!=3,"GF",AA2*0.9*80))</f>
        <v>#REF!</v>
      </c>
      <c r="AB22" t="e">
        <f>IF(OR(AB3=0,AB4=1),0,IF(#REF!=3,"GF",AB2*0.9*80))</f>
        <v>#REF!</v>
      </c>
      <c r="AC22" t="e">
        <f>IF(OR(AC3=0,AC4=1),0,IF(#REF!=3,"GF",AC2*0.9*80))</f>
        <v>#REF!</v>
      </c>
      <c r="AD22">
        <f>IF(OR(AD3=0,AD4=1),0,IF(#REF!=3,"GF",AD2*0.9*80))</f>
        <v>0</v>
      </c>
      <c r="AE22">
        <f>IF(OR(AE3=0,AE4=1),0,IF(#REF!=3,"GF",AE2*0.9*80))</f>
        <v>0</v>
      </c>
      <c r="AF22">
        <f>IF(OR(AF3=0,AF4=1),0,IF(#REF!=3,"GF",AF2*0.9*80))</f>
        <v>0</v>
      </c>
      <c r="AG22">
        <f>IF(OR(AG3=0,AG4=1),0,IF(#REF!=3,"GF",AG2*0.9*80))</f>
        <v>0</v>
      </c>
      <c r="AH22">
        <f>IF(OR(AH3=0,AH4=1),0,IF(#REF!=3,"GF",AH2*0.9*80))</f>
        <v>0</v>
      </c>
      <c r="AI22">
        <f>IF(OR(AI3=0,AI4=1),0,IF(#REF!=3,"GF",AI2*0.9*80))</f>
        <v>0</v>
      </c>
      <c r="AJ22">
        <f>IF(OR(AJ3=0,AJ4=1),0,IF(#REF!=3,"GF",AJ2*0.9*80))</f>
        <v>0</v>
      </c>
      <c r="AK22">
        <f>IF(OR(AK3=0,AK4=1),0,IF(#REF!=3,"GF",AK2*0.9*80))</f>
        <v>0</v>
      </c>
      <c r="AL22">
        <f>IF(OR(AL3=0,AL4=1),0,IF(#REF!=3,"GF",AL2*0.9*80))</f>
        <v>0</v>
      </c>
    </row>
    <row r="23" spans="1:39" x14ac:dyDescent="0.3">
      <c r="A23" t="s">
        <v>15</v>
      </c>
      <c r="C23">
        <f>IF(OR(C11=0,C11=0),0,IF(C16=1,"GF",C12*250))</f>
        <v>0</v>
      </c>
      <c r="D23" t="str">
        <f t="shared" ref="D23:AL23" si="31">IF(OR(D11=0,D11=0),0,IF(D16=1,"GF",D12*250))</f>
        <v>GF</v>
      </c>
      <c r="E23" t="str">
        <f t="shared" si="31"/>
        <v>GF</v>
      </c>
      <c r="F23" t="str">
        <f t="shared" si="31"/>
        <v>GF</v>
      </c>
      <c r="G23" t="str">
        <f t="shared" si="31"/>
        <v>GF</v>
      </c>
      <c r="H23" t="str">
        <f t="shared" si="31"/>
        <v>GF</v>
      </c>
      <c r="I23" t="str">
        <f t="shared" si="31"/>
        <v>GF</v>
      </c>
      <c r="J23">
        <f t="shared" si="31"/>
        <v>0</v>
      </c>
      <c r="K23">
        <f t="shared" si="31"/>
        <v>0</v>
      </c>
      <c r="L23">
        <f t="shared" si="31"/>
        <v>0</v>
      </c>
      <c r="M23">
        <f t="shared" si="31"/>
        <v>0</v>
      </c>
      <c r="N23">
        <f t="shared" si="31"/>
        <v>0</v>
      </c>
      <c r="O23">
        <f t="shared" si="31"/>
        <v>0</v>
      </c>
      <c r="P23">
        <f t="shared" si="31"/>
        <v>0</v>
      </c>
      <c r="Q23">
        <f t="shared" si="31"/>
        <v>-20</v>
      </c>
      <c r="R23">
        <f t="shared" si="31"/>
        <v>-25</v>
      </c>
      <c r="S23">
        <f t="shared" si="31"/>
        <v>-25</v>
      </c>
      <c r="T23">
        <f t="shared" si="31"/>
        <v>-25</v>
      </c>
      <c r="U23">
        <f t="shared" si="31"/>
        <v>0</v>
      </c>
      <c r="V23">
        <f t="shared" si="31"/>
        <v>50</v>
      </c>
      <c r="W23">
        <f t="shared" si="31"/>
        <v>-50</v>
      </c>
      <c r="X23">
        <f t="shared" si="31"/>
        <v>-250</v>
      </c>
      <c r="Y23">
        <f t="shared" si="31"/>
        <v>-250</v>
      </c>
      <c r="Z23">
        <f t="shared" si="31"/>
        <v>50</v>
      </c>
      <c r="AA23">
        <f t="shared" si="31"/>
        <v>50</v>
      </c>
      <c r="AB23">
        <f t="shared" si="31"/>
        <v>0</v>
      </c>
      <c r="AC23">
        <f t="shared" si="31"/>
        <v>0</v>
      </c>
      <c r="AD23">
        <f t="shared" si="31"/>
        <v>-250</v>
      </c>
      <c r="AE23">
        <f t="shared" si="31"/>
        <v>-250</v>
      </c>
      <c r="AF23">
        <f t="shared" si="31"/>
        <v>0</v>
      </c>
      <c r="AG23">
        <f t="shared" si="31"/>
        <v>0</v>
      </c>
      <c r="AH23">
        <f t="shared" si="31"/>
        <v>25</v>
      </c>
      <c r="AI23">
        <f t="shared" si="31"/>
        <v>50</v>
      </c>
      <c r="AJ23">
        <f t="shared" si="31"/>
        <v>0</v>
      </c>
      <c r="AK23">
        <f t="shared" si="31"/>
        <v>0</v>
      </c>
      <c r="AL23">
        <f t="shared" si="31"/>
        <v>0</v>
      </c>
    </row>
    <row r="24" spans="1:39" x14ac:dyDescent="0.3">
      <c r="A24" t="s">
        <v>16</v>
      </c>
      <c r="C24">
        <f t="shared" ref="C24:AL24" si="32">IF(C17=0,0,C18*100)</f>
        <v>0</v>
      </c>
      <c r="D24">
        <f t="shared" si="32"/>
        <v>5</v>
      </c>
      <c r="E24">
        <f t="shared" si="32"/>
        <v>30</v>
      </c>
      <c r="F24">
        <f t="shared" si="32"/>
        <v>70</v>
      </c>
      <c r="G24">
        <f t="shared" si="32"/>
        <v>100</v>
      </c>
      <c r="H24">
        <f t="shared" si="32"/>
        <v>50</v>
      </c>
      <c r="I24">
        <f t="shared" si="32"/>
        <v>70</v>
      </c>
      <c r="J24">
        <f t="shared" si="32"/>
        <v>70</v>
      </c>
      <c r="K24">
        <f t="shared" si="32"/>
        <v>30</v>
      </c>
      <c r="L24">
        <f t="shared" si="32"/>
        <v>10</v>
      </c>
      <c r="M24">
        <f t="shared" si="32"/>
        <v>0</v>
      </c>
      <c r="N24">
        <f t="shared" si="32"/>
        <v>0</v>
      </c>
      <c r="O24">
        <f t="shared" si="32"/>
        <v>0</v>
      </c>
      <c r="P24">
        <f t="shared" si="32"/>
        <v>0</v>
      </c>
      <c r="Q24">
        <f t="shared" si="32"/>
        <v>30</v>
      </c>
      <c r="R24">
        <f t="shared" si="32"/>
        <v>40</v>
      </c>
      <c r="S24">
        <f t="shared" si="32"/>
        <v>10</v>
      </c>
      <c r="T24">
        <f t="shared" si="32"/>
        <v>10</v>
      </c>
      <c r="U24">
        <f t="shared" si="32"/>
        <v>10</v>
      </c>
      <c r="V24">
        <f t="shared" si="32"/>
        <v>20</v>
      </c>
      <c r="W24">
        <f t="shared" si="32"/>
        <v>0</v>
      </c>
      <c r="X24">
        <f t="shared" si="32"/>
        <v>40</v>
      </c>
      <c r="Y24">
        <f t="shared" si="32"/>
        <v>100</v>
      </c>
      <c r="Z24">
        <f t="shared" si="32"/>
        <v>40</v>
      </c>
      <c r="AA24">
        <f t="shared" si="32"/>
        <v>30</v>
      </c>
      <c r="AB24">
        <f t="shared" si="32"/>
        <v>10</v>
      </c>
      <c r="AC24">
        <f t="shared" si="32"/>
        <v>0</v>
      </c>
      <c r="AD24">
        <f t="shared" si="32"/>
        <v>0</v>
      </c>
      <c r="AE24">
        <f t="shared" si="32"/>
        <v>30</v>
      </c>
      <c r="AF24">
        <f t="shared" si="32"/>
        <v>60</v>
      </c>
      <c r="AG24">
        <f t="shared" si="32"/>
        <v>10</v>
      </c>
      <c r="AH24">
        <f t="shared" si="32"/>
        <v>20</v>
      </c>
      <c r="AI24">
        <f t="shared" si="32"/>
        <v>10</v>
      </c>
      <c r="AJ24">
        <f t="shared" si="32"/>
        <v>0</v>
      </c>
      <c r="AK24">
        <f t="shared" si="32"/>
        <v>0</v>
      </c>
      <c r="AL24">
        <f t="shared" si="32"/>
        <v>0</v>
      </c>
    </row>
    <row r="25" spans="1:39" x14ac:dyDescent="0.3">
      <c r="A25" t="s">
        <v>17</v>
      </c>
      <c r="C25" t="e">
        <f>(IF(#REF!=2,0,3)+IF(#REF!=2,0,25)+IF(C6=2,0,10)+IF(C7=2,0,15)+IF(#REF!=2,0,20)+IF(C9=2,0,10)+IF(C10=2,0,20))*0.9</f>
        <v>#REF!</v>
      </c>
      <c r="D25" t="e">
        <f>(IF(#REF!=2,0,3)+IF(#REF!=2,0,25)+IF(D6=2,0,10)+IF(D7=2,0,15)+IF(#REF!=2,0,20)+IF(D9=2,0,10)+IF(D10=2,0,20))*0.9</f>
        <v>#REF!</v>
      </c>
      <c r="E25" t="e">
        <f>(IF(#REF!=2,0,3)+IF(#REF!=2,0,25)+IF(E6=2,0,10)+IF(E7=2,0,15)+IF(#REF!=2,0,20)+IF(E9=2,0,10)+IF(E10=2,0,20))*0.9</f>
        <v>#REF!</v>
      </c>
      <c r="F25" t="e">
        <f>(IF(#REF!=2,0,3)+IF(#REF!=2,0,25)+IF(F6=2,0,10)+IF(F7=2,0,15)+IF(#REF!=2,0,20)+IF(F9=2,0,10)+IF(F10=2,0,20))*0.9</f>
        <v>#REF!</v>
      </c>
      <c r="G25" t="e">
        <f>(IF(#REF!=2,0,3)+IF(#REF!=2,0,25)+IF(G6=2,0,10)+IF(G7=2,0,15)+IF(#REF!=2,0,20)+IF(G9=2,0,10)+IF(G10=2,0,20))*0.9</f>
        <v>#REF!</v>
      </c>
      <c r="H25" t="e">
        <f>(IF(#REF!=2,0,3)+IF(#REF!=2,0,25)+IF(H6=2,0,10)+IF(H7=2,0,15)+IF(#REF!=2,0,20)+IF(H9=2,0,10)+IF(H10=2,0,20))*0.9</f>
        <v>#REF!</v>
      </c>
      <c r="I25" t="e">
        <f>(IF(#REF!=2,0,3)+IF(#REF!=2,0,25)+IF(I6=2,0,10)+IF(I7=2,0,15)+IF(#REF!=2,0,20)+IF(I9=2,0,10)+IF(I10=2,0,20))*0.9</f>
        <v>#REF!</v>
      </c>
      <c r="J25" t="e">
        <f>(IF(#REF!=2,0,3)+IF(#REF!=2,0,25)+IF(J6=2,0,10)+IF(J7=2,0,15)+IF(#REF!=2,0,20)+IF(J9=2,0,10)+IF(J10=2,0,20))*0.9</f>
        <v>#REF!</v>
      </c>
      <c r="K25" t="e">
        <f>(IF(#REF!=2,0,3)+IF(#REF!=2,0,25)+IF(K6=2,0,10)+IF(K7=2,0,15)+IF(#REF!=2,0,20)+IF(K9=2,0,10)+IF(K10=2,0,20))*0.9</f>
        <v>#REF!</v>
      </c>
      <c r="L25" t="e">
        <f>(IF(#REF!=2,0,3)+IF(#REF!=2,0,25)+IF(L6=2,0,10)+IF(L7=2,0,15)+IF(#REF!=2,0,20)+IF(L9=2,0,10)+IF(L10=2,0,20))*0.9</f>
        <v>#REF!</v>
      </c>
      <c r="M25" t="e">
        <f>(IF(#REF!=2,0,3)+IF(#REF!=2,0,25)+IF(M6=2,0,10)+IF(M7=2,0,15)+IF(#REF!=2,0,20)+IF(M9=2,0,10)+IF(M10=2,0,20))*0.9</f>
        <v>#REF!</v>
      </c>
      <c r="N25" t="e">
        <f>(IF(#REF!=2,0,3)+IF(#REF!=2,0,25)+IF(N6=2,0,10)+IF(N7=2,0,15)+IF(#REF!=2,0,20)+IF(N9=2,0,10)+IF(N10=2,0,20))*0.9</f>
        <v>#REF!</v>
      </c>
      <c r="O25" t="e">
        <f>(IF(#REF!=2,0,3)+IF(#REF!=2,0,25)+IF(O6=2,0,10)+IF(O7=2,0,15)+IF(#REF!=2,0,20)+IF(O9=2,0,10)+IF(O10=2,0,20))*0.9</f>
        <v>#REF!</v>
      </c>
      <c r="P25" t="e">
        <f>(IF(#REF!=2,0,3)+IF(#REF!=2,0,25)+IF(P6=2,0,10)+IF(P7=2,0,15)+IF(#REF!=2,0,20)+IF(P9=2,0,10)+IF(P10=2,0,20))*0.9</f>
        <v>#REF!</v>
      </c>
      <c r="Q25" t="e">
        <f>(IF(#REF!=2,0,3)+IF(#REF!=2,0,25)+IF(Q6=2,0,10)+IF(Q7=2,0,15)+IF(#REF!=2,0,20)+IF(Q9=2,0,10)+IF(Q10=2,0,20))*0.9</f>
        <v>#REF!</v>
      </c>
      <c r="R25" t="e">
        <f>(IF(#REF!=2,0,3)+IF(#REF!=2,0,25)+IF(R6=2,0,10)+IF(R7=2,0,15)+IF(#REF!=2,0,20)+IF(R9=2,0,10)+IF(R10=2,0,20))*0.9</f>
        <v>#REF!</v>
      </c>
      <c r="S25" t="e">
        <f>(IF(#REF!=2,0,3)+IF(#REF!=2,0,25)+IF(S6=2,0,10)+IF(S7=2,0,15)+IF(#REF!=2,0,20)+IF(S9=2,0,10)+IF(S10=2,0,20))*0.9</f>
        <v>#REF!</v>
      </c>
      <c r="T25" t="e">
        <f>(IF(#REF!=2,0,3)+IF(#REF!=2,0,25)+IF(T6=2,0,10)+IF(T7=2,0,15)+IF(#REF!=2,0,20)+IF(T9=2,0,10)+IF(T10=2,0,20))*0.9</f>
        <v>#REF!</v>
      </c>
      <c r="U25" t="e">
        <f>(IF(#REF!=2,0,3)+IF(#REF!=2,0,25)+IF(U6=2,0,10)+IF(U7=2,0,15)+IF(#REF!=2,0,20)+IF(U9=2,0,10)+IF(U10=2,0,20))*0.9</f>
        <v>#REF!</v>
      </c>
      <c r="V25" t="e">
        <f>(IF(#REF!=2,0,3)+IF(#REF!=2,0,25)+IF(V6=2,0,10)+IF(V7=2,0,15)+IF(#REF!=2,0,20)+IF(V9=2,0,10)+IF(V10=2,0,20))*0.9</f>
        <v>#REF!</v>
      </c>
      <c r="W25" t="e">
        <f>(IF(#REF!=2,0,3)+IF(#REF!=2,0,25)+IF(W6=2,0,10)+IF(W7=2,0,15)+IF(#REF!=2,0,20)+IF(W9=2,0,10)+IF(W10=2,0,20))*0.9</f>
        <v>#REF!</v>
      </c>
      <c r="X25" t="e">
        <f>(IF(#REF!=2,0,3)+IF(#REF!=2,0,25)+IF(X6=2,0,10)+IF(X7=2,0,15)+IF(#REF!=2,0,20)+IF(X9=2,0,10)+IF(X10=2,0,20))*0.9</f>
        <v>#REF!</v>
      </c>
      <c r="Y25" t="e">
        <f>(IF(#REF!=2,0,3)+IF(#REF!=2,0,25)+IF(Y6=2,0,10)+IF(Y7=2,0,15)+IF(#REF!=2,0,20)+IF(Y9=2,0,10)+IF(Y10=2,0,20))*0.9</f>
        <v>#REF!</v>
      </c>
      <c r="Z25" t="e">
        <f>(IF(#REF!=2,0,3)+IF(#REF!=2,0,25)+IF(Z6=2,0,10)+IF(Z7=2,0,15)+IF(#REF!=2,0,20)+IF(Z9=2,0,10)+IF(Z10=2,0,20))*0.9</f>
        <v>#REF!</v>
      </c>
      <c r="AA25" t="e">
        <f>(IF(#REF!=2,0,3)+IF(#REF!=2,0,25)+IF(AA6=2,0,10)+IF(AA7=2,0,15)+IF(#REF!=2,0,20)+IF(AA9=2,0,10)+IF(AA10=2,0,20))*0.9</f>
        <v>#REF!</v>
      </c>
      <c r="AB25" t="e">
        <f>(IF(#REF!=2,0,3)+IF(#REF!=2,0,25)+IF(AB6=2,0,10)+IF(AB7=2,0,15)+IF(#REF!=2,0,20)+IF(AB9=2,0,10)+IF(AB10=2,0,20))*0.9</f>
        <v>#REF!</v>
      </c>
      <c r="AC25" t="e">
        <f>(IF(#REF!=2,0,3)+IF(#REF!=2,0,25)+IF(AC6=2,0,10)+IF(AC7=2,0,15)+IF(#REF!=2,0,20)+IF(AC9=2,0,10)+IF(AC10=2,0,20))*0.9</f>
        <v>#REF!</v>
      </c>
      <c r="AD25" t="e">
        <f>(IF(#REF!=2,0,3)+IF(#REF!=2,0,25)+IF(AD6=2,0,10)+IF(AD7=2,0,15)+IF(#REF!=2,0,20)+IF(AD9=2,0,10)+IF(AD10=2,0,20))*0.9</f>
        <v>#REF!</v>
      </c>
      <c r="AE25" t="e">
        <f>(IF(#REF!=2,0,3)+IF(#REF!=2,0,25)+IF(AE6=2,0,10)+IF(AE7=2,0,15)+IF(#REF!=2,0,20)+IF(AE9=2,0,10)+IF(AE10=2,0,20))*0.9</f>
        <v>#REF!</v>
      </c>
      <c r="AF25" t="e">
        <f>(IF(#REF!=2,0,3)+IF(#REF!=2,0,25)+IF(AF6=2,0,10)+IF(AF7=2,0,15)+IF(#REF!=2,0,20)+IF(AF9=2,0,10)+IF(AF10=2,0,20))*0.9</f>
        <v>#REF!</v>
      </c>
      <c r="AG25" t="e">
        <f>(IF(#REF!=2,0,3)+IF(#REF!=2,0,25)+IF(AG6=2,0,10)+IF(AG7=2,0,15)+IF(#REF!=2,0,20)+IF(AG9=2,0,10)+IF(AG10=2,0,20))*0.9</f>
        <v>#REF!</v>
      </c>
      <c r="AH25" t="e">
        <f>(IF(#REF!=2,0,3)+IF(#REF!=2,0,25)+IF(AH6=2,0,10)+IF(AH7=2,0,15)+IF(#REF!=2,0,20)+IF(AH9=2,0,10)+IF(AH10=2,0,20))*0.9</f>
        <v>#REF!</v>
      </c>
      <c r="AI25" t="e">
        <f>(IF(#REF!=2,0,3)+IF(#REF!=2,0,25)+IF(AI6=2,0,10)+IF(AI7=2,0,15)+IF(#REF!=2,0,20)+IF(AI9=2,0,10)+IF(AI10=2,0,20))*0.9</f>
        <v>#REF!</v>
      </c>
      <c r="AJ25" t="e">
        <f>(IF(#REF!=2,0,3)+IF(#REF!=2,0,25)+IF(AJ6=2,0,10)+IF(AJ7=2,0,15)+IF(#REF!=2,0,20)+IF(AJ9=2,0,10)+IF(AJ10=2,0,20))*0.9</f>
        <v>#REF!</v>
      </c>
      <c r="AK25" t="e">
        <f>(IF(#REF!=2,0,3)+IF(#REF!=2,0,25)+IF(AK6=2,0,10)+IF(AK7=2,0,15)+IF(#REF!=2,0,20)+IF(AK9=2,0,10)+IF(AK10=2,0,20))*0.9</f>
        <v>#REF!</v>
      </c>
      <c r="AL25" t="e">
        <f>(IF(#REF!=2,0,3)+IF(#REF!=2,0,25)+IF(AL6=2,0,10)+IF(AL7=2,0,15)+IF(#REF!=2,0,20)+IF(AL9=2,0,10)+IF(AL10=2,0,20))*0.9</f>
        <v>#REF!</v>
      </c>
    </row>
    <row r="27" spans="1:39" x14ac:dyDescent="0.3">
      <c r="A27" t="s">
        <v>19</v>
      </c>
      <c r="C27" t="e">
        <f t="shared" ref="C27:AL27" si="33">-SUM(C21:C24)+C25</f>
        <v>#REF!</v>
      </c>
      <c r="D27" t="e">
        <f t="shared" si="33"/>
        <v>#REF!</v>
      </c>
      <c r="E27" t="e">
        <f t="shared" si="33"/>
        <v>#REF!</v>
      </c>
      <c r="F27" t="e">
        <f t="shared" si="33"/>
        <v>#REF!</v>
      </c>
      <c r="G27" t="e">
        <f t="shared" si="33"/>
        <v>#REF!</v>
      </c>
      <c r="H27" t="e">
        <f t="shared" si="33"/>
        <v>#REF!</v>
      </c>
      <c r="I27" t="e">
        <f t="shared" si="33"/>
        <v>#REF!</v>
      </c>
      <c r="J27" t="e">
        <f t="shared" si="33"/>
        <v>#REF!</v>
      </c>
      <c r="K27" t="e">
        <f t="shared" si="33"/>
        <v>#REF!</v>
      </c>
      <c r="L27" t="e">
        <f t="shared" si="33"/>
        <v>#REF!</v>
      </c>
      <c r="M27" t="e">
        <f t="shared" si="33"/>
        <v>#REF!</v>
      </c>
      <c r="N27" t="e">
        <f t="shared" si="33"/>
        <v>#REF!</v>
      </c>
      <c r="O27" t="e">
        <f t="shared" si="33"/>
        <v>#REF!</v>
      </c>
      <c r="P27" t="e">
        <f t="shared" si="33"/>
        <v>#REF!</v>
      </c>
      <c r="Q27" t="e">
        <f t="shared" si="33"/>
        <v>#REF!</v>
      </c>
      <c r="R27" t="e">
        <f t="shared" si="33"/>
        <v>#REF!</v>
      </c>
      <c r="S27" t="e">
        <f t="shared" si="33"/>
        <v>#REF!</v>
      </c>
      <c r="T27" t="e">
        <f t="shared" si="33"/>
        <v>#REF!</v>
      </c>
      <c r="U27" t="e">
        <f t="shared" si="33"/>
        <v>#REF!</v>
      </c>
      <c r="V27" t="e">
        <f t="shared" si="33"/>
        <v>#REF!</v>
      </c>
      <c r="W27" t="e">
        <f t="shared" si="33"/>
        <v>#REF!</v>
      </c>
      <c r="X27" t="e">
        <f t="shared" si="33"/>
        <v>#REF!</v>
      </c>
      <c r="Y27" t="e">
        <f t="shared" si="33"/>
        <v>#REF!</v>
      </c>
      <c r="Z27" t="e">
        <f t="shared" si="33"/>
        <v>#REF!</v>
      </c>
      <c r="AA27" t="e">
        <f t="shared" si="33"/>
        <v>#REF!</v>
      </c>
      <c r="AB27" t="e">
        <f t="shared" si="33"/>
        <v>#REF!</v>
      </c>
      <c r="AC27" t="e">
        <f t="shared" si="33"/>
        <v>#REF!</v>
      </c>
      <c r="AD27" t="e">
        <f t="shared" si="33"/>
        <v>#REF!</v>
      </c>
      <c r="AE27" t="e">
        <f t="shared" si="33"/>
        <v>#REF!</v>
      </c>
      <c r="AF27" t="e">
        <f t="shared" si="33"/>
        <v>#REF!</v>
      </c>
      <c r="AG27" t="e">
        <f t="shared" si="33"/>
        <v>#REF!</v>
      </c>
      <c r="AH27" t="e">
        <f t="shared" si="33"/>
        <v>#REF!</v>
      </c>
      <c r="AI27" t="e">
        <f t="shared" si="33"/>
        <v>#REF!</v>
      </c>
      <c r="AJ27" t="e">
        <f t="shared" si="33"/>
        <v>#REF!</v>
      </c>
      <c r="AK27" t="e">
        <f t="shared" si="33"/>
        <v>#REF!</v>
      </c>
      <c r="AL27" t="e">
        <f t="shared" si="33"/>
        <v>#REF!</v>
      </c>
    </row>
    <row r="29" spans="1:39" x14ac:dyDescent="0.3">
      <c r="A29" t="s">
        <v>21</v>
      </c>
      <c r="C29">
        <f>IF(OR(C3=0,C4=1),0,IF(#REF!=3,"GF",C2*0.43*80))</f>
        <v>0</v>
      </c>
      <c r="D29">
        <f>IF(OR(D3=0,D4=1),0,IF(#REF!=3,"GF",D2*0.43*80))</f>
        <v>0</v>
      </c>
      <c r="E29">
        <f>IF(OR(E3=0,E4=1),0,IF(#REF!=3,"GF",E2*0.43*80))</f>
        <v>0</v>
      </c>
      <c r="F29" t="e">
        <f>IF(OR(F3=0,F4=1),0,IF(#REF!=3,"GF",F2*0.43*80))</f>
        <v>#REF!</v>
      </c>
      <c r="G29" t="e">
        <f>IF(OR(G3=0,G4=1),0,IF(#REF!=3,"GF",G2*0.43*80))</f>
        <v>#REF!</v>
      </c>
      <c r="H29" t="e">
        <f>IF(OR(H3=0,H4=1),0,IF(#REF!=3,"GF",H2*0.43*80))</f>
        <v>#REF!</v>
      </c>
      <c r="I29" t="e">
        <f>IF(OR(I3=0,I4=1),0,IF(#REF!=3,"GF",I2*0.43*80))</f>
        <v>#REF!</v>
      </c>
      <c r="J29" t="e">
        <f>IF(OR(J3=0,J4=1),0,IF(#REF!=3,"GF",J2*0.43*80))</f>
        <v>#REF!</v>
      </c>
      <c r="K29">
        <f>IF(OR(K3=0,K4=1),0,IF(#REF!=3,"GF",K2*0.43*80))</f>
        <v>0</v>
      </c>
      <c r="L29">
        <f>IF(OR(L3=0,L4=1),0,IF(#REF!=3,"GF",L2*0.43*80))</f>
        <v>0</v>
      </c>
      <c r="M29">
        <f>IF(OR(M3=0,M4=1),0,IF(#REF!=3,"GF",M2*0.43*80))</f>
        <v>0</v>
      </c>
      <c r="N29">
        <f>IF(OR(N3=0,N4=1),0,IF(#REF!=3,"GF",N2*0.43*80))</f>
        <v>0</v>
      </c>
      <c r="O29">
        <f>IF(OR(O3=0,O4=1),0,IF(#REF!=3,"GF",O2*0.43*80))</f>
        <v>0</v>
      </c>
      <c r="P29">
        <f>IF(OR(P3=0,P4=1),0,IF(#REF!=3,"GF",P2*0.43*80))</f>
        <v>0</v>
      </c>
      <c r="Q29">
        <f>IF(OR(Q3=0,Q4=1),0,IF(#REF!=3,"GF",Q2*0.43*80))</f>
        <v>0</v>
      </c>
      <c r="R29">
        <f>IF(OR(R3=0,R4=1),0,IF(#REF!=3,"GF",R2*0.43*80))</f>
        <v>0</v>
      </c>
      <c r="S29">
        <f>IF(OR(S3=0,S4=1),0,IF(#REF!=3,"GF",S2*0.43*80))</f>
        <v>0</v>
      </c>
      <c r="T29">
        <f>IF(OR(T3=0,T4=1),0,IF(#REF!=3,"GF",T2*0.43*80))</f>
        <v>0</v>
      </c>
      <c r="U29">
        <f>IF(OR(U3=0,U4=1),0,IF(#REF!=3,"GF",U2*0.43*80))</f>
        <v>0</v>
      </c>
      <c r="V29">
        <f>IF(OR(V3=0,V4=1),0,IF(#REF!=3,"GF",V2*0.43*80))</f>
        <v>0</v>
      </c>
      <c r="W29">
        <f>IF(OR(W3=0,W4=1),0,IF(#REF!=3,"GF",W2*0.43*80))</f>
        <v>0</v>
      </c>
      <c r="X29">
        <f>IF(OR(X3=0,X4=1),0,IF(#REF!=3,"GF",X2*0.43*80))</f>
        <v>0</v>
      </c>
      <c r="Y29">
        <f>IF(OR(Y3=0,Y4=1),0,IF(#REF!=3,"GF",Y2*0.43*80))</f>
        <v>0</v>
      </c>
      <c r="Z29">
        <f>IF(OR(Z3=0,Z4=1),0,IF(#REF!=3,"GF",Z2*0.43*80))</f>
        <v>0</v>
      </c>
      <c r="AA29" t="e">
        <f>IF(OR(AA3=0,AA4=1),0,IF(#REF!=3,"GF",AA2*0.43*80))</f>
        <v>#REF!</v>
      </c>
      <c r="AB29" t="e">
        <f>IF(OR(AB3=0,AB4=1),0,IF(#REF!=3,"GF",AB2*0.43*80))</f>
        <v>#REF!</v>
      </c>
      <c r="AC29" t="e">
        <f>IF(OR(AC3=0,AC4=1),0,IF(#REF!=3,"GF",AC2*0.43*80))</f>
        <v>#REF!</v>
      </c>
      <c r="AD29">
        <f>IF(OR(AD3=0,AD4=1),0,IF(#REF!=3,"GF",AD2*0.43*80))</f>
        <v>0</v>
      </c>
      <c r="AE29">
        <f>IF(OR(AE3=0,AE4=1),0,IF(#REF!=3,"GF",AE2*0.43*80))</f>
        <v>0</v>
      </c>
      <c r="AF29">
        <f>IF(OR(AF3=0,AF4=1),0,IF(#REF!=3,"GF",AF2*0.43*80))</f>
        <v>0</v>
      </c>
      <c r="AG29">
        <f>IF(OR(AG3=0,AG4=1),0,IF(#REF!=3,"GF",AG2*0.43*80))</f>
        <v>0</v>
      </c>
      <c r="AH29">
        <f>IF(OR(AH3=0,AH4=1),0,IF(#REF!=3,"GF",AH2*0.43*80))</f>
        <v>0</v>
      </c>
      <c r="AI29">
        <f>IF(OR(AI3=0,AI4=1),0,IF(#REF!=3,"GF",AI2*0.43*80))</f>
        <v>0</v>
      </c>
      <c r="AJ29">
        <f>IF(OR(AJ3=0,AJ4=1),0,IF(#REF!=3,"GF",AJ2*0.43*80))</f>
        <v>0</v>
      </c>
      <c r="AK29">
        <f>IF(OR(AK3=0,AK4=1),0,IF(#REF!=3,"GF",AK2*0.43*80))</f>
        <v>0</v>
      </c>
      <c r="AL29">
        <f>IF(OR(AL3=0,AL4=1),0,IF(#REF!=3,"GF",AL2*0.43*80))</f>
        <v>0</v>
      </c>
    </row>
    <row r="30" spans="1:39" x14ac:dyDescent="0.3">
      <c r="A30" t="s">
        <v>15</v>
      </c>
      <c r="C30">
        <f>IF(OR(C11=0,C11=0),0,IF(C16=1,"GF",C13*250))</f>
        <v>0</v>
      </c>
      <c r="D30" t="str">
        <f t="shared" ref="D30:AL30" si="34">IF(OR(D11=0,D11=0),0,IF(D16=1,"GF",D13*250))</f>
        <v>GF</v>
      </c>
      <c r="E30" t="str">
        <f t="shared" si="34"/>
        <v>GF</v>
      </c>
      <c r="F30" t="str">
        <f t="shared" si="34"/>
        <v>GF</v>
      </c>
      <c r="G30" t="str">
        <f t="shared" si="34"/>
        <v>GF</v>
      </c>
      <c r="H30" t="str">
        <f t="shared" si="34"/>
        <v>GF</v>
      </c>
      <c r="I30" t="str">
        <f t="shared" si="34"/>
        <v>GF</v>
      </c>
      <c r="J30">
        <f t="shared" si="34"/>
        <v>0</v>
      </c>
      <c r="K30">
        <f t="shared" si="34"/>
        <v>0</v>
      </c>
      <c r="L30">
        <f t="shared" si="34"/>
        <v>0</v>
      </c>
      <c r="M30">
        <f t="shared" si="34"/>
        <v>0</v>
      </c>
      <c r="N30">
        <f t="shared" si="34"/>
        <v>0</v>
      </c>
      <c r="O30">
        <f t="shared" si="34"/>
        <v>0</v>
      </c>
      <c r="P30">
        <f t="shared" si="34"/>
        <v>0</v>
      </c>
      <c r="Q30">
        <f t="shared" si="34"/>
        <v>12.5</v>
      </c>
      <c r="R30">
        <f t="shared" si="34"/>
        <v>0</v>
      </c>
      <c r="S30">
        <f t="shared" si="34"/>
        <v>0</v>
      </c>
      <c r="T30">
        <f t="shared" si="34"/>
        <v>0</v>
      </c>
      <c r="U30">
        <f t="shared" si="34"/>
        <v>0</v>
      </c>
      <c r="V30">
        <f t="shared" si="34"/>
        <v>-50</v>
      </c>
      <c r="W30">
        <f t="shared" si="34"/>
        <v>-50</v>
      </c>
      <c r="X30">
        <f t="shared" si="34"/>
        <v>-50</v>
      </c>
      <c r="Y30">
        <f t="shared" si="34"/>
        <v>-50</v>
      </c>
      <c r="Z30">
        <f t="shared" si="34"/>
        <v>0</v>
      </c>
      <c r="AA30">
        <f t="shared" si="34"/>
        <v>0</v>
      </c>
      <c r="AB30">
        <f t="shared" si="34"/>
        <v>0</v>
      </c>
      <c r="AC30">
        <f t="shared" si="34"/>
        <v>0</v>
      </c>
      <c r="AD30">
        <f t="shared" si="34"/>
        <v>0</v>
      </c>
      <c r="AE30">
        <f t="shared" si="34"/>
        <v>0</v>
      </c>
      <c r="AF30">
        <f t="shared" si="34"/>
        <v>0</v>
      </c>
      <c r="AG30">
        <f t="shared" si="34"/>
        <v>0</v>
      </c>
      <c r="AH30">
        <f t="shared" si="34"/>
        <v>12.5</v>
      </c>
      <c r="AI30">
        <f t="shared" si="34"/>
        <v>25</v>
      </c>
      <c r="AJ30">
        <f t="shared" si="34"/>
        <v>0</v>
      </c>
      <c r="AK30">
        <f t="shared" si="34"/>
        <v>0</v>
      </c>
      <c r="AL30">
        <f t="shared" si="34"/>
        <v>0</v>
      </c>
    </row>
    <row r="31" spans="1:39" x14ac:dyDescent="0.3">
      <c r="A31" t="s">
        <v>16</v>
      </c>
      <c r="C31" t="e">
        <f t="shared" ref="C31:AL31" si="35">IF(C25=0,0,C26*100)</f>
        <v>#REF!</v>
      </c>
      <c r="D31" t="e">
        <f t="shared" si="35"/>
        <v>#REF!</v>
      </c>
      <c r="E31" t="e">
        <f t="shared" si="35"/>
        <v>#REF!</v>
      </c>
      <c r="F31" t="e">
        <f t="shared" si="35"/>
        <v>#REF!</v>
      </c>
      <c r="G31" t="e">
        <f t="shared" si="35"/>
        <v>#REF!</v>
      </c>
      <c r="H31" t="e">
        <f t="shared" si="35"/>
        <v>#REF!</v>
      </c>
      <c r="I31" t="e">
        <f t="shared" si="35"/>
        <v>#REF!</v>
      </c>
      <c r="J31" t="e">
        <f t="shared" si="35"/>
        <v>#REF!</v>
      </c>
      <c r="K31" t="e">
        <f t="shared" si="35"/>
        <v>#REF!</v>
      </c>
      <c r="L31" t="e">
        <f t="shared" si="35"/>
        <v>#REF!</v>
      </c>
      <c r="M31" t="e">
        <f t="shared" si="35"/>
        <v>#REF!</v>
      </c>
      <c r="N31" t="e">
        <f t="shared" si="35"/>
        <v>#REF!</v>
      </c>
      <c r="O31" t="e">
        <f t="shared" si="35"/>
        <v>#REF!</v>
      </c>
      <c r="P31" t="e">
        <f t="shared" si="35"/>
        <v>#REF!</v>
      </c>
      <c r="Q31" t="e">
        <f t="shared" si="35"/>
        <v>#REF!</v>
      </c>
      <c r="R31" t="e">
        <f t="shared" si="35"/>
        <v>#REF!</v>
      </c>
      <c r="S31" t="e">
        <f t="shared" si="35"/>
        <v>#REF!</v>
      </c>
      <c r="T31" t="e">
        <f t="shared" si="35"/>
        <v>#REF!</v>
      </c>
      <c r="U31" t="e">
        <f t="shared" si="35"/>
        <v>#REF!</v>
      </c>
      <c r="V31" t="e">
        <f t="shared" si="35"/>
        <v>#REF!</v>
      </c>
      <c r="W31" t="e">
        <f t="shared" si="35"/>
        <v>#REF!</v>
      </c>
      <c r="X31" t="e">
        <f t="shared" si="35"/>
        <v>#REF!</v>
      </c>
      <c r="Y31" t="e">
        <f t="shared" si="35"/>
        <v>#REF!</v>
      </c>
      <c r="Z31" t="e">
        <f t="shared" si="35"/>
        <v>#REF!</v>
      </c>
      <c r="AA31" t="e">
        <f t="shared" si="35"/>
        <v>#REF!</v>
      </c>
      <c r="AB31" t="e">
        <f t="shared" si="35"/>
        <v>#REF!</v>
      </c>
      <c r="AC31" t="e">
        <f t="shared" si="35"/>
        <v>#REF!</v>
      </c>
      <c r="AD31" t="e">
        <f t="shared" si="35"/>
        <v>#REF!</v>
      </c>
      <c r="AE31" t="e">
        <f t="shared" si="35"/>
        <v>#REF!</v>
      </c>
      <c r="AF31" t="e">
        <f t="shared" si="35"/>
        <v>#REF!</v>
      </c>
      <c r="AG31" t="e">
        <f t="shared" si="35"/>
        <v>#REF!</v>
      </c>
      <c r="AH31" t="e">
        <f t="shared" si="35"/>
        <v>#REF!</v>
      </c>
      <c r="AI31" t="e">
        <f t="shared" si="35"/>
        <v>#REF!</v>
      </c>
      <c r="AJ31" t="e">
        <f t="shared" si="35"/>
        <v>#REF!</v>
      </c>
      <c r="AK31" t="e">
        <f t="shared" si="35"/>
        <v>#REF!</v>
      </c>
      <c r="AL31" t="e">
        <f t="shared" si="35"/>
        <v>#REF!</v>
      </c>
    </row>
    <row r="32" spans="1:39" x14ac:dyDescent="0.3">
      <c r="A32" t="s">
        <v>17</v>
      </c>
      <c r="C32" t="e">
        <f>(IF(#REF!=2,0,3)+IF(#REF!=2,0,25)+IF(C6=2,0,10)+IF(C7=2,0,15)+IF(#REF!=2,0,20)+IF(C9=2,0,10)+IF(C10=2,0,20))*(SQRT(1-(0.9*0.9)))</f>
        <v>#REF!</v>
      </c>
      <c r="D32" t="e">
        <f>(IF(#REF!=2,0,3)+IF(#REF!=2,0,25)+IF(D6=2,0,10)+IF(D7=2,0,15)+IF(#REF!=2,0,20)+IF(D9=2,0,10)+IF(D10=2,0,20))*(SQRT(1-(0.9*0.9)))</f>
        <v>#REF!</v>
      </c>
      <c r="E32" t="e">
        <f>(IF(#REF!=2,0,3)+IF(#REF!=2,0,25)+IF(E6=2,0,10)+IF(E7=2,0,15)+IF(#REF!=2,0,20)+IF(E9=2,0,10)+IF(E10=2,0,20))*(SQRT(1-(0.9*0.9)))</f>
        <v>#REF!</v>
      </c>
      <c r="F32" t="e">
        <f>(IF(#REF!=2,0,3)+IF(#REF!=2,0,25)+IF(F6=2,0,10)+IF(F7=2,0,15)+IF(#REF!=2,0,20)+IF(F9=2,0,10)+IF(F10=2,0,20))*(SQRT(1-(0.9*0.9)))</f>
        <v>#REF!</v>
      </c>
      <c r="G32" t="e">
        <f>(IF(#REF!=2,0,3)+IF(#REF!=2,0,25)+IF(G6=2,0,10)+IF(G7=2,0,15)+IF(#REF!=2,0,20)+IF(G9=2,0,10)+IF(G10=2,0,20))*(SQRT(1-(0.9*0.9)))</f>
        <v>#REF!</v>
      </c>
      <c r="H32" t="e">
        <f>(IF(#REF!=2,0,3)+IF(#REF!=2,0,25)+IF(H6=2,0,10)+IF(H7=2,0,15)+IF(#REF!=2,0,20)+IF(H9=2,0,10)+IF(H10=2,0,20))*(SQRT(1-(0.9*0.9)))</f>
        <v>#REF!</v>
      </c>
      <c r="I32" t="e">
        <f>(IF(#REF!=2,0,3)+IF(#REF!=2,0,25)+IF(I6=2,0,10)+IF(I7=2,0,15)+IF(#REF!=2,0,20)+IF(I9=2,0,10)+IF(I10=2,0,20))*(SQRT(1-(0.9*0.9)))</f>
        <v>#REF!</v>
      </c>
      <c r="J32" t="e">
        <f>(IF(#REF!=2,0,3)+IF(#REF!=2,0,25)+IF(J6=2,0,10)+IF(J7=2,0,15)+IF(#REF!=2,0,20)+IF(J9=2,0,10)+IF(J10=2,0,20))*(SQRT(1-(0.9*0.9)))</f>
        <v>#REF!</v>
      </c>
      <c r="K32" t="e">
        <f>(IF(#REF!=2,0,3)+IF(#REF!=2,0,25)+IF(K6=2,0,10)+IF(K7=2,0,15)+IF(#REF!=2,0,20)+IF(K9=2,0,10)+IF(K10=2,0,20))*(SQRT(1-(0.9*0.9)))</f>
        <v>#REF!</v>
      </c>
      <c r="L32" t="e">
        <f>(IF(#REF!=2,0,3)+IF(#REF!=2,0,25)+IF(L6=2,0,10)+IF(L7=2,0,15)+IF(#REF!=2,0,20)+IF(L9=2,0,10)+IF(L10=2,0,20))*(SQRT(1-(0.9*0.9)))</f>
        <v>#REF!</v>
      </c>
      <c r="M32" t="e">
        <f>(IF(#REF!=2,0,3)+IF(#REF!=2,0,25)+IF(M6=2,0,10)+IF(M7=2,0,15)+IF(#REF!=2,0,20)+IF(M9=2,0,10)+IF(M10=2,0,20))*(SQRT(1-(0.9*0.9)))</f>
        <v>#REF!</v>
      </c>
      <c r="N32" t="e">
        <f>(IF(#REF!=2,0,3)+IF(#REF!=2,0,25)+IF(N6=2,0,10)+IF(N7=2,0,15)+IF(#REF!=2,0,20)+IF(N9=2,0,10)+IF(N10=2,0,20))*(SQRT(1-(0.9*0.9)))</f>
        <v>#REF!</v>
      </c>
      <c r="O32" t="e">
        <f>(IF(#REF!=2,0,3)+IF(#REF!=2,0,25)+IF(O6=2,0,10)+IF(O7=2,0,15)+IF(#REF!=2,0,20)+IF(O9=2,0,10)+IF(O10=2,0,20))*(SQRT(1-(0.9*0.9)))</f>
        <v>#REF!</v>
      </c>
      <c r="P32" t="e">
        <f>(IF(#REF!=2,0,3)+IF(#REF!=2,0,25)+IF(P6=2,0,10)+IF(P7=2,0,15)+IF(#REF!=2,0,20)+IF(P9=2,0,10)+IF(P10=2,0,20))*(SQRT(1-(0.9*0.9)))</f>
        <v>#REF!</v>
      </c>
      <c r="Q32" t="e">
        <f>(IF(#REF!=2,0,3)+IF(#REF!=2,0,25)+IF(Q6=2,0,10)+IF(Q7=2,0,15)+IF(#REF!=2,0,20)+IF(Q9=2,0,10)+IF(Q10=2,0,20))*(SQRT(1-(0.9*0.9)))</f>
        <v>#REF!</v>
      </c>
      <c r="R32" t="e">
        <f>(IF(#REF!=2,0,3)+IF(#REF!=2,0,25)+IF(R6=2,0,10)+IF(R7=2,0,15)+IF(#REF!=2,0,20)+IF(R9=2,0,10)+IF(R10=2,0,20))*(SQRT(1-(0.9*0.9)))</f>
        <v>#REF!</v>
      </c>
      <c r="S32" t="e">
        <f>(IF(#REF!=2,0,3)+IF(#REF!=2,0,25)+IF(S6=2,0,10)+IF(S7=2,0,15)+IF(#REF!=2,0,20)+IF(S9=2,0,10)+IF(S10=2,0,20))*(SQRT(1-(0.9*0.9)))</f>
        <v>#REF!</v>
      </c>
      <c r="T32" t="e">
        <f>(IF(#REF!=2,0,3)+IF(#REF!=2,0,25)+IF(T6=2,0,10)+IF(T7=2,0,15)+IF(#REF!=2,0,20)+IF(T9=2,0,10)+IF(T10=2,0,20))*(SQRT(1-(0.9*0.9)))</f>
        <v>#REF!</v>
      </c>
      <c r="U32" t="e">
        <f>(IF(#REF!=2,0,3)+IF(#REF!=2,0,25)+IF(U6=2,0,10)+IF(U7=2,0,15)+IF(#REF!=2,0,20)+IF(U9=2,0,10)+IF(U10=2,0,20))*(SQRT(1-(0.9*0.9)))</f>
        <v>#REF!</v>
      </c>
      <c r="V32" t="e">
        <f>(IF(#REF!=2,0,3)+IF(#REF!=2,0,25)+IF(V6=2,0,10)+IF(V7=2,0,15)+IF(#REF!=2,0,20)+IF(V9=2,0,10)+IF(V10=2,0,20))*(SQRT(1-(0.9*0.9)))</f>
        <v>#REF!</v>
      </c>
      <c r="W32" t="e">
        <f>(IF(#REF!=2,0,3)+IF(#REF!=2,0,25)+IF(W6=2,0,10)+IF(W7=2,0,15)+IF(#REF!=2,0,20)+IF(W9=2,0,10)+IF(W10=2,0,20))*(SQRT(1-(0.9*0.9)))</f>
        <v>#REF!</v>
      </c>
      <c r="X32" t="e">
        <f>(IF(#REF!=2,0,3)+IF(#REF!=2,0,25)+IF(X6=2,0,10)+IF(X7=2,0,15)+IF(#REF!=2,0,20)+IF(X9=2,0,10)+IF(X10=2,0,20))*(SQRT(1-(0.9*0.9)))</f>
        <v>#REF!</v>
      </c>
      <c r="Y32" t="e">
        <f>(IF(#REF!=2,0,3)+IF(#REF!=2,0,25)+IF(Y6=2,0,10)+IF(Y7=2,0,15)+IF(#REF!=2,0,20)+IF(Y9=2,0,10)+IF(Y10=2,0,20))*(SQRT(1-(0.9*0.9)))</f>
        <v>#REF!</v>
      </c>
      <c r="Z32" t="e">
        <f>(IF(#REF!=2,0,3)+IF(#REF!=2,0,25)+IF(Z6=2,0,10)+IF(Z7=2,0,15)+IF(#REF!=2,0,20)+IF(Z9=2,0,10)+IF(Z10=2,0,20))*(SQRT(1-(0.9*0.9)))</f>
        <v>#REF!</v>
      </c>
      <c r="AA32" t="e">
        <f>(IF(#REF!=2,0,3)+IF(#REF!=2,0,25)+IF(AA6=2,0,10)+IF(AA7=2,0,15)+IF(#REF!=2,0,20)+IF(AA9=2,0,10)+IF(AA10=2,0,20))*(SQRT(1-(0.9*0.9)))</f>
        <v>#REF!</v>
      </c>
      <c r="AB32" t="e">
        <f>(IF(#REF!=2,0,3)+IF(#REF!=2,0,25)+IF(AB6=2,0,10)+IF(AB7=2,0,15)+IF(#REF!=2,0,20)+IF(AB9=2,0,10)+IF(AB10=2,0,20))*(SQRT(1-(0.9*0.9)))</f>
        <v>#REF!</v>
      </c>
      <c r="AC32" t="e">
        <f>(IF(#REF!=2,0,3)+IF(#REF!=2,0,25)+IF(AC6=2,0,10)+IF(AC7=2,0,15)+IF(#REF!=2,0,20)+IF(AC9=2,0,10)+IF(AC10=2,0,20))*(SQRT(1-(0.9*0.9)))</f>
        <v>#REF!</v>
      </c>
      <c r="AD32" t="e">
        <f>(IF(#REF!=2,0,3)+IF(#REF!=2,0,25)+IF(AD6=2,0,10)+IF(AD7=2,0,15)+IF(#REF!=2,0,20)+IF(AD9=2,0,10)+IF(AD10=2,0,20))*(SQRT(1-(0.9*0.9)))</f>
        <v>#REF!</v>
      </c>
      <c r="AE32" t="e">
        <f>(IF(#REF!=2,0,3)+IF(#REF!=2,0,25)+IF(AE6=2,0,10)+IF(AE7=2,0,15)+IF(#REF!=2,0,20)+IF(AE9=2,0,10)+IF(AE10=2,0,20))*(SQRT(1-(0.9*0.9)))</f>
        <v>#REF!</v>
      </c>
      <c r="AF32" t="e">
        <f>(IF(#REF!=2,0,3)+IF(#REF!=2,0,25)+IF(AF6=2,0,10)+IF(AF7=2,0,15)+IF(#REF!=2,0,20)+IF(AF9=2,0,10)+IF(AF10=2,0,20))*(SQRT(1-(0.9*0.9)))</f>
        <v>#REF!</v>
      </c>
      <c r="AG32" t="e">
        <f>(IF(#REF!=2,0,3)+IF(#REF!=2,0,25)+IF(AG6=2,0,10)+IF(AG7=2,0,15)+IF(#REF!=2,0,20)+IF(AG9=2,0,10)+IF(AG10=2,0,20))*(SQRT(1-(0.9*0.9)))</f>
        <v>#REF!</v>
      </c>
      <c r="AH32" t="e">
        <f>(IF(#REF!=2,0,3)+IF(#REF!=2,0,25)+IF(AH6=2,0,10)+IF(AH7=2,0,15)+IF(#REF!=2,0,20)+IF(AH9=2,0,10)+IF(AH10=2,0,20))*(SQRT(1-(0.9*0.9)))</f>
        <v>#REF!</v>
      </c>
      <c r="AI32" t="e">
        <f>(IF(#REF!=2,0,3)+IF(#REF!=2,0,25)+IF(AI6=2,0,10)+IF(AI7=2,0,15)+IF(#REF!=2,0,20)+IF(AI9=2,0,10)+IF(AI10=2,0,20))*(SQRT(1-(0.9*0.9)))</f>
        <v>#REF!</v>
      </c>
      <c r="AJ32" t="e">
        <f>(IF(#REF!=2,0,3)+IF(#REF!=2,0,25)+IF(AJ6=2,0,10)+IF(AJ7=2,0,15)+IF(#REF!=2,0,20)+IF(AJ9=2,0,10)+IF(AJ10=2,0,20))*(SQRT(1-(0.9*0.9)))</f>
        <v>#REF!</v>
      </c>
      <c r="AK32" t="e">
        <f>(IF(#REF!=2,0,3)+IF(#REF!=2,0,25)+IF(AK6=2,0,10)+IF(AK7=2,0,15)+IF(#REF!=2,0,20)+IF(AK9=2,0,10)+IF(AK10=2,0,20))*(SQRT(1-(0.9*0.9)))</f>
        <v>#REF!</v>
      </c>
      <c r="AL32" t="e">
        <f>(IF(#REF!=2,0,3)+IF(#REF!=2,0,25)+IF(AL6=2,0,10)+IF(AL7=2,0,15)+IF(#REF!=2,0,20)+IF(AL9=2,0,10)+IF(AL10=2,0,20))*(SQRT(1-(0.9*0.9)))</f>
        <v>#REF!</v>
      </c>
    </row>
    <row r="34" spans="1:38" x14ac:dyDescent="0.3">
      <c r="A34" t="s">
        <v>19</v>
      </c>
      <c r="C34" t="e">
        <f>(IF(#REF!=2,0,3)+IF(#REF!=2,0,25)+IF(C6=2,0,10)+IF(C7=2,0,15)+IF(#REF!=2,0,20)+IF(C9=2,0,10)+IF(C10=2,0,20))*(SQRT(1-(0.9*0.9)))</f>
        <v>#REF!</v>
      </c>
      <c r="D34" t="e">
        <f t="shared" ref="D34:AL34" si="36">-SUM(D29:D31)+D32</f>
        <v>#REF!</v>
      </c>
      <c r="E34" t="e">
        <f t="shared" si="36"/>
        <v>#REF!</v>
      </c>
      <c r="F34" t="e">
        <f t="shared" si="36"/>
        <v>#REF!</v>
      </c>
      <c r="G34" t="e">
        <f t="shared" si="36"/>
        <v>#REF!</v>
      </c>
      <c r="H34" t="e">
        <f t="shared" si="36"/>
        <v>#REF!</v>
      </c>
      <c r="I34" t="e">
        <f t="shared" si="36"/>
        <v>#REF!</v>
      </c>
      <c r="J34" t="e">
        <f t="shared" si="36"/>
        <v>#REF!</v>
      </c>
      <c r="K34" t="e">
        <f t="shared" si="36"/>
        <v>#REF!</v>
      </c>
      <c r="L34" t="e">
        <f t="shared" si="36"/>
        <v>#REF!</v>
      </c>
      <c r="M34" t="e">
        <f t="shared" si="36"/>
        <v>#REF!</v>
      </c>
      <c r="N34" t="e">
        <f t="shared" si="36"/>
        <v>#REF!</v>
      </c>
      <c r="O34" t="e">
        <f t="shared" si="36"/>
        <v>#REF!</v>
      </c>
      <c r="P34" t="e">
        <f t="shared" si="36"/>
        <v>#REF!</v>
      </c>
      <c r="Q34" t="e">
        <f t="shared" si="36"/>
        <v>#REF!</v>
      </c>
      <c r="R34" t="e">
        <f t="shared" si="36"/>
        <v>#REF!</v>
      </c>
      <c r="S34" t="e">
        <f t="shared" si="36"/>
        <v>#REF!</v>
      </c>
      <c r="T34" t="e">
        <f t="shared" si="36"/>
        <v>#REF!</v>
      </c>
      <c r="U34" t="e">
        <f t="shared" si="36"/>
        <v>#REF!</v>
      </c>
      <c r="V34" t="e">
        <f t="shared" si="36"/>
        <v>#REF!</v>
      </c>
      <c r="W34" t="e">
        <f t="shared" si="36"/>
        <v>#REF!</v>
      </c>
      <c r="X34" t="e">
        <f t="shared" si="36"/>
        <v>#REF!</v>
      </c>
      <c r="Y34" t="e">
        <f t="shared" si="36"/>
        <v>#REF!</v>
      </c>
      <c r="Z34" t="e">
        <f t="shared" si="36"/>
        <v>#REF!</v>
      </c>
      <c r="AA34" t="e">
        <f t="shared" si="36"/>
        <v>#REF!</v>
      </c>
      <c r="AB34" t="e">
        <f t="shared" si="36"/>
        <v>#REF!</v>
      </c>
      <c r="AC34" t="e">
        <f t="shared" si="36"/>
        <v>#REF!</v>
      </c>
      <c r="AD34" t="e">
        <f t="shared" si="36"/>
        <v>#REF!</v>
      </c>
      <c r="AE34" t="e">
        <f t="shared" si="36"/>
        <v>#REF!</v>
      </c>
      <c r="AF34" t="e">
        <f t="shared" si="36"/>
        <v>#REF!</v>
      </c>
      <c r="AG34" t="e">
        <f t="shared" si="36"/>
        <v>#REF!</v>
      </c>
      <c r="AH34" t="e">
        <f t="shared" si="36"/>
        <v>#REF!</v>
      </c>
      <c r="AI34" t="e">
        <f t="shared" si="36"/>
        <v>#REF!</v>
      </c>
      <c r="AJ34" t="e">
        <f t="shared" si="36"/>
        <v>#REF!</v>
      </c>
      <c r="AK34" t="e">
        <f t="shared" si="36"/>
        <v>#REF!</v>
      </c>
      <c r="AL34" t="e">
        <f t="shared" si="36"/>
        <v>#REF!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AL1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AL13">
    <cfRule type="colorScale" priority="5">
      <colorScale>
        <cfvo type="min"/>
        <cfvo type="max"/>
        <color rgb="FFFFEF9C"/>
        <color rgb="FF63BE7B"/>
      </colorScale>
    </cfRule>
  </conditionalFormatting>
  <conditionalFormatting sqref="C17:AL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1:A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AL2">
    <cfRule type="colorScale" priority="16">
      <colorScale>
        <cfvo type="min"/>
        <cfvo type="max"/>
        <color rgb="FFFFEF9C"/>
        <color rgb="FF63BE7B"/>
      </colorScale>
    </cfRule>
  </conditionalFormatting>
  <conditionalFormatting sqref="AN5:AQ10 C5:AL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tabSelected="1" workbookViewId="0">
      <selection activeCell="A77" sqref="A2:XFD77"/>
    </sheetView>
  </sheetViews>
  <sheetFormatPr defaultRowHeight="15" x14ac:dyDescent="0.25"/>
  <cols>
    <col min="1" max="1" width="18" customWidth="1"/>
  </cols>
  <sheetData>
    <row r="1" spans="1:39" x14ac:dyDescent="0.25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AL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si="0"/>
        <v>28</v>
      </c>
      <c r="K1">
        <f t="shared" si="0"/>
        <v>32</v>
      </c>
      <c r="L1">
        <f t="shared" si="0"/>
        <v>36</v>
      </c>
      <c r="M1">
        <f t="shared" si="0"/>
        <v>40</v>
      </c>
      <c r="N1">
        <f t="shared" si="0"/>
        <v>44</v>
      </c>
      <c r="O1">
        <f t="shared" si="0"/>
        <v>48</v>
      </c>
      <c r="P1">
        <f t="shared" si="0"/>
        <v>52</v>
      </c>
      <c r="Q1">
        <f t="shared" si="0"/>
        <v>56</v>
      </c>
      <c r="R1">
        <f t="shared" si="0"/>
        <v>60</v>
      </c>
      <c r="S1">
        <f t="shared" si="0"/>
        <v>64</v>
      </c>
      <c r="T1">
        <f t="shared" si="0"/>
        <v>68</v>
      </c>
      <c r="U1">
        <f t="shared" si="0"/>
        <v>72</v>
      </c>
      <c r="V1">
        <f t="shared" si="0"/>
        <v>76</v>
      </c>
      <c r="W1">
        <f t="shared" si="0"/>
        <v>80</v>
      </c>
      <c r="X1">
        <f t="shared" si="0"/>
        <v>84</v>
      </c>
      <c r="Y1">
        <f t="shared" si="0"/>
        <v>88</v>
      </c>
      <c r="Z1">
        <f t="shared" si="0"/>
        <v>92</v>
      </c>
      <c r="AA1">
        <f t="shared" si="0"/>
        <v>96</v>
      </c>
      <c r="AB1">
        <f t="shared" si="0"/>
        <v>100</v>
      </c>
      <c r="AC1">
        <f t="shared" si="0"/>
        <v>104</v>
      </c>
      <c r="AD1">
        <f t="shared" si="0"/>
        <v>108</v>
      </c>
      <c r="AE1">
        <f t="shared" si="0"/>
        <v>112</v>
      </c>
      <c r="AF1">
        <f t="shared" si="0"/>
        <v>116</v>
      </c>
      <c r="AG1">
        <f t="shared" si="0"/>
        <v>120</v>
      </c>
      <c r="AH1">
        <f t="shared" si="0"/>
        <v>124</v>
      </c>
      <c r="AI1">
        <f t="shared" si="0"/>
        <v>128</v>
      </c>
      <c r="AJ1">
        <f t="shared" si="0"/>
        <v>132</v>
      </c>
      <c r="AK1">
        <f t="shared" si="0"/>
        <v>136</v>
      </c>
      <c r="AL1">
        <f t="shared" si="0"/>
        <v>140</v>
      </c>
    </row>
    <row r="2" spans="1:39" x14ac:dyDescent="0.25">
      <c r="A2" t="s">
        <v>72</v>
      </c>
      <c r="B2" s="2" t="s">
        <v>10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12</v>
      </c>
    </row>
    <row r="3" spans="1:39" x14ac:dyDescent="0.25">
      <c r="A3" t="s">
        <v>73</v>
      </c>
      <c r="B3" s="2" t="s">
        <v>10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12</v>
      </c>
    </row>
    <row r="4" spans="1:39" x14ac:dyDescent="0.25">
      <c r="A4" t="s">
        <v>74</v>
      </c>
      <c r="B4" s="2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 s="2" t="s">
        <v>12</v>
      </c>
    </row>
    <row r="5" spans="1:39" x14ac:dyDescent="0.25">
      <c r="A5" t="s">
        <v>75</v>
      </c>
      <c r="B5" s="2" t="s">
        <v>10</v>
      </c>
      <c r="C5">
        <v>0.1</v>
      </c>
      <c r="D5">
        <v>0.1</v>
      </c>
      <c r="E5">
        <v>0.1</v>
      </c>
      <c r="F5">
        <v>0.1</v>
      </c>
      <c r="G5">
        <v>0.1</v>
      </c>
      <c r="H5">
        <v>0.1</v>
      </c>
      <c r="I5">
        <v>0.1</v>
      </c>
      <c r="J5">
        <v>0.1</v>
      </c>
      <c r="K5">
        <v>0.1</v>
      </c>
      <c r="L5">
        <v>0.1</v>
      </c>
      <c r="M5">
        <v>0.1</v>
      </c>
      <c r="N5">
        <v>0.1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0.5</v>
      </c>
      <c r="V5">
        <v>0.5</v>
      </c>
      <c r="W5">
        <v>1</v>
      </c>
      <c r="X5">
        <v>1</v>
      </c>
      <c r="Y5">
        <v>1</v>
      </c>
      <c r="Z5">
        <v>1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  <c r="AH5">
        <v>0.3</v>
      </c>
      <c r="AI5">
        <v>0.3</v>
      </c>
      <c r="AJ5">
        <v>0.3</v>
      </c>
      <c r="AK5">
        <v>0.3</v>
      </c>
      <c r="AL5">
        <v>0.3</v>
      </c>
      <c r="AM5" s="2" t="s">
        <v>12</v>
      </c>
    </row>
    <row r="6" spans="1:39" x14ac:dyDescent="0.25">
      <c r="A6" t="s">
        <v>76</v>
      </c>
      <c r="B6" s="2" t="s">
        <v>10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 s="2" t="s">
        <v>12</v>
      </c>
    </row>
    <row r="7" spans="1:39" x14ac:dyDescent="0.25">
      <c r="A7" t="s">
        <v>77</v>
      </c>
      <c r="B7" s="2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 s="2" t="s">
        <v>12</v>
      </c>
    </row>
    <row r="8" spans="1:39" x14ac:dyDescent="0.25">
      <c r="A8" t="s">
        <v>5</v>
      </c>
      <c r="B8" s="2" t="s">
        <v>10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0.1</v>
      </c>
      <c r="L8">
        <v>0.1</v>
      </c>
      <c r="M8">
        <v>0.1</v>
      </c>
      <c r="N8">
        <v>0.1</v>
      </c>
      <c r="O8">
        <v>0.1</v>
      </c>
      <c r="P8">
        <v>0.1</v>
      </c>
      <c r="Q8">
        <v>0.1</v>
      </c>
      <c r="R8">
        <v>0.1</v>
      </c>
      <c r="S8">
        <v>0.1</v>
      </c>
      <c r="T8">
        <v>0.1</v>
      </c>
      <c r="U8">
        <v>0.5</v>
      </c>
      <c r="V8">
        <v>0.5</v>
      </c>
      <c r="W8">
        <v>1</v>
      </c>
      <c r="X8">
        <v>1</v>
      </c>
      <c r="Y8">
        <v>1</v>
      </c>
      <c r="Z8">
        <v>1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  <c r="AG8">
        <v>0.3</v>
      </c>
      <c r="AH8">
        <v>0.3</v>
      </c>
      <c r="AI8">
        <v>0.3</v>
      </c>
      <c r="AJ8">
        <v>0.3</v>
      </c>
      <c r="AK8">
        <v>0.3</v>
      </c>
      <c r="AL8">
        <v>0.3</v>
      </c>
      <c r="AM8" s="2" t="s">
        <v>12</v>
      </c>
    </row>
    <row r="9" spans="1:39" x14ac:dyDescent="0.25">
      <c r="A9" t="s">
        <v>24</v>
      </c>
      <c r="B9" s="2" t="s">
        <v>10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 s="2" t="s">
        <v>12</v>
      </c>
    </row>
    <row r="10" spans="1:39" x14ac:dyDescent="0.25">
      <c r="A10" t="s">
        <v>4</v>
      </c>
      <c r="B10" s="2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 s="2" t="s">
        <v>12</v>
      </c>
    </row>
    <row r="11" spans="1:39" x14ac:dyDescent="0.25">
      <c r="A11" t="s">
        <v>28</v>
      </c>
      <c r="B11" s="2" t="s">
        <v>10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" t="s">
        <v>12</v>
      </c>
    </row>
    <row r="12" spans="1:39" x14ac:dyDescent="0.25">
      <c r="A12" t="s">
        <v>29</v>
      </c>
      <c r="B12" s="2" t="s">
        <v>10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 s="2" t="s">
        <v>12</v>
      </c>
    </row>
    <row r="13" spans="1:39" x14ac:dyDescent="0.25">
      <c r="A13" t="s">
        <v>30</v>
      </c>
      <c r="B13" s="2" t="s">
        <v>10</v>
      </c>
      <c r="C13">
        <v>1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 s="2" t="s">
        <v>12</v>
      </c>
    </row>
    <row r="14" spans="1:39" x14ac:dyDescent="0.25">
      <c r="A14" t="s">
        <v>27</v>
      </c>
      <c r="B14" s="2" t="s">
        <v>10</v>
      </c>
      <c r="C14">
        <v>1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 s="2" t="s">
        <v>12</v>
      </c>
    </row>
    <row r="15" spans="1:39" x14ac:dyDescent="0.25">
      <c r="A15" t="s">
        <v>31</v>
      </c>
      <c r="B15" s="2" t="s">
        <v>10</v>
      </c>
      <c r="C15">
        <v>1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 s="2" t="s">
        <v>12</v>
      </c>
    </row>
    <row r="16" spans="1:39" x14ac:dyDescent="0.25">
      <c r="A16" t="s">
        <v>32</v>
      </c>
      <c r="B16" s="2" t="s">
        <v>10</v>
      </c>
      <c r="C16">
        <v>1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 s="2" t="s">
        <v>12</v>
      </c>
    </row>
    <row r="17" spans="1:39" x14ac:dyDescent="0.25">
      <c r="A17" t="s">
        <v>33</v>
      </c>
      <c r="B17" s="2" t="s">
        <v>10</v>
      </c>
      <c r="C17">
        <v>1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 s="2" t="s">
        <v>12</v>
      </c>
    </row>
    <row r="18" spans="1:39" x14ac:dyDescent="0.25">
      <c r="A18" t="s">
        <v>34</v>
      </c>
      <c r="B18" s="2" t="s">
        <v>10</v>
      </c>
      <c r="C18">
        <v>1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 s="2" t="s">
        <v>12</v>
      </c>
    </row>
    <row r="19" spans="1:39" x14ac:dyDescent="0.25">
      <c r="A19" t="s">
        <v>35</v>
      </c>
      <c r="B19" s="2" t="s">
        <v>10</v>
      </c>
      <c r="C19">
        <v>1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 s="2" t="s">
        <v>12</v>
      </c>
    </row>
    <row r="20" spans="1:39" x14ac:dyDescent="0.25">
      <c r="A20" t="s">
        <v>36</v>
      </c>
      <c r="B20" s="2" t="s">
        <v>10</v>
      </c>
      <c r="C20">
        <v>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 s="2" t="s">
        <v>12</v>
      </c>
    </row>
    <row r="21" spans="1:39" x14ac:dyDescent="0.25">
      <c r="A21" t="s">
        <v>37</v>
      </c>
      <c r="B21" s="2" t="s">
        <v>10</v>
      </c>
      <c r="C21">
        <v>1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 s="2" t="s">
        <v>12</v>
      </c>
    </row>
    <row r="22" spans="1:39" x14ac:dyDescent="0.25">
      <c r="A22" t="s">
        <v>38</v>
      </c>
      <c r="B22" s="2" t="s">
        <v>10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 s="2" t="s">
        <v>12</v>
      </c>
    </row>
    <row r="23" spans="1:39" x14ac:dyDescent="0.25">
      <c r="A23" t="s">
        <v>39</v>
      </c>
      <c r="B23" s="2" t="s">
        <v>10</v>
      </c>
      <c r="C23">
        <v>1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 s="2" t="s">
        <v>12</v>
      </c>
    </row>
    <row r="24" spans="1:39" x14ac:dyDescent="0.25">
      <c r="A24" t="s">
        <v>40</v>
      </c>
      <c r="B24" s="2" t="s">
        <v>10</v>
      </c>
      <c r="C24">
        <v>1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 s="2" t="s">
        <v>12</v>
      </c>
    </row>
    <row r="25" spans="1:39" x14ac:dyDescent="0.25">
      <c r="A25" t="s">
        <v>41</v>
      </c>
      <c r="B25" s="2" t="s">
        <v>10</v>
      </c>
      <c r="C25">
        <v>1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 s="2" t="s">
        <v>12</v>
      </c>
    </row>
    <row r="26" spans="1:39" x14ac:dyDescent="0.25">
      <c r="A26" t="s">
        <v>42</v>
      </c>
      <c r="B26" s="2" t="s">
        <v>10</v>
      </c>
      <c r="C26">
        <v>1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 s="2" t="s">
        <v>12</v>
      </c>
    </row>
    <row r="27" spans="1:39" x14ac:dyDescent="0.25">
      <c r="A27" t="s">
        <v>43</v>
      </c>
      <c r="B27" s="2" t="s">
        <v>10</v>
      </c>
      <c r="C27">
        <v>1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 s="2" t="s">
        <v>12</v>
      </c>
    </row>
    <row r="28" spans="1:39" x14ac:dyDescent="0.25">
      <c r="A28" t="s">
        <v>44</v>
      </c>
      <c r="B28" s="2" t="s">
        <v>10</v>
      </c>
      <c r="C28">
        <v>1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 s="2" t="s">
        <v>12</v>
      </c>
    </row>
    <row r="29" spans="1:39" x14ac:dyDescent="0.25">
      <c r="A29" t="s">
        <v>45</v>
      </c>
      <c r="B29" s="2" t="s">
        <v>10</v>
      </c>
      <c r="C29">
        <v>1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 s="2" t="s">
        <v>12</v>
      </c>
    </row>
    <row r="30" spans="1:39" x14ac:dyDescent="0.25">
      <c r="A30" t="s">
        <v>46</v>
      </c>
      <c r="B30" s="2" t="s">
        <v>10</v>
      </c>
      <c r="C30">
        <v>1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 s="2" t="s">
        <v>12</v>
      </c>
    </row>
    <row r="31" spans="1:39" x14ac:dyDescent="0.25">
      <c r="A31" t="s">
        <v>47</v>
      </c>
      <c r="B31" s="2" t="s">
        <v>10</v>
      </c>
      <c r="C31">
        <v>1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 s="2" t="s">
        <v>12</v>
      </c>
    </row>
    <row r="32" spans="1:39" x14ac:dyDescent="0.25">
      <c r="A32" t="s">
        <v>48</v>
      </c>
      <c r="B32" s="2" t="s">
        <v>10</v>
      </c>
      <c r="C32">
        <v>1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 s="2" t="s">
        <v>12</v>
      </c>
    </row>
    <row r="33" spans="1:39" x14ac:dyDescent="0.25">
      <c r="A33" t="s">
        <v>49</v>
      </c>
      <c r="B33" s="2" t="s">
        <v>10</v>
      </c>
      <c r="C33">
        <v>1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 s="2" t="s">
        <v>12</v>
      </c>
    </row>
    <row r="34" spans="1:39" x14ac:dyDescent="0.25">
      <c r="A34" t="s">
        <v>50</v>
      </c>
      <c r="B34" s="2" t="s">
        <v>10</v>
      </c>
      <c r="C34">
        <v>1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 s="2" t="s">
        <v>12</v>
      </c>
    </row>
    <row r="35" spans="1:39" x14ac:dyDescent="0.25">
      <c r="A35" t="s">
        <v>51</v>
      </c>
      <c r="B35" s="2" t="s">
        <v>10</v>
      </c>
      <c r="C35">
        <v>1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 s="2" t="s">
        <v>12</v>
      </c>
    </row>
    <row r="36" spans="1:39" x14ac:dyDescent="0.25">
      <c r="A36" t="s">
        <v>52</v>
      </c>
      <c r="B36" s="2" t="s">
        <v>10</v>
      </c>
      <c r="C36">
        <v>1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 s="2" t="s">
        <v>12</v>
      </c>
    </row>
    <row r="37" spans="1:39" x14ac:dyDescent="0.25">
      <c r="A37" t="s">
        <v>53</v>
      </c>
      <c r="B37" s="2" t="s">
        <v>10</v>
      </c>
      <c r="C37">
        <v>1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 s="2" t="s">
        <v>12</v>
      </c>
    </row>
    <row r="38" spans="1:39" x14ac:dyDescent="0.25">
      <c r="A38" t="s">
        <v>54</v>
      </c>
      <c r="B38" s="2" t="s">
        <v>10</v>
      </c>
      <c r="C38">
        <v>1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 s="2" t="s">
        <v>12</v>
      </c>
    </row>
    <row r="39" spans="1:39" x14ac:dyDescent="0.25">
      <c r="A39" t="s">
        <v>55</v>
      </c>
      <c r="B39" s="2" t="s">
        <v>10</v>
      </c>
      <c r="C39">
        <v>1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 s="2" t="s">
        <v>12</v>
      </c>
    </row>
    <row r="40" spans="1:39" x14ac:dyDescent="0.25">
      <c r="A40" t="s">
        <v>56</v>
      </c>
      <c r="B40" s="2" t="s">
        <v>10</v>
      </c>
      <c r="C40">
        <v>1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 s="2" t="s">
        <v>12</v>
      </c>
    </row>
    <row r="41" spans="1:39" x14ac:dyDescent="0.25">
      <c r="A41" t="s">
        <v>57</v>
      </c>
      <c r="B41" s="2" t="s">
        <v>10</v>
      </c>
      <c r="C41">
        <v>1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 s="2" t="s">
        <v>12</v>
      </c>
    </row>
    <row r="42" spans="1:39" x14ac:dyDescent="0.25">
      <c r="A42" t="s">
        <v>58</v>
      </c>
      <c r="B42" s="2" t="s">
        <v>10</v>
      </c>
      <c r="C42">
        <v>1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 s="2" t="s">
        <v>12</v>
      </c>
    </row>
    <row r="43" spans="1:39" x14ac:dyDescent="0.25">
      <c r="A43" t="s">
        <v>59</v>
      </c>
      <c r="B43" s="2" t="s">
        <v>10</v>
      </c>
      <c r="C43">
        <v>1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 s="2" t="s">
        <v>12</v>
      </c>
    </row>
    <row r="44" spans="1:39" x14ac:dyDescent="0.25">
      <c r="A44" t="s">
        <v>60</v>
      </c>
      <c r="B44" s="2" t="s">
        <v>10</v>
      </c>
      <c r="C44">
        <v>1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 s="2" t="s">
        <v>12</v>
      </c>
    </row>
    <row r="45" spans="1:39" x14ac:dyDescent="0.25">
      <c r="A45" t="s">
        <v>61</v>
      </c>
      <c r="B45" s="2" t="s">
        <v>10</v>
      </c>
      <c r="C45">
        <v>1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 s="2" t="s">
        <v>12</v>
      </c>
    </row>
    <row r="46" spans="1:39" x14ac:dyDescent="0.25">
      <c r="A46" t="s">
        <v>62</v>
      </c>
      <c r="B46" s="2" t="s">
        <v>10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 s="2" t="s">
        <v>12</v>
      </c>
    </row>
    <row r="47" spans="1:39" x14ac:dyDescent="0.25">
      <c r="A47" t="s">
        <v>63</v>
      </c>
      <c r="B47" s="2" t="s">
        <v>10</v>
      </c>
      <c r="C47">
        <v>1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 s="2" t="s">
        <v>12</v>
      </c>
    </row>
    <row r="48" spans="1:39" x14ac:dyDescent="0.25">
      <c r="A48" t="s">
        <v>64</v>
      </c>
      <c r="B48" s="2" t="s">
        <v>10</v>
      </c>
      <c r="C48">
        <v>1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 s="2" t="s">
        <v>12</v>
      </c>
    </row>
    <row r="49" spans="1:39" x14ac:dyDescent="0.25">
      <c r="A49" t="s">
        <v>65</v>
      </c>
      <c r="B49" s="2" t="s">
        <v>10</v>
      </c>
      <c r="C49">
        <v>1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 s="2" t="s">
        <v>12</v>
      </c>
    </row>
    <row r="50" spans="1:39" x14ac:dyDescent="0.25">
      <c r="A50" t="s">
        <v>66</v>
      </c>
      <c r="B50" s="2" t="s">
        <v>10</v>
      </c>
      <c r="C50">
        <v>1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 s="2" t="s">
        <v>12</v>
      </c>
    </row>
    <row r="51" spans="1:39" x14ac:dyDescent="0.25">
      <c r="A51" t="s">
        <v>67</v>
      </c>
      <c r="B51" s="2" t="s">
        <v>10</v>
      </c>
      <c r="C51">
        <v>1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 s="2" t="s">
        <v>12</v>
      </c>
    </row>
    <row r="52" spans="1:39" x14ac:dyDescent="0.25">
      <c r="A52" t="s">
        <v>68</v>
      </c>
      <c r="B52" s="2" t="s">
        <v>10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 s="2" t="s">
        <v>12</v>
      </c>
    </row>
    <row r="53" spans="1:39" x14ac:dyDescent="0.25">
      <c r="A53" t="s">
        <v>69</v>
      </c>
      <c r="B53" s="2" t="s">
        <v>10</v>
      </c>
      <c r="C53">
        <v>1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 s="2" t="s">
        <v>12</v>
      </c>
    </row>
    <row r="54" spans="1:39" x14ac:dyDescent="0.25">
      <c r="A54" t="s">
        <v>70</v>
      </c>
      <c r="B54" s="2" t="s">
        <v>10</v>
      </c>
      <c r="C54">
        <v>1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 s="2" t="s">
        <v>12</v>
      </c>
    </row>
    <row r="55" spans="1:39" x14ac:dyDescent="0.25">
      <c r="A55" t="s">
        <v>71</v>
      </c>
      <c r="B55" s="2" t="s">
        <v>10</v>
      </c>
      <c r="C55">
        <v>1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 s="2" t="s">
        <v>12</v>
      </c>
    </row>
    <row r="56" spans="1:39" x14ac:dyDescent="0.25">
      <c r="A56" t="s">
        <v>0</v>
      </c>
      <c r="B56" s="2" t="s">
        <v>10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2</v>
      </c>
      <c r="AJ56">
        <v>2</v>
      </c>
      <c r="AK56">
        <v>2</v>
      </c>
      <c r="AL56">
        <v>2</v>
      </c>
      <c r="AM56" s="2" t="s">
        <v>12</v>
      </c>
    </row>
    <row r="57" spans="1:39" x14ac:dyDescent="0.25">
      <c r="A57" t="s">
        <v>1</v>
      </c>
      <c r="B57" s="2" t="s">
        <v>10</v>
      </c>
      <c r="C57">
        <v>2</v>
      </c>
      <c r="D57">
        <v>2</v>
      </c>
      <c r="E57">
        <v>2</v>
      </c>
      <c r="F57">
        <v>2</v>
      </c>
      <c r="G57">
        <v>2</v>
      </c>
      <c r="H57">
        <v>1</v>
      </c>
      <c r="I57">
        <v>1</v>
      </c>
      <c r="J57">
        <v>2</v>
      </c>
      <c r="K57">
        <v>2</v>
      </c>
      <c r="L57">
        <v>2</v>
      </c>
      <c r="M57">
        <v>2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2</v>
      </c>
      <c r="AK57">
        <v>2</v>
      </c>
      <c r="AL57">
        <v>2</v>
      </c>
      <c r="AM57" s="2" t="s">
        <v>12</v>
      </c>
    </row>
    <row r="58" spans="1:39" x14ac:dyDescent="0.25">
      <c r="A58" t="s">
        <v>25</v>
      </c>
      <c r="B58" s="2" t="s">
        <v>10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1</v>
      </c>
      <c r="J58">
        <v>2</v>
      </c>
      <c r="K58">
        <v>2</v>
      </c>
      <c r="L58">
        <v>2</v>
      </c>
      <c r="M58">
        <v>2</v>
      </c>
      <c r="N58">
        <v>2</v>
      </c>
      <c r="O58">
        <v>1</v>
      </c>
      <c r="P58">
        <v>1</v>
      </c>
      <c r="Q58">
        <v>2</v>
      </c>
      <c r="R58">
        <v>2</v>
      </c>
      <c r="S58">
        <v>2</v>
      </c>
      <c r="T58">
        <v>2</v>
      </c>
      <c r="U58">
        <v>1</v>
      </c>
      <c r="V58">
        <v>1</v>
      </c>
      <c r="W58">
        <v>2</v>
      </c>
      <c r="X58">
        <v>2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 s="2" t="s">
        <v>12</v>
      </c>
    </row>
    <row r="59" spans="1:39" x14ac:dyDescent="0.25">
      <c r="A59" t="s">
        <v>26</v>
      </c>
      <c r="B59" s="2" t="s">
        <v>10</v>
      </c>
      <c r="C59">
        <v>2</v>
      </c>
      <c r="D59">
        <v>2</v>
      </c>
      <c r="E59">
        <v>2</v>
      </c>
      <c r="F59">
        <v>1</v>
      </c>
      <c r="G59">
        <v>1</v>
      </c>
      <c r="H59">
        <v>1</v>
      </c>
      <c r="I59">
        <v>1</v>
      </c>
      <c r="J59">
        <v>2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 s="2" t="s">
        <v>12</v>
      </c>
    </row>
    <row r="60" spans="1:39" x14ac:dyDescent="0.25">
      <c r="A60" t="s">
        <v>18</v>
      </c>
      <c r="B60" s="2" t="s">
        <v>10</v>
      </c>
      <c r="C60">
        <v>2</v>
      </c>
      <c r="D60">
        <v>2</v>
      </c>
      <c r="E60">
        <v>2</v>
      </c>
      <c r="F60">
        <v>2</v>
      </c>
      <c r="G60">
        <v>2</v>
      </c>
      <c r="H60">
        <v>1</v>
      </c>
      <c r="I60">
        <v>1</v>
      </c>
      <c r="J60">
        <v>2</v>
      </c>
      <c r="K60">
        <v>2</v>
      </c>
      <c r="L60">
        <v>2</v>
      </c>
      <c r="M60">
        <v>2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2</v>
      </c>
      <c r="AK60">
        <v>2</v>
      </c>
      <c r="AL60">
        <v>2</v>
      </c>
      <c r="AM60" s="2" t="s">
        <v>12</v>
      </c>
    </row>
    <row r="61" spans="1:39" x14ac:dyDescent="0.25">
      <c r="A61" t="s">
        <v>2</v>
      </c>
      <c r="B61" s="2" t="s">
        <v>10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1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1</v>
      </c>
      <c r="Q61">
        <v>2</v>
      </c>
      <c r="R61">
        <v>2</v>
      </c>
      <c r="S61">
        <v>2</v>
      </c>
      <c r="T61">
        <v>2</v>
      </c>
      <c r="U61">
        <v>1</v>
      </c>
      <c r="V61">
        <v>1</v>
      </c>
      <c r="W61">
        <v>2</v>
      </c>
      <c r="X61">
        <v>2</v>
      </c>
      <c r="Y61">
        <v>2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 s="2" t="s">
        <v>12</v>
      </c>
    </row>
    <row r="62" spans="1:39" x14ac:dyDescent="0.25">
      <c r="A62" t="s">
        <v>78</v>
      </c>
      <c r="B62" s="2" t="s">
        <v>10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0</v>
      </c>
      <c r="AL62">
        <v>0</v>
      </c>
      <c r="AM62" s="2" t="s">
        <v>12</v>
      </c>
    </row>
    <row r="63" spans="1:39" x14ac:dyDescent="0.25">
      <c r="A63" t="s">
        <v>79</v>
      </c>
      <c r="B63" s="2" t="s">
        <v>10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-0.08</v>
      </c>
      <c r="R63">
        <v>-0.1</v>
      </c>
      <c r="S63">
        <v>-0.1</v>
      </c>
      <c r="T63">
        <v>-0.1</v>
      </c>
      <c r="U63">
        <v>0</v>
      </c>
      <c r="V63">
        <v>0.2</v>
      </c>
      <c r="W63">
        <v>-0.2</v>
      </c>
      <c r="X63">
        <v>-1</v>
      </c>
      <c r="Y63">
        <v>-1</v>
      </c>
      <c r="Z63">
        <v>0.2</v>
      </c>
      <c r="AA63">
        <v>0.2</v>
      </c>
      <c r="AB63">
        <v>-1</v>
      </c>
      <c r="AC63">
        <v>-1</v>
      </c>
      <c r="AD63">
        <v>-1</v>
      </c>
      <c r="AE63">
        <v>-1</v>
      </c>
      <c r="AF63">
        <v>0.16</v>
      </c>
      <c r="AG63">
        <v>0.16</v>
      </c>
      <c r="AH63">
        <v>0.1</v>
      </c>
      <c r="AI63">
        <v>0.2</v>
      </c>
      <c r="AJ63">
        <v>0</v>
      </c>
      <c r="AK63">
        <v>0</v>
      </c>
      <c r="AL63">
        <v>0</v>
      </c>
      <c r="AM63" s="2" t="s">
        <v>12</v>
      </c>
    </row>
    <row r="64" spans="1:39" x14ac:dyDescent="0.25">
      <c r="A64" t="s">
        <v>80</v>
      </c>
      <c r="B64" s="2" t="s">
        <v>10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0.05</v>
      </c>
      <c r="R64">
        <v>0</v>
      </c>
      <c r="S64">
        <v>0</v>
      </c>
      <c r="T64">
        <v>0</v>
      </c>
      <c r="U64">
        <v>0</v>
      </c>
      <c r="V64">
        <v>-0.2</v>
      </c>
      <c r="W64">
        <v>-0.2</v>
      </c>
      <c r="X64">
        <v>-0.2</v>
      </c>
      <c r="Y64">
        <v>-0.2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0.05</v>
      </c>
      <c r="AI64">
        <v>0.1</v>
      </c>
      <c r="AJ64">
        <v>0</v>
      </c>
      <c r="AK64">
        <v>0</v>
      </c>
      <c r="AL64">
        <v>0</v>
      </c>
      <c r="AM64" s="2" t="s">
        <v>12</v>
      </c>
    </row>
    <row r="65" spans="1:39" x14ac:dyDescent="0.25">
      <c r="A65" t="s">
        <v>81</v>
      </c>
      <c r="B65" s="2" t="s">
        <v>10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 s="2" t="s">
        <v>12</v>
      </c>
    </row>
    <row r="66" spans="1:39" x14ac:dyDescent="0.25">
      <c r="A66" t="s">
        <v>82</v>
      </c>
      <c r="B66" s="2" t="s">
        <v>10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 s="2" t="s">
        <v>12</v>
      </c>
    </row>
    <row r="67" spans="1:39" x14ac:dyDescent="0.25">
      <c r="A67" t="s">
        <v>83</v>
      </c>
      <c r="B67" s="2" t="s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 s="2" t="s">
        <v>12</v>
      </c>
    </row>
    <row r="68" spans="1:39" x14ac:dyDescent="0.25">
      <c r="A68" t="s">
        <v>3</v>
      </c>
      <c r="B68" s="2" t="s">
        <v>10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0</v>
      </c>
      <c r="AL68">
        <v>0</v>
      </c>
      <c r="AM68" s="2" t="s">
        <v>12</v>
      </c>
    </row>
    <row r="69" spans="1:39" x14ac:dyDescent="0.25">
      <c r="A69" t="s">
        <v>6</v>
      </c>
      <c r="B69" s="2" t="s">
        <v>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-0.08</v>
      </c>
      <c r="R69">
        <v>-0.1</v>
      </c>
      <c r="S69">
        <v>-0.1</v>
      </c>
      <c r="T69">
        <v>-0.1</v>
      </c>
      <c r="U69">
        <v>0</v>
      </c>
      <c r="V69">
        <v>0.2</v>
      </c>
      <c r="W69">
        <v>-0.2</v>
      </c>
      <c r="X69">
        <v>-1</v>
      </c>
      <c r="Y69">
        <v>-1</v>
      </c>
      <c r="Z69">
        <v>0.2</v>
      </c>
      <c r="AA69">
        <v>0.2</v>
      </c>
      <c r="AB69">
        <v>-1</v>
      </c>
      <c r="AC69">
        <v>-1</v>
      </c>
      <c r="AD69">
        <v>-1</v>
      </c>
      <c r="AE69">
        <v>-1</v>
      </c>
      <c r="AF69">
        <v>0.16</v>
      </c>
      <c r="AG69">
        <v>0.16</v>
      </c>
      <c r="AH69">
        <v>0.1</v>
      </c>
      <c r="AI69">
        <v>0.2</v>
      </c>
      <c r="AJ69">
        <v>0</v>
      </c>
      <c r="AK69">
        <v>0</v>
      </c>
      <c r="AL69">
        <v>0</v>
      </c>
      <c r="AM69" s="2" t="s">
        <v>12</v>
      </c>
    </row>
    <row r="70" spans="1:39" x14ac:dyDescent="0.25">
      <c r="A70" t="s">
        <v>7</v>
      </c>
      <c r="B70" s="2" t="s">
        <v>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0.05</v>
      </c>
      <c r="R70">
        <v>0</v>
      </c>
      <c r="S70">
        <v>0</v>
      </c>
      <c r="T70">
        <v>0</v>
      </c>
      <c r="U70">
        <v>0</v>
      </c>
      <c r="V70">
        <v>-0.2</v>
      </c>
      <c r="W70">
        <v>-0.2</v>
      </c>
      <c r="X70">
        <v>-0.2</v>
      </c>
      <c r="Y70">
        <v>-0.2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0.05</v>
      </c>
      <c r="AI70">
        <v>0.1</v>
      </c>
      <c r="AJ70">
        <v>0</v>
      </c>
      <c r="AK70">
        <v>0</v>
      </c>
      <c r="AL70">
        <v>0</v>
      </c>
      <c r="AM70" s="2" t="s">
        <v>12</v>
      </c>
    </row>
    <row r="71" spans="1:39" x14ac:dyDescent="0.25">
      <c r="A71" t="s">
        <v>8</v>
      </c>
      <c r="B71" s="2" t="s">
        <v>10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 s="2" t="s">
        <v>12</v>
      </c>
    </row>
    <row r="72" spans="1:39" x14ac:dyDescent="0.25">
      <c r="A72" t="s">
        <v>9</v>
      </c>
      <c r="B72" s="2" t="s">
        <v>10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 s="2" t="s">
        <v>12</v>
      </c>
    </row>
    <row r="73" spans="1:39" x14ac:dyDescent="0.25">
      <c r="A73" t="s">
        <v>22</v>
      </c>
      <c r="B73" s="2" t="s">
        <v>10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 s="2" t="s">
        <v>12</v>
      </c>
    </row>
    <row r="74" spans="1:39" x14ac:dyDescent="0.25">
      <c r="A74" t="s">
        <v>84</v>
      </c>
      <c r="B74" s="2" t="s">
        <v>10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 s="2" t="s">
        <v>12</v>
      </c>
    </row>
    <row r="75" spans="1:39" x14ac:dyDescent="0.25">
      <c r="A75" t="s">
        <v>86</v>
      </c>
      <c r="B75" s="2" t="s">
        <v>10</v>
      </c>
      <c r="C75">
        <v>0</v>
      </c>
      <c r="D75">
        <v>0.05</v>
      </c>
      <c r="E75">
        <v>0.3</v>
      </c>
      <c r="F75">
        <v>0.7</v>
      </c>
      <c r="G75">
        <v>1</v>
      </c>
      <c r="H75">
        <v>0.5</v>
      </c>
      <c r="I75">
        <v>0.7</v>
      </c>
      <c r="J75">
        <v>0.7</v>
      </c>
      <c r="K75">
        <v>0.3</v>
      </c>
      <c r="L75">
        <v>0.1</v>
      </c>
      <c r="M75">
        <v>0</v>
      </c>
      <c r="N75">
        <v>0</v>
      </c>
      <c r="O75">
        <v>0</v>
      </c>
      <c r="P75">
        <v>0</v>
      </c>
      <c r="Q75">
        <v>0.3</v>
      </c>
      <c r="R75">
        <v>0.4</v>
      </c>
      <c r="S75">
        <v>0.1</v>
      </c>
      <c r="T75">
        <v>0.1</v>
      </c>
      <c r="U75">
        <v>0.1</v>
      </c>
      <c r="V75">
        <v>0.2</v>
      </c>
      <c r="W75">
        <v>0.3</v>
      </c>
      <c r="X75">
        <v>0.4</v>
      </c>
      <c r="Y75">
        <v>1</v>
      </c>
      <c r="Z75">
        <v>0.4</v>
      </c>
      <c r="AA75">
        <v>0.3</v>
      </c>
      <c r="AB75">
        <v>0.1</v>
      </c>
      <c r="AC75">
        <v>0</v>
      </c>
      <c r="AD75">
        <v>0</v>
      </c>
      <c r="AE75">
        <v>0.3</v>
      </c>
      <c r="AF75">
        <v>0.6</v>
      </c>
      <c r="AG75">
        <v>0.1</v>
      </c>
      <c r="AH75">
        <v>0.2</v>
      </c>
      <c r="AI75">
        <v>0.1</v>
      </c>
      <c r="AJ75">
        <v>0</v>
      </c>
      <c r="AK75">
        <v>0</v>
      </c>
      <c r="AL75">
        <v>0</v>
      </c>
      <c r="AM75" s="2" t="s">
        <v>12</v>
      </c>
    </row>
    <row r="76" spans="1:39" x14ac:dyDescent="0.25">
      <c r="A76" t="s">
        <v>85</v>
      </c>
      <c r="B76" s="2" t="s">
        <v>10</v>
      </c>
      <c r="C76">
        <v>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 s="2" t="s">
        <v>12</v>
      </c>
    </row>
    <row r="77" spans="1:39" x14ac:dyDescent="0.25">
      <c r="A77" t="s">
        <v>87</v>
      </c>
      <c r="B77" s="2" t="s">
        <v>10</v>
      </c>
      <c r="C77">
        <v>0</v>
      </c>
      <c r="D77">
        <v>0.05</v>
      </c>
      <c r="E77">
        <v>0.3</v>
      </c>
      <c r="F77">
        <v>0.7</v>
      </c>
      <c r="G77">
        <v>1</v>
      </c>
      <c r="H77">
        <v>0.5</v>
      </c>
      <c r="I77">
        <v>0.7</v>
      </c>
      <c r="J77">
        <v>0.7</v>
      </c>
      <c r="K77">
        <v>0.3</v>
      </c>
      <c r="L77">
        <v>0.1</v>
      </c>
      <c r="M77">
        <v>0</v>
      </c>
      <c r="N77">
        <v>0</v>
      </c>
      <c r="O77">
        <v>0</v>
      </c>
      <c r="P77">
        <v>0</v>
      </c>
      <c r="Q77">
        <v>0.3</v>
      </c>
      <c r="R77">
        <v>0.4</v>
      </c>
      <c r="S77">
        <v>0.1</v>
      </c>
      <c r="T77">
        <v>0.1</v>
      </c>
      <c r="U77">
        <v>0.1</v>
      </c>
      <c r="V77">
        <v>0.2</v>
      </c>
      <c r="W77">
        <v>0.3</v>
      </c>
      <c r="X77">
        <v>0.4</v>
      </c>
      <c r="Y77">
        <v>1</v>
      </c>
      <c r="Z77">
        <v>0.4</v>
      </c>
      <c r="AA77">
        <v>0.3</v>
      </c>
      <c r="AB77">
        <v>0.1</v>
      </c>
      <c r="AC77">
        <v>0</v>
      </c>
      <c r="AD77">
        <v>0</v>
      </c>
      <c r="AE77">
        <v>0.3</v>
      </c>
      <c r="AF77">
        <v>0.6</v>
      </c>
      <c r="AG77">
        <v>0.1</v>
      </c>
      <c r="AH77">
        <v>0.2</v>
      </c>
      <c r="AI77">
        <v>0.1</v>
      </c>
      <c r="AJ77">
        <v>0</v>
      </c>
      <c r="AK77">
        <v>0</v>
      </c>
      <c r="AL77">
        <v>0</v>
      </c>
      <c r="AM77" s="2" t="s">
        <v>12</v>
      </c>
    </row>
  </sheetData>
  <conditionalFormatting sqref="C9:AL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AL68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:AL9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9:AL70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:AL8">
    <cfRule type="colorScale" priority="19">
      <colorScale>
        <cfvo type="min"/>
        <cfvo type="max"/>
        <color rgb="FFFFEF9C"/>
        <color rgb="FF63BE7B"/>
      </colorScale>
    </cfRule>
  </conditionalFormatting>
  <conditionalFormatting sqref="C11:AL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AL1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AL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AL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4:AL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AL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AL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AL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:AL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2:AL6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3:AL64">
    <cfRule type="colorScale" priority="3">
      <colorScale>
        <cfvo type="min"/>
        <cfvo type="max"/>
        <color rgb="FFFFEF9C"/>
        <color rgb="FF63BE7B"/>
      </colorScale>
    </cfRule>
  </conditionalFormatting>
  <conditionalFormatting sqref="C76:AL7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4:AL7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5:AL7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F4_tests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NREL</cp:lastModifiedBy>
  <dcterms:created xsi:type="dcterms:W3CDTF">2017-03-21T20:29:00Z</dcterms:created>
  <dcterms:modified xsi:type="dcterms:W3CDTF">2017-07-14T18:49:43Z</dcterms:modified>
</cp:coreProperties>
</file>