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44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11" i="1"/>
  <c r="F9" i="1"/>
  <c r="F3" i="1"/>
  <c r="F8" i="1"/>
  <c r="F6" i="1"/>
  <c r="F5" i="1"/>
</calcChain>
</file>

<file path=xl/sharedStrings.xml><?xml version="1.0" encoding="utf-8"?>
<sst xmlns="http://schemas.openxmlformats.org/spreadsheetml/2006/main" count="32" uniqueCount="32">
  <si>
    <t>Voltage Gain Circuit</t>
  </si>
  <si>
    <t>Min V_in</t>
  </si>
  <si>
    <t>V</t>
  </si>
  <si>
    <t>V_in range</t>
  </si>
  <si>
    <t>V</t>
  </si>
  <si>
    <t>Max V_in</t>
  </si>
  <si>
    <t>V</t>
  </si>
  <si>
    <t>V_out range</t>
  </si>
  <si>
    <t>V</t>
  </si>
  <si>
    <t>Min V_out</t>
  </si>
  <si>
    <t>V</t>
  </si>
  <si>
    <t>Gain (actual)</t>
  </si>
  <si>
    <t>Max V_out</t>
  </si>
  <si>
    <t>V</t>
  </si>
  <si>
    <t>V_div (actual)</t>
  </si>
  <si>
    <t>V</t>
  </si>
  <si>
    <t>R1</t>
  </si>
  <si>
    <t>K</t>
  </si>
  <si>
    <t>Gain (target)</t>
  </si>
  <si>
    <t>R2</t>
  </si>
  <si>
    <t>K</t>
  </si>
  <si>
    <t>V_div (target)</t>
  </si>
  <si>
    <t>V</t>
  </si>
  <si>
    <t>Voltage Divider Circuit</t>
  </si>
  <si>
    <t>Sensitivity</t>
  </si>
  <si>
    <t>mV</t>
  </si>
  <si>
    <t>V_rail</t>
  </si>
  <si>
    <t>V</t>
  </si>
  <si>
    <t>R3</t>
  </si>
  <si>
    <t>K</t>
  </si>
  <si>
    <t>R4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</si>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</sst>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4" fillId="4" borderId="1" xfId="0" applyFont="1" applyFill="1" applyBorder="1" applyAlignment="1"/>
    <xf numFmtId="0" fontId="5" fillId="4" borderId="1" xfId="0" applyFont="1" applyFill="1" applyBorder="1"/>
    <xf numFmtId="0" fontId="6" fillId="3" borderId="1" xfId="0" applyFont="1" applyFill="1" applyBorder="1"/>
    <xf numFmtId="0" fontId="7" fillId="4" borderId="1" xfId="0" applyFont="1" applyFill="1" applyBorder="1" applyAlignment="1"/>
    <xf numFmtId="0" fontId="8" fillId="4" borderId="1" xfId="0" applyFont="1" applyFill="1" applyBorder="1"/>
    <xf numFmtId="164" fontId="9" fillId="4" borderId="1" xfId="0" applyNumberFormat="1" applyFont="1" applyFill="1" applyBorder="1"/>
    <xf numFmtId="0" fontId="10" fillId="2" borderId="1" xfId="0" applyFont="1" applyFill="1" applyBorder="1"/>
    <xf numFmtId="165" fontId="11" fillId="2" borderId="1" xfId="0" applyNumberFormat="1" applyFont="1" applyFill="1" applyBorder="1" applyAlignment="1"/>
    <xf numFmtId="166" fontId="12" fillId="4" borderId="1" xfId="0" applyNumberFormat="1" applyFont="1" applyFill="1" applyBorder="1"/>
    <xf numFmtId="165" fontId="1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50" zoomScaleNormal="150" zoomScalePageLayoutView="150" workbookViewId="0"/>
  </sheetViews>
  <sheetFormatPr baseColWidth="10" defaultColWidth="14.5" defaultRowHeight="15.75" customHeight="1" x14ac:dyDescent="0"/>
  <sheetData>
    <row r="1" spans="1:7" ht="15.75" customHeight="1">
      <c r="A1" s="1" t="s">
        <v>0</v>
      </c>
      <c r="B1" s="2"/>
      <c r="C1" s="2"/>
    </row>
    <row r="2" spans="1:7" ht="15.75" customHeight="1">
      <c r="A2" s="3" t="s">
        <v>1</v>
      </c>
      <c r="B2" s="3">
        <v>3.5</v>
      </c>
      <c r="C2" s="3" t="s">
        <v>2</v>
      </c>
      <c r="E2" s="4" t="s">
        <v>3</v>
      </c>
      <c r="F2" s="5">
        <f>B3-B2</f>
        <v>0.10000000000000009</v>
      </c>
      <c r="G2" s="4" t="s">
        <v>4</v>
      </c>
    </row>
    <row r="3" spans="1:7" ht="15.75" customHeight="1">
      <c r="A3" s="3" t="s">
        <v>5</v>
      </c>
      <c r="B3" s="3">
        <v>3.6</v>
      </c>
      <c r="C3" s="3" t="s">
        <v>6</v>
      </c>
      <c r="E3" s="4" t="s">
        <v>7</v>
      </c>
      <c r="F3" s="5">
        <f>B6-B5</f>
        <v>5</v>
      </c>
      <c r="G3" s="4" t="s">
        <v>8</v>
      </c>
    </row>
    <row r="4" spans="1:7" ht="15.75" customHeight="1">
      <c r="A4" s="6"/>
      <c r="B4" s="6"/>
      <c r="C4" s="6"/>
      <c r="E4" s="2"/>
    </row>
    <row r="5" spans="1:7" ht="15.75" customHeight="1">
      <c r="A5" s="3" t="s">
        <v>9</v>
      </c>
      <c r="B5" s="3">
        <v>0</v>
      </c>
      <c r="C5" s="3" t="s">
        <v>10</v>
      </c>
      <c r="E5" s="7" t="s">
        <v>11</v>
      </c>
      <c r="F5" s="8">
        <f>(B8+B9)/B8</f>
        <v>50</v>
      </c>
      <c r="G5" s="8"/>
    </row>
    <row r="6" spans="1:7" ht="15.75" customHeight="1">
      <c r="A6" s="3" t="s">
        <v>12</v>
      </c>
      <c r="B6" s="3">
        <v>5</v>
      </c>
      <c r="C6" s="3" t="s">
        <v>13</v>
      </c>
      <c r="E6" s="7" t="s">
        <v>14</v>
      </c>
      <c r="F6" s="9">
        <f>B14/(B13+B14)*B12</f>
        <v>3.5285462036492055</v>
      </c>
      <c r="G6" s="7" t="s">
        <v>15</v>
      </c>
    </row>
    <row r="7" spans="1:7" ht="15.75" customHeight="1">
      <c r="E7" s="10"/>
      <c r="F7" s="10"/>
      <c r="G7" s="10"/>
    </row>
    <row r="8" spans="1:7" ht="15.75" customHeight="1">
      <c r="A8" s="3" t="s">
        <v>16</v>
      </c>
      <c r="B8" s="3">
        <v>1</v>
      </c>
      <c r="C8" s="3" t="s">
        <v>17</v>
      </c>
      <c r="E8" s="7" t="s">
        <v>18</v>
      </c>
      <c r="F8" s="8">
        <f>F3/F2</f>
        <v>49.999999999999957</v>
      </c>
      <c r="G8" s="7"/>
    </row>
    <row r="9" spans="1:7" ht="15.75" customHeight="1">
      <c r="A9" s="3" t="s">
        <v>19</v>
      </c>
      <c r="B9" s="3">
        <v>49</v>
      </c>
      <c r="C9" s="3" t="s">
        <v>20</v>
      </c>
      <c r="E9" s="7" t="s">
        <v>21</v>
      </c>
      <c r="F9" s="9">
        <f>B9/(B8+B9)*B2</f>
        <v>3.4299999999999997</v>
      </c>
      <c r="G9" s="7" t="s">
        <v>22</v>
      </c>
    </row>
    <row r="10" spans="1:7" ht="15.75" customHeight="1">
      <c r="A10" s="2"/>
      <c r="B10" s="11"/>
      <c r="C10" s="2"/>
    </row>
    <row r="11" spans="1:7" ht="15.75" customHeight="1">
      <c r="A11" s="1" t="s">
        <v>23</v>
      </c>
      <c r="B11" s="2"/>
      <c r="C11" s="2"/>
      <c r="E11" s="4" t="s">
        <v>24</v>
      </c>
      <c r="F11" s="12">
        <f>F2/1023*1000</f>
        <v>9.7751710654936541E-2</v>
      </c>
      <c r="G11" s="4" t="s">
        <v>25</v>
      </c>
    </row>
    <row r="12" spans="1:7" ht="15.75" customHeight="1">
      <c r="A12" s="3" t="s">
        <v>26</v>
      </c>
      <c r="B12" s="3">
        <v>5</v>
      </c>
      <c r="C12" s="3" t="s">
        <v>27</v>
      </c>
    </row>
    <row r="13" spans="1:7" ht="15.75" customHeight="1">
      <c r="A13" s="3" t="s">
        <v>28</v>
      </c>
      <c r="B13" s="3">
        <v>1</v>
      </c>
      <c r="C13" s="3" t="s">
        <v>29</v>
      </c>
    </row>
    <row r="14" spans="1:7" ht="15.75" customHeight="1">
      <c r="A14" s="3" t="s">
        <v>30</v>
      </c>
      <c r="B14" s="3">
        <v>2.3980000000000001</v>
      </c>
      <c r="C14" s="3" t="s">
        <v>31</v>
      </c>
    </row>
    <row r="15" spans="1:7" ht="15.75" customHeight="1">
      <c r="A15" s="2"/>
      <c r="B15" s="13"/>
      <c r="C1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Kristopher Overholt</cp:lastModifiedBy>
  <dcterms:modified xsi:type="dcterms:W3CDTF">2014-04-07T04:10:54Z</dcterms:modified>
</cp:coreProperties>
</file>