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is\Desktop\DATA ANALYST\Excel projects\"/>
    </mc:Choice>
  </mc:AlternateContent>
  <xr:revisionPtr revIDLastSave="0" documentId="13_ncr:1_{366B0860-5060-4F94-9606-A60C3B4C53AD}" xr6:coauthVersionLast="47" xr6:coauthVersionMax="47" xr10:uidLastSave="{00000000-0000-0000-0000-000000000000}"/>
  <bookViews>
    <workbookView xWindow="-98" yWindow="-98" windowWidth="21795" windowHeight="12975" firstSheet="1" activeTab="8" xr2:uid="{68252535-5C72-4279-A927-879318D18E70}"/>
  </bookViews>
  <sheets>
    <sheet name="Sheet1" sheetId="1" r:id="rId1"/>
    <sheet name="Sheet6" sheetId="6" r:id="rId2"/>
    <sheet name="Project 2" sheetId="2" r:id="rId3"/>
    <sheet name="Sheet4" sheetId="4" r:id="rId4"/>
    <sheet name="NAMES" sheetId="5" r:id="rId5"/>
    <sheet name="Sheet7" sheetId="7" r:id="rId6"/>
    <sheet name="Sheet8" sheetId="8" r:id="rId7"/>
    <sheet name="Sheet10" sheetId="10" r:id="rId8"/>
    <sheet name="pivot table practice" sheetId="9" r:id="rId9"/>
  </sheets>
  <definedNames>
    <definedName name="_xlnm._FilterDatabase" localSheetId="0" hidden="1">Sheet1!$H$4:$H$9</definedName>
    <definedName name="_xlnm._FilterDatabase" localSheetId="3" hidden="1">Sheet4!$B$2:$F$13</definedName>
  </definedNames>
  <calcPr calcId="191029"/>
  <pivotCaches>
    <pivotCache cacheId="9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2" i="1"/>
  <c r="C12" i="1"/>
  <c r="D4" i="2"/>
  <c r="D5" i="2"/>
  <c r="D6" i="2"/>
  <c r="D7" i="2"/>
  <c r="D8" i="2"/>
  <c r="D3" i="2"/>
  <c r="C4" i="2"/>
  <c r="C5" i="2"/>
  <c r="C6" i="2"/>
  <c r="C7" i="2"/>
  <c r="C8" i="2"/>
  <c r="C3" i="2"/>
  <c r="B8" i="2"/>
  <c r="B4" i="2"/>
  <c r="B5" i="2"/>
  <c r="B6" i="2"/>
  <c r="B7" i="2"/>
  <c r="B3" i="2"/>
  <c r="H6" i="1"/>
  <c r="H7" i="1"/>
  <c r="H8" i="1"/>
  <c r="H9" i="1"/>
  <c r="J6" i="1"/>
  <c r="J8" i="1"/>
  <c r="J9" i="1"/>
  <c r="J5" i="1"/>
  <c r="I6" i="1"/>
  <c r="I7" i="1"/>
  <c r="I8" i="1"/>
  <c r="I9" i="1"/>
  <c r="I5" i="1"/>
</calcChain>
</file>

<file path=xl/sharedStrings.xml><?xml version="1.0" encoding="utf-8"?>
<sst xmlns="http://schemas.openxmlformats.org/spreadsheetml/2006/main" count="190" uniqueCount="117">
  <si>
    <t xml:space="preserve">S NO </t>
  </si>
  <si>
    <t>FIRST NAME</t>
  </si>
  <si>
    <t>LAST NAME</t>
  </si>
  <si>
    <t>D.O.J</t>
  </si>
  <si>
    <t>SAL-JAN</t>
  </si>
  <si>
    <t>SAL-FEB</t>
  </si>
  <si>
    <t>SAL-MAR</t>
  </si>
  <si>
    <t>SAL-TOTAL</t>
  </si>
  <si>
    <t>AVG SAL</t>
  </si>
  <si>
    <t>RNM</t>
  </si>
  <si>
    <t>GOPAL</t>
  </si>
  <si>
    <t>HARI</t>
  </si>
  <si>
    <t>RAJESH</t>
  </si>
  <si>
    <t>KULDEEP</t>
  </si>
  <si>
    <t>KUMAR</t>
  </si>
  <si>
    <t>VERMA</t>
  </si>
  <si>
    <t>SINGH</t>
  </si>
  <si>
    <t>SINGHANIA</t>
  </si>
  <si>
    <t>SAINI</t>
  </si>
  <si>
    <t>FULL NAME</t>
  </si>
  <si>
    <t>HARI SINGHANIA</t>
  </si>
  <si>
    <t>EMPLOYEE SALARY DESCRIPTION</t>
  </si>
  <si>
    <t>NUMBERS</t>
  </si>
  <si>
    <t>ROUND</t>
  </si>
  <si>
    <t>ROUND UP</t>
  </si>
  <si>
    <t>ROUND DOWN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</si>
  <si>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</si>
  <si>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</si>
  <si>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</si>
  <si>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</si>
  <si>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</si>
  <si>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</si>
  <si>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</si>
  <si>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</si>
  <si>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</si>
  <si>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</si>
  <si>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</si>
  <si>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</si>
  <si>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MONDAY</t>
  </si>
  <si>
    <t>TUESDAY</t>
  </si>
  <si>
    <t>WEDNESDAY</t>
  </si>
  <si>
    <t>THURSDAY</t>
  </si>
  <si>
    <t>FRIDAY</t>
  </si>
  <si>
    <t>SATURDAY</t>
  </si>
  <si>
    <t>SUNDAY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</si>
  <si>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</si>
  <si>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</si>
  <si>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</si>
  <si>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</si>
  <si>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</si>
  <si>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</si>
  <si>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</si>
  <si>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</si>
  <si>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</si>
  <si>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</si>
  <si>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</si>
  <si>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GRADE</t>
  </si>
  <si>
    <t>A</t>
  </si>
  <si>
    <t>B</t>
  </si>
  <si>
    <t>C</t>
  </si>
  <si>
    <t>NAME</t>
  </si>
  <si>
    <t>Arjun</t>
  </si>
  <si>
    <t>Madhav</t>
  </si>
  <si>
    <t>Hari</t>
  </si>
  <si>
    <t>Krishna</t>
  </si>
  <si>
    <t>Gopal</t>
  </si>
  <si>
    <t>ARJUN</t>
  </si>
  <si>
    <t>MADHAV</t>
  </si>
  <si>
    <t>INDU</t>
  </si>
  <si>
    <t>KESHAV</t>
  </si>
  <si>
    <t>CHAMPA</t>
  </si>
  <si>
    <t>ABHIMANYU</t>
  </si>
  <si>
    <t>GOPI</t>
  </si>
  <si>
    <t>SUDEVI</t>
  </si>
  <si>
    <t>VISAKHA</t>
  </si>
  <si>
    <t>RAM</t>
  </si>
  <si>
    <t>LALITA</t>
  </si>
  <si>
    <t>FINAL TEST</t>
  </si>
  <si>
    <t>VRINDA</t>
  </si>
  <si>
    <t>hari</t>
  </si>
  <si>
    <t>rajesh</t>
  </si>
  <si>
    <t>total</t>
  </si>
  <si>
    <t>Agni</t>
  </si>
  <si>
    <t>F</t>
  </si>
  <si>
    <t>Vrinda</t>
  </si>
  <si>
    <t>Bhoomi</t>
  </si>
  <si>
    <t>Visakha</t>
  </si>
  <si>
    <t>Vayu</t>
  </si>
  <si>
    <t>Vidya</t>
  </si>
  <si>
    <t>M</t>
  </si>
  <si>
    <t>Varun</t>
  </si>
  <si>
    <t>Jal</t>
  </si>
  <si>
    <t>Sudevi</t>
  </si>
  <si>
    <t>Student5</t>
  </si>
  <si>
    <t>Student4</t>
  </si>
  <si>
    <t>Student2</t>
  </si>
  <si>
    <t>Student8</t>
  </si>
  <si>
    <t>Student1</t>
  </si>
  <si>
    <t>Sam</t>
  </si>
  <si>
    <t>Lalita</t>
  </si>
  <si>
    <t>Keshav</t>
  </si>
  <si>
    <t>Indu</t>
  </si>
  <si>
    <t>Gopi</t>
  </si>
  <si>
    <t>Champa</t>
  </si>
  <si>
    <t>Abhimanyu</t>
  </si>
  <si>
    <t>Final Test</t>
  </si>
  <si>
    <t>Unit Test 2</t>
  </si>
  <si>
    <t>Unit Test 1</t>
  </si>
  <si>
    <t>House</t>
  </si>
  <si>
    <t>Class</t>
  </si>
  <si>
    <t>Age</t>
  </si>
  <si>
    <t>Gender</t>
  </si>
  <si>
    <t>Name</t>
  </si>
  <si>
    <t>pivot table</t>
  </si>
  <si>
    <t>Row Labels</t>
  </si>
  <si>
    <t>Grand Total</t>
  </si>
  <si>
    <t>Sum of Final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</si>
</sst>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ahnschrift SemiBold SemiConden"/>
      <family val="2"/>
    </font>
    <font>
      <b/>
      <i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sz val="8"/>
      <name val="Calibri"/>
      <family val="2"/>
      <scheme val="minor"/>
    </font>
    <font>
      <b/>
      <i/>
      <sz val="11"/>
      <color theme="0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0" borderId="0" xfId="0" applyFont="1"/>
    <xf numFmtId="2" fontId="0" fillId="0" borderId="0" xfId="0" applyNumberFormat="1"/>
    <xf numFmtId="0" fontId="0" fillId="0" borderId="8" xfId="0" applyBorder="1" applyAlignment="1">
      <alignment horizontal="center"/>
    </xf>
    <xf numFmtId="0" fontId="0" fillId="0" borderId="9" xfId="0" applyBorder="1"/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3" xfId="0" applyBorder="1"/>
    <xf numFmtId="0" fontId="7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2" borderId="1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3" borderId="10" xfId="0" applyFont="1" applyFill="1" applyBorder="1"/>
    <xf numFmtId="0" fontId="1" fillId="3" borderId="12" xfId="0" applyFont="1" applyFill="1" applyBorder="1"/>
    <xf numFmtId="0" fontId="0" fillId="0" borderId="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Hyperlink" xfId="1" builtinId="8"/>
    <cellStyle name="Normal" xfId="0" builtinId="0"/>
  </cellStyles>
  <dxfs count="3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3999755851924192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Bahnschrift Light Condensed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[$-F800]dddd\,\ mmmm\ dd\,\ 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Sheet7!$A$2</c:f>
              <c:strCache>
                <c:ptCount val="1"/>
                <c:pt idx="0">
                  <c:v>ARJUN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Sheet7!$B$2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1-48E8-84F4-35C2A765E21C}"/>
            </c:ext>
          </c:extLst>
        </c:ser>
        <c:ser>
          <c:idx val="1"/>
          <c:order val="1"/>
          <c:tx>
            <c:strRef>
              <c:f>Sheet7!$A$3</c:f>
              <c:strCache>
                <c:ptCount val="1"/>
                <c:pt idx="0">
                  <c:v>MADHAV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1-48E8-84F4-35C2A765E21C}"/>
            </c:ext>
          </c:extLst>
        </c:ser>
        <c:ser>
          <c:idx val="2"/>
          <c:order val="2"/>
          <c:tx>
            <c:strRef>
              <c:f>Sheet7!$A$4</c:f>
              <c:strCache>
                <c:ptCount val="1"/>
                <c:pt idx="0">
                  <c:v>VRINDA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Sheet7!$B$4</c:f>
              <c:numCache>
                <c:formatCode>General</c:formatCode>
                <c:ptCount val="1"/>
                <c:pt idx="0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1-48E8-84F4-35C2A765E21C}"/>
            </c:ext>
          </c:extLst>
        </c:ser>
        <c:ser>
          <c:idx val="3"/>
          <c:order val="3"/>
          <c:tx>
            <c:strRef>
              <c:f>Sheet7!$A$5</c:f>
              <c:strCache>
                <c:ptCount val="1"/>
                <c:pt idx="0">
                  <c:v>INDU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Sheet7!$B$5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1-48E8-84F4-35C2A765E21C}"/>
            </c:ext>
          </c:extLst>
        </c:ser>
        <c:ser>
          <c:idx val="4"/>
          <c:order val="4"/>
          <c:tx>
            <c:strRef>
              <c:f>Sheet7!$A$6</c:f>
              <c:strCache>
                <c:ptCount val="1"/>
                <c:pt idx="0">
                  <c:v>GOPAL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Sheet7!$B$6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F1-48E8-84F4-35C2A765E21C}"/>
            </c:ext>
          </c:extLst>
        </c:ser>
        <c:ser>
          <c:idx val="5"/>
          <c:order val="5"/>
          <c:tx>
            <c:strRef>
              <c:f>Sheet7!$A$7</c:f>
              <c:strCache>
                <c:ptCount val="1"/>
                <c:pt idx="0">
                  <c:v>KESHAV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Sheet7!$B$7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F1-48E8-84F4-35C2A765E21C}"/>
            </c:ext>
          </c:extLst>
        </c:ser>
        <c:ser>
          <c:idx val="6"/>
          <c:order val="6"/>
          <c:tx>
            <c:strRef>
              <c:f>Sheet7!$A$8</c:f>
              <c:strCache>
                <c:ptCount val="1"/>
                <c:pt idx="0">
                  <c:v>CHAMPA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Sheet7!$B$8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F1-48E8-84F4-35C2A765E21C}"/>
            </c:ext>
          </c:extLst>
        </c:ser>
        <c:ser>
          <c:idx val="7"/>
          <c:order val="7"/>
          <c:tx>
            <c:strRef>
              <c:f>Sheet7!$A$9</c:f>
              <c:strCache>
                <c:ptCount val="1"/>
                <c:pt idx="0">
                  <c:v>ABHIMANYU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Sheet7!$B$9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F1-48E8-84F4-35C2A765E21C}"/>
            </c:ext>
          </c:extLst>
        </c:ser>
        <c:ser>
          <c:idx val="8"/>
          <c:order val="8"/>
          <c:tx>
            <c:strRef>
              <c:f>Sheet7!$A$10</c:f>
              <c:strCache>
                <c:ptCount val="1"/>
                <c:pt idx="0">
                  <c:v>GOPI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Sheet7!$B$10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F1-48E8-84F4-35C2A765E21C}"/>
            </c:ext>
          </c:extLst>
        </c:ser>
        <c:ser>
          <c:idx val="9"/>
          <c:order val="9"/>
          <c:tx>
            <c:strRef>
              <c:f>Sheet7!$A$11</c:f>
              <c:strCache>
                <c:ptCount val="1"/>
                <c:pt idx="0">
                  <c:v>SUDEVI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Sheet7!$B$11</c:f>
              <c:numCache>
                <c:formatCode>General</c:formatCode>
                <c:ptCount val="1"/>
                <c:pt idx="0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CF1-48E8-84F4-35C2A765E21C}"/>
            </c:ext>
          </c:extLst>
        </c:ser>
        <c:ser>
          <c:idx val="10"/>
          <c:order val="10"/>
          <c:tx>
            <c:strRef>
              <c:f>Sheet7!$A$12</c:f>
              <c:strCache>
                <c:ptCount val="1"/>
                <c:pt idx="0">
                  <c:v>VISAKHA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Sheet7!$B$12</c:f>
              <c:numCache>
                <c:formatCode>General</c:formatCode>
                <c:ptCount val="1"/>
                <c:pt idx="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CF1-48E8-84F4-35C2A765E21C}"/>
            </c:ext>
          </c:extLst>
        </c:ser>
        <c:ser>
          <c:idx val="11"/>
          <c:order val="11"/>
          <c:tx>
            <c:strRef>
              <c:f>Sheet7!$A$13</c:f>
              <c:strCache>
                <c:ptCount val="1"/>
                <c:pt idx="0">
                  <c:v>HARI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Sheet7!$B$13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CF1-48E8-84F4-35C2A765E21C}"/>
            </c:ext>
          </c:extLst>
        </c:ser>
        <c:ser>
          <c:idx val="12"/>
          <c:order val="12"/>
          <c:tx>
            <c:strRef>
              <c:f>Sheet7!$A$14</c:f>
              <c:strCache>
                <c:ptCount val="1"/>
                <c:pt idx="0">
                  <c:v>RAM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Sheet7!$B$14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F1-48E8-84F4-35C2A765E21C}"/>
            </c:ext>
          </c:extLst>
        </c:ser>
        <c:ser>
          <c:idx val="13"/>
          <c:order val="13"/>
          <c:tx>
            <c:strRef>
              <c:f>Sheet7!$A$15</c:f>
              <c:strCache>
                <c:ptCount val="1"/>
                <c:pt idx="0">
                  <c:v>LALITA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Sheet7!$B$1</c:f>
              <c:strCache>
                <c:ptCount val="1"/>
                <c:pt idx="0">
                  <c:v>FINAL TEST</c:v>
                </c:pt>
              </c:strCache>
            </c:strRef>
          </c:cat>
          <c:val>
            <c:numRef>
              <c:f>Sheet7!$B$15</c:f>
              <c:numCache>
                <c:formatCode>General</c:formatCode>
                <c:ptCount val="1"/>
                <c:pt idx="0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CF1-48E8-84F4-35C2A765E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61557663"/>
        <c:axId val="1261558143"/>
      </c:barChart>
      <c:catAx>
        <c:axId val="126155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58143"/>
        <c:crosses val="autoZero"/>
        <c:auto val="1"/>
        <c:lblAlgn val="ctr"/>
        <c:lblOffset val="100"/>
        <c:noMultiLvlLbl val="0"/>
      </c:catAx>
      <c:valAx>
        <c:axId val="1261558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55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35378</xdr:colOff>
      <xdr:row>1</xdr:row>
      <xdr:rowOff>19048</xdr:rowOff>
    </xdr:from>
    <xdr:to>
      <xdr:col>10</xdr:col>
      <xdr:colOff>361950</xdr:colOff>
      <xdr:row>14</xdr:row>
      <xdr:rowOff>84363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271DF-7A4D-10D5-2E73-5854540E3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TISH BARIK" refreshedDate="45826.669781597222" createdVersion="8" refreshedVersion="8" minRefreshableVersion="3" recordCount="22" xr:uid="{C4D461B5-751A-4AE1-822E-B578449B34AA}">
  <cacheSource type="worksheet">
    <worksheetSource name="Table4"/>
  </cacheSource>
  <cacheFields count="8">
    <cacheField name="Name" numFmtId="0">
      <sharedItems/>
    </cacheField>
    <cacheField name="Gender" numFmtId="0">
      <sharedItems count="2">
        <s v="M"/>
        <s v="F"/>
      </sharedItems>
    </cacheField>
    <cacheField name="Age" numFmtId="0">
      <sharedItems containsSemiMixedTypes="0" containsString="0" containsNumber="1" containsInteger="1" minValue="11" maxValue="17"/>
    </cacheField>
    <cacheField name="Class" numFmtId="0">
      <sharedItems containsSemiMixedTypes="0" containsString="0" containsNumber="1" containsInteger="1" minValue="5" maxValue="10"/>
    </cacheField>
    <cacheField name="House" numFmtId="0">
      <sharedItems count="4">
        <s v="Bhoomi"/>
        <s v="Vayu"/>
        <s v="Jal"/>
        <s v="Agni"/>
      </sharedItems>
    </cacheField>
    <cacheField name="Unit Test 1" numFmtId="0">
      <sharedItems containsSemiMixedTypes="0" containsString="0" containsNumber="1" containsInteger="1" minValue="70" maxValue="91" count="9">
        <n v="84"/>
        <n v="82"/>
        <n v="81"/>
        <n v="70"/>
        <n v="88"/>
        <n v="90"/>
        <n v="87"/>
        <n v="86"/>
        <n v="91"/>
      </sharedItems>
    </cacheField>
    <cacheField name="Unit Test 2" numFmtId="0">
      <sharedItems containsSemiMixedTypes="0" containsString="0" containsNumber="1" containsInteger="1" minValue="75" maxValue="96"/>
    </cacheField>
    <cacheField name="Final Test" numFmtId="0">
      <sharedItems containsSemiMixedTypes="0" containsString="0" containsNumber="1" containsInteger="1" minValue="77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bhimanyu"/>
    <x v="0"/>
    <n v="16"/>
    <n v="10"/>
    <x v="0"/>
    <x v="0"/>
    <n v="79"/>
    <n v="81"/>
  </r>
  <r>
    <s v="Arjun"/>
    <x v="0"/>
    <n v="11"/>
    <n v="5"/>
    <x v="1"/>
    <x v="1"/>
    <n v="83"/>
    <n v="91"/>
  </r>
  <r>
    <s v="Champa"/>
    <x v="1"/>
    <n v="15"/>
    <n v="8"/>
    <x v="2"/>
    <x v="2"/>
    <n v="78"/>
    <n v="88"/>
  </r>
  <r>
    <s v="Gopal"/>
    <x v="0"/>
    <n v="14"/>
    <n v="8"/>
    <x v="0"/>
    <x v="3"/>
    <n v="75"/>
    <n v="79"/>
  </r>
  <r>
    <s v="Gopi"/>
    <x v="1"/>
    <n v="16"/>
    <n v="10"/>
    <x v="3"/>
    <x v="4"/>
    <n v="92"/>
    <n v="96"/>
  </r>
  <r>
    <s v="Hari"/>
    <x v="0"/>
    <n v="16"/>
    <n v="10"/>
    <x v="0"/>
    <x v="1"/>
    <n v="81"/>
    <n v="80"/>
  </r>
  <r>
    <s v="Indu"/>
    <x v="1"/>
    <n v="14"/>
    <n v="8"/>
    <x v="1"/>
    <x v="5"/>
    <n v="86"/>
    <n v="89"/>
  </r>
  <r>
    <s v="Keshav"/>
    <x v="0"/>
    <n v="15"/>
    <n v="9"/>
    <x v="3"/>
    <x v="6"/>
    <n v="89"/>
    <n v="96"/>
  </r>
  <r>
    <s v="Lalita"/>
    <x v="1"/>
    <n v="17"/>
    <n v="10"/>
    <x v="1"/>
    <x v="3"/>
    <n v="90"/>
    <n v="92"/>
  </r>
  <r>
    <s v="Madhav"/>
    <x v="0"/>
    <n v="12"/>
    <n v="7"/>
    <x v="2"/>
    <x v="7"/>
    <n v="92"/>
    <n v="89"/>
  </r>
  <r>
    <s v="Sam"/>
    <x v="0"/>
    <n v="11"/>
    <n v="6"/>
    <x v="3"/>
    <x v="8"/>
    <n v="81"/>
    <n v="94"/>
  </r>
  <r>
    <s v="RNM"/>
    <x v="0"/>
    <n v="16"/>
    <n v="10"/>
    <x v="3"/>
    <x v="7"/>
    <n v="81"/>
    <n v="77"/>
  </r>
  <r>
    <s v="Student1"/>
    <x v="0"/>
    <n v="15"/>
    <n v="9"/>
    <x v="3"/>
    <x v="6"/>
    <n v="89"/>
    <n v="95"/>
  </r>
  <r>
    <s v="Student8"/>
    <x v="1"/>
    <n v="15"/>
    <n v="8"/>
    <x v="1"/>
    <x v="2"/>
    <n v="90"/>
    <n v="95"/>
  </r>
  <r>
    <s v="Student2"/>
    <x v="1"/>
    <n v="17"/>
    <n v="10"/>
    <x v="1"/>
    <x v="3"/>
    <n v="90"/>
    <n v="92"/>
  </r>
  <r>
    <s v="Student4"/>
    <x v="1"/>
    <n v="12"/>
    <n v="7"/>
    <x v="2"/>
    <x v="7"/>
    <n v="92"/>
    <n v="89"/>
  </r>
  <r>
    <s v="Student5"/>
    <x v="1"/>
    <n v="16"/>
    <n v="10"/>
    <x v="2"/>
    <x v="2"/>
    <n v="80"/>
    <n v="87"/>
  </r>
  <r>
    <s v="Sudevi"/>
    <x v="1"/>
    <n v="16"/>
    <n v="10"/>
    <x v="2"/>
    <x v="2"/>
    <n v="80"/>
    <n v="87"/>
  </r>
  <r>
    <s v="Varun"/>
    <x v="0"/>
    <n v="15"/>
    <n v="9"/>
    <x v="1"/>
    <x v="6"/>
    <n v="89"/>
    <n v="95"/>
  </r>
  <r>
    <s v="Vidya"/>
    <x v="1"/>
    <n v="11"/>
    <n v="6"/>
    <x v="1"/>
    <x v="4"/>
    <n v="90"/>
    <n v="92"/>
  </r>
  <r>
    <s v="Visakha"/>
    <x v="1"/>
    <n v="16"/>
    <n v="10"/>
    <x v="0"/>
    <x v="3"/>
    <n v="87"/>
    <n v="85"/>
  </r>
  <r>
    <s v="Vrinda"/>
    <x v="1"/>
    <n v="14"/>
    <n v="8"/>
    <x v="3"/>
    <x v="8"/>
    <n v="96"/>
    <n v="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7B062C-E350-46C3-B519-7DA7E9CC8221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8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Row" showAll="0" sortType="descending">
      <items count="5">
        <item x="3"/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">
        <item x="3"/>
        <item x="2"/>
        <item x="1"/>
        <item x="0"/>
        <item x="7"/>
        <item x="6"/>
        <item x="4"/>
        <item x="5"/>
        <item x="8"/>
        <item t="default"/>
      </items>
    </pivotField>
    <pivotField showAll="0"/>
    <pivotField dataField="1" showAll="0"/>
  </pivotFields>
  <rowFields count="2">
    <field x="4"/>
    <field x="1"/>
  </rowFields>
  <rowItems count="13">
    <i>
      <x v="3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Sum of Final Tes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16CB9-5DB2-43A3-9919-6E230A1F25EF}" name="Table1" displayName="Table1" ref="A4:J9" totalsRowShown="0" headerRowDxfId="19" dataDxfId="20" headerRowBorderDxfId="32" tableBorderDxfId="33" totalsRowBorderDxfId="31">
  <autoFilter ref="A4:J9" xr:uid="{41D16CB9-5DB2-43A3-9919-6E230A1F25EF}"/>
  <tableColumns count="10">
    <tableColumn id="1" xr3:uid="{10DA1581-FE26-42C3-A435-BBDC1E92D59B}" name="S NO " dataDxfId="30"/>
    <tableColumn id="2" xr3:uid="{AF0F62EA-46BD-4F32-886E-A33DCDA6FCD1}" name="FIRST NAME" dataDxfId="29"/>
    <tableColumn id="3" xr3:uid="{7E0118BB-4618-4B5C-90E1-6D7461892736}" name="LAST NAME" dataDxfId="28"/>
    <tableColumn id="4" xr3:uid="{3123CC7B-007C-4330-9E7D-F94D19F27F9C}" name="D.O.J" dataDxfId="27"/>
    <tableColumn id="5" xr3:uid="{B9DE4D5A-96C0-4F10-9839-5E0E649E5816}" name="SAL-JAN" dataDxfId="26"/>
    <tableColumn id="6" xr3:uid="{F08154F2-F83A-487D-B5B7-7745AFD90D63}" name="SAL-FEB" dataDxfId="25"/>
    <tableColumn id="7" xr3:uid="{78394349-3D28-408F-B2D2-A1DE795D9C5B}" name="SAL-MAR" dataDxfId="24"/>
    <tableColumn id="8" xr3:uid="{745A977B-0DD9-4C52-BCD8-AA2593ADD233}" name="SAL-TOTAL" dataDxfId="23">
      <calculatedColumnFormula>SUM(E5,F5,G5)</calculatedColumnFormula>
    </tableColumn>
    <tableColumn id="9" xr3:uid="{25C42186-3C82-413E-B2F4-289F24E2A46D}" name="AVG SAL" dataDxfId="22">
      <calculatedColumnFormula>AVERAGE(E5:G5)</calculatedColumnFormula>
    </tableColumn>
    <tableColumn id="10" xr3:uid="{710CD960-5D28-4B52-9238-95A0DA117145}" name="FULL NAME" dataDxfId="21">
      <calculatedColumnFormula>CONCATENATE(B5," ",C5)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4F000-AECB-418E-A476-332EBBED7151}" name="Table2" displayName="Table2" ref="A2:A5" totalsRowShown="0" headerRowDxfId="16" dataDxfId="17">
  <autoFilter ref="A2:A5" xr:uid="{37A4F000-AECB-418E-A476-332EBBED7151}"/>
  <tableColumns count="1">
    <tableColumn id="1" xr3:uid="{C069DBBB-3D06-4CF1-A654-1F4BCD315F8E}" name="GRAD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1724D1-06EE-4A40-B34E-6280207F0106}" name="Table3" displayName="Table3" ref="A1:B15" totalsRowShown="0" headerRowDxfId="10" headerRowBorderDxfId="14" tableBorderDxfId="15" totalsRowBorderDxfId="13">
  <autoFilter ref="A1:B15" xr:uid="{D31724D1-06EE-4A40-B34E-6280207F0106}"/>
  <tableColumns count="2">
    <tableColumn id="1" xr3:uid="{40B31462-5E6A-4365-A471-E6409541097D}" name="NAME" dataDxfId="12"/>
    <tableColumn id="2" xr3:uid="{BBC6FF57-C602-4561-9551-D80A6C8744CF}" name="FINAL TEST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A1E8739-ADFE-4131-BDC9-3A5278E23BE1}" name="Table4" displayName="Table4" ref="A3:H25" totalsRowShown="0" dataDxfId="0">
  <tableColumns count="8">
    <tableColumn id="1" xr3:uid="{ABF326E2-97C6-49A4-B98F-2815DE0BCAD6}" name="Name" dataDxfId="8"/>
    <tableColumn id="2" xr3:uid="{CDC2051C-7FA5-4A73-9F12-288AC28FCD46}" name="Gender" dataDxfId="7"/>
    <tableColumn id="3" xr3:uid="{7BF1AE69-5493-4E3E-9160-96E74CDC26BA}" name="Age" dataDxfId="6"/>
    <tableColumn id="4" xr3:uid="{AA0E06D1-7C87-49D4-B434-F8945B2335D2}" name="Class" dataDxfId="5"/>
    <tableColumn id="5" xr3:uid="{2FD650DE-4199-42D2-BD52-5E4210AED3F7}" name="House" dataDxfId="4"/>
    <tableColumn id="6" xr3:uid="{9AAEC473-FECC-4DB4-9A24-24B489F660DB}" name="Unit Test 1" dataDxfId="3"/>
    <tableColumn id="7" xr3:uid="{EBB5C624-B79A-4F4F-BC6B-AB09E44D3D9A}" name="Unit Test 2" dataDxfId="2"/>
    <tableColumn id="8" xr3:uid="{51CA1661-892A-44E4-81E8-EC05C99BBEE0}" name="Final T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0043D-5F0F-422A-9092-05C9B5750EB9}">
  <sheetPr>
    <tabColor rgb="FF00B0F0"/>
  </sheetPr>
  <dimension ref="A1:J14"/>
  <sheetViews>
    <sheetView zoomScale="160" zoomScaleNormal="160" workbookViewId="0">
      <selection activeCell="I12" sqref="I12:I14"/>
    </sheetView>
  </sheetViews>
  <sheetFormatPr defaultRowHeight="14.25" x14ac:dyDescent="0.45"/>
  <cols>
    <col min="1" max="1" width="5.53125" style="1" customWidth="1"/>
    <col min="2" max="2" width="10.46484375" style="1" bestFit="1" customWidth="1"/>
    <col min="3" max="3" width="10" style="1" bestFit="1" customWidth="1"/>
    <col min="4" max="4" width="16.3984375" style="1" bestFit="1" customWidth="1"/>
    <col min="5" max="5" width="7.86328125" style="1" customWidth="1"/>
    <col min="6" max="6" width="7.73046875" style="1" customWidth="1"/>
    <col min="7" max="7" width="8.265625" style="1" customWidth="1"/>
    <col min="8" max="8" width="10.19921875" style="1" bestFit="1" customWidth="1"/>
    <col min="9" max="9" width="8.3984375" style="1" bestFit="1" customWidth="1"/>
    <col min="10" max="10" width="16.265625" bestFit="1" customWidth="1"/>
  </cols>
  <sheetData>
    <row r="1" spans="1:10" ht="18" customHeight="1" x14ac:dyDescent="0.45">
      <c r="A1" s="6" t="s">
        <v>21</v>
      </c>
      <c r="B1" s="7"/>
      <c r="C1" s="7"/>
      <c r="D1" s="7"/>
      <c r="E1" s="7"/>
      <c r="F1" s="7"/>
      <c r="G1" s="7"/>
      <c r="H1" s="7"/>
      <c r="I1" s="7"/>
      <c r="J1" s="8"/>
    </row>
    <row r="2" spans="1:10" ht="14.65" thickBot="1" x14ac:dyDescent="0.5">
      <c r="A2" s="9"/>
      <c r="B2" s="10"/>
      <c r="C2" s="10"/>
      <c r="D2" s="10"/>
      <c r="E2" s="10"/>
      <c r="F2" s="10"/>
      <c r="G2" s="10"/>
      <c r="H2" s="10"/>
      <c r="I2" s="10"/>
      <c r="J2" s="11"/>
    </row>
    <row r="4" spans="1:10" s="12" customFormat="1" ht="15" customHeight="1" x14ac:dyDescent="0.45">
      <c r="A4" s="16" t="s">
        <v>0</v>
      </c>
      <c r="B4" s="28" t="s">
        <v>1</v>
      </c>
      <c r="C4" s="17" t="s">
        <v>2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8" t="s">
        <v>19</v>
      </c>
    </row>
    <row r="5" spans="1:10" x14ac:dyDescent="0.45">
      <c r="A5" s="14">
        <v>1</v>
      </c>
      <c r="B5" s="2" t="s">
        <v>9</v>
      </c>
      <c r="C5" s="29" t="s">
        <v>14</v>
      </c>
      <c r="D5" s="3">
        <v>42030</v>
      </c>
      <c r="E5" s="2">
        <v>1500</v>
      </c>
      <c r="F5" s="2">
        <v>1200</v>
      </c>
      <c r="G5" s="2">
        <v>1500</v>
      </c>
      <c r="H5" s="2">
        <v>4200</v>
      </c>
      <c r="I5" s="4">
        <f>AVERAGE(E5:G5)</f>
        <v>1400</v>
      </c>
      <c r="J5" s="15" t="str">
        <f>CONCATENATE(B5," ",C5)</f>
        <v>RNM KUMAR</v>
      </c>
    </row>
    <row r="6" spans="1:10" x14ac:dyDescent="0.45">
      <c r="A6" s="14">
        <v>2</v>
      </c>
      <c r="B6" s="2" t="s">
        <v>10</v>
      </c>
      <c r="C6" s="2" t="s">
        <v>15</v>
      </c>
      <c r="D6" s="3">
        <v>42954</v>
      </c>
      <c r="E6" s="2">
        <v>1700</v>
      </c>
      <c r="F6" s="2">
        <v>1800</v>
      </c>
      <c r="G6" s="2">
        <v>200</v>
      </c>
      <c r="H6" s="2">
        <f>SUM(E6,F6,G6)</f>
        <v>3700</v>
      </c>
      <c r="I6" s="4">
        <f>AVERAGE(E6:G6)</f>
        <v>1233.3333333333333</v>
      </c>
      <c r="J6" s="15" t="str">
        <f>CONCATENATE(B6," ",C6)</f>
        <v>GOPAL VERMA</v>
      </c>
    </row>
    <row r="7" spans="1:10" x14ac:dyDescent="0.45">
      <c r="A7" s="14">
        <v>3</v>
      </c>
      <c r="B7" s="2" t="s">
        <v>11</v>
      </c>
      <c r="C7" s="2" t="s">
        <v>16</v>
      </c>
      <c r="D7" s="3">
        <v>40976</v>
      </c>
      <c r="E7" s="2">
        <v>1800</v>
      </c>
      <c r="F7" s="2">
        <v>1500</v>
      </c>
      <c r="G7" s="2">
        <v>1900</v>
      </c>
      <c r="H7" s="2">
        <f>SUM(E7,F7,G7)</f>
        <v>5200</v>
      </c>
      <c r="I7" s="4">
        <f>AVERAGE(E7:G7)</f>
        <v>1733.3333333333333</v>
      </c>
      <c r="J7" s="15" t="s">
        <v>20</v>
      </c>
    </row>
    <row r="8" spans="1:10" x14ac:dyDescent="0.45">
      <c r="A8" s="14">
        <v>4</v>
      </c>
      <c r="B8" s="2" t="s">
        <v>12</v>
      </c>
      <c r="C8" s="2" t="s">
        <v>17</v>
      </c>
      <c r="D8" s="3">
        <v>43402</v>
      </c>
      <c r="E8" s="2">
        <v>1200</v>
      </c>
      <c r="F8" s="2">
        <v>1500</v>
      </c>
      <c r="G8" s="2">
        <v>1800</v>
      </c>
      <c r="H8" s="2">
        <f>SUM(E8,F8,G8)</f>
        <v>4500</v>
      </c>
      <c r="I8" s="4">
        <f>AVERAGE(E8:G8)</f>
        <v>1500</v>
      </c>
      <c r="J8" s="15" t="str">
        <f>CONCATENATE(B8," ",C8)</f>
        <v>RAJESH SINGHANIA</v>
      </c>
    </row>
    <row r="9" spans="1:10" x14ac:dyDescent="0.45">
      <c r="A9" s="19">
        <v>5</v>
      </c>
      <c r="B9" s="20" t="s">
        <v>13</v>
      </c>
      <c r="C9" s="20" t="s">
        <v>18</v>
      </c>
      <c r="D9" s="21">
        <v>44077</v>
      </c>
      <c r="E9" s="20">
        <v>2000</v>
      </c>
      <c r="F9" s="20">
        <v>2500</v>
      </c>
      <c r="G9" s="20">
        <v>2900</v>
      </c>
      <c r="H9" s="20">
        <f>SUM(E9,F9,G9)</f>
        <v>7400</v>
      </c>
      <c r="I9" s="22">
        <f>AVERAGE(E9:G9)</f>
        <v>2466.6666666666665</v>
      </c>
      <c r="J9" s="23" t="str">
        <f>CONCATENATE(B9," ",C9)</f>
        <v>KULDEEP SAINI</v>
      </c>
    </row>
    <row r="11" spans="1:10" x14ac:dyDescent="0.45">
      <c r="H11" s="1" t="s">
        <v>60</v>
      </c>
      <c r="I11" s="1" t="s">
        <v>81</v>
      </c>
    </row>
    <row r="12" spans="1:10" x14ac:dyDescent="0.45">
      <c r="C12" s="1" t="e">
        <f>VLOOKUP(Sheet1!B5,Table1[],8,0)</f>
        <v>#N/A</v>
      </c>
      <c r="H12" s="1" t="s">
        <v>9</v>
      </c>
      <c r="I12" s="1">
        <f>VLOOKUP(H12,$B$4:$J$9,7,FALSE)</f>
        <v>4200</v>
      </c>
    </row>
    <row r="13" spans="1:10" x14ac:dyDescent="0.45">
      <c r="H13" s="1" t="s">
        <v>79</v>
      </c>
      <c r="I13" s="1">
        <f t="shared" ref="I13:I14" si="0">VLOOKUP(H13,$B$4:$J$9,7,FALSE)</f>
        <v>5200</v>
      </c>
    </row>
    <row r="14" spans="1:10" x14ac:dyDescent="0.45">
      <c r="H14" s="1" t="s">
        <v>80</v>
      </c>
      <c r="I14" s="1">
        <f t="shared" si="0"/>
        <v>4500</v>
      </c>
    </row>
  </sheetData>
  <mergeCells count="1">
    <mergeCell ref="A1:J2"/>
  </mergeCells>
  <conditionalFormatting sqref="H4:H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9" priority="1"/>
  </conditionalFormatting>
  <hyperlinks>
    <hyperlink ref="B4" location="NAMES!A1" display="FIRST NAME" xr:uid="{290C4516-01EB-498C-A6C2-406D04214082}"/>
    <hyperlink ref="C5" r:id="rId1" xr:uid="{C27DA556-EE94-4E1B-B9AD-8C28F71B33C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EE7A-F942-4871-B01C-9F161EB79890}">
  <dimension ref="A2:D7"/>
  <sheetViews>
    <sheetView zoomScale="190" zoomScaleNormal="190" workbookViewId="0">
      <selection activeCell="B2" sqref="B2"/>
    </sheetView>
  </sheetViews>
  <sheetFormatPr defaultRowHeight="14.25" x14ac:dyDescent="0.45"/>
  <sheetData>
    <row r="2" spans="1:4" x14ac:dyDescent="0.45">
      <c r="A2" s="30" t="s">
        <v>56</v>
      </c>
      <c r="C2" s="5" t="s">
        <v>60</v>
      </c>
      <c r="D2" s="5" t="s">
        <v>56</v>
      </c>
    </row>
    <row r="3" spans="1:4" x14ac:dyDescent="0.45">
      <c r="A3" s="30" t="s">
        <v>57</v>
      </c>
      <c r="C3" s="5" t="s">
        <v>61</v>
      </c>
      <c r="D3" s="5" t="s">
        <v>57</v>
      </c>
    </row>
    <row r="4" spans="1:4" x14ac:dyDescent="0.45">
      <c r="A4" s="30" t="s">
        <v>58</v>
      </c>
      <c r="C4" s="5" t="s">
        <v>62</v>
      </c>
      <c r="D4" s="5" t="s">
        <v>57</v>
      </c>
    </row>
    <row r="5" spans="1:4" x14ac:dyDescent="0.45">
      <c r="A5" s="30" t="s">
        <v>59</v>
      </c>
      <c r="C5" s="5" t="s">
        <v>63</v>
      </c>
      <c r="D5" s="5" t="s">
        <v>57</v>
      </c>
    </row>
    <row r="6" spans="1:4" x14ac:dyDescent="0.45">
      <c r="C6" s="5" t="s">
        <v>64</v>
      </c>
      <c r="D6" s="5" t="s">
        <v>57</v>
      </c>
    </row>
    <row r="7" spans="1:4" x14ac:dyDescent="0.45">
      <c r="C7" s="5" t="s">
        <v>65</v>
      </c>
      <c r="D7" s="5" t="s">
        <v>57</v>
      </c>
    </row>
  </sheetData>
  <dataValidations count="1">
    <dataValidation type="list" allowBlank="1" showInputMessage="1" showErrorMessage="1" sqref="D3:D7" xr:uid="{2C55AE7B-1D05-4E91-A6A1-8ED84AAABE08}">
      <formula1>$A$3:$A$5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DC134-ACD3-4908-BA66-4B4984995284}">
  <sheetPr>
    <tabColor rgb="FFC00000"/>
  </sheetPr>
  <dimension ref="A2:D8"/>
  <sheetViews>
    <sheetView zoomScale="175" zoomScaleNormal="175" workbookViewId="0">
      <selection activeCell="E2" sqref="E2"/>
    </sheetView>
  </sheetViews>
  <sheetFormatPr defaultRowHeight="14.25" x14ac:dyDescent="0.45"/>
  <cols>
    <col min="2" max="2" width="6.796875" bestFit="1" customWidth="1"/>
    <col min="3" max="3" width="9.53125" bestFit="1" customWidth="1"/>
    <col min="4" max="4" width="12.796875" bestFit="1" customWidth="1"/>
  </cols>
  <sheetData>
    <row r="2" spans="1:4" x14ac:dyDescent="0.45">
      <c r="A2" t="s">
        <v>22</v>
      </c>
      <c r="B2" t="s">
        <v>23</v>
      </c>
      <c r="C2" t="s">
        <v>24</v>
      </c>
      <c r="D2" t="s">
        <v>25</v>
      </c>
    </row>
    <row r="3" spans="1:4" x14ac:dyDescent="0.45">
      <c r="A3">
        <v>1.0333300000000001</v>
      </c>
      <c r="B3" s="13">
        <f>ROUND(A3,0)</f>
        <v>1</v>
      </c>
      <c r="C3" s="13">
        <f>ROUNDUP(A3,0)</f>
        <v>2</v>
      </c>
      <c r="D3" s="13">
        <f>ROUNDDOWN(A3,0)</f>
        <v>1</v>
      </c>
    </row>
    <row r="4" spans="1:4" x14ac:dyDescent="0.45">
      <c r="A4">
        <v>2.0554999999999999</v>
      </c>
      <c r="B4" s="13">
        <f t="shared" ref="B4:B8" si="0">ROUND(A4,0)</f>
        <v>2</v>
      </c>
      <c r="C4" s="13">
        <f t="shared" ref="C4:C8" si="1">ROUNDUP(A4,0)</f>
        <v>3</v>
      </c>
      <c r="D4" s="13">
        <f t="shared" ref="D4:D8" si="2">ROUNDDOWN(A4,0)</f>
        <v>2</v>
      </c>
    </row>
    <row r="5" spans="1:4" x14ac:dyDescent="0.45">
      <c r="A5">
        <v>2.9999899999999999</v>
      </c>
      <c r="B5" s="13">
        <f t="shared" si="0"/>
        <v>3</v>
      </c>
      <c r="C5" s="13">
        <f t="shared" si="1"/>
        <v>3</v>
      </c>
      <c r="D5" s="13">
        <f t="shared" si="2"/>
        <v>2</v>
      </c>
    </row>
    <row r="6" spans="1:4" x14ac:dyDescent="0.45">
      <c r="A6">
        <v>8.9565000000000001</v>
      </c>
      <c r="B6" s="13">
        <f t="shared" si="0"/>
        <v>9</v>
      </c>
      <c r="C6" s="13">
        <f t="shared" si="1"/>
        <v>9</v>
      </c>
      <c r="D6" s="13">
        <f t="shared" si="2"/>
        <v>8</v>
      </c>
    </row>
    <row r="7" spans="1:4" x14ac:dyDescent="0.45">
      <c r="A7">
        <v>1.333</v>
      </c>
      <c r="B7" s="13">
        <f t="shared" si="0"/>
        <v>1</v>
      </c>
      <c r="C7" s="13">
        <f t="shared" si="1"/>
        <v>2</v>
      </c>
      <c r="D7" s="13">
        <f t="shared" si="2"/>
        <v>1</v>
      </c>
    </row>
    <row r="8" spans="1:4" x14ac:dyDescent="0.45">
      <c r="A8">
        <v>4.5555599999999998</v>
      </c>
      <c r="B8" s="13">
        <f t="shared" si="0"/>
        <v>5</v>
      </c>
      <c r="C8" s="13">
        <f t="shared" si="1"/>
        <v>5</v>
      </c>
      <c r="D8" s="13">
        <f t="shared" si="2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2AD7-B6A8-4623-B63C-A44D44BFC949}">
  <sheetPr filterMode="1"/>
  <dimension ref="B2:F13"/>
  <sheetViews>
    <sheetView zoomScale="175" zoomScaleNormal="175" workbookViewId="0">
      <selection activeCell="J4" sqref="J4"/>
    </sheetView>
  </sheetViews>
  <sheetFormatPr defaultRowHeight="14.25" x14ac:dyDescent="0.45"/>
  <cols>
    <col min="2" max="2" width="10.1328125" bestFit="1" customWidth="1"/>
    <col min="3" max="3" width="10.9296875" bestFit="1" customWidth="1"/>
  </cols>
  <sheetData>
    <row r="2" spans="2:6" x14ac:dyDescent="0.45">
      <c r="B2" t="s">
        <v>26</v>
      </c>
      <c r="C2" t="s">
        <v>38</v>
      </c>
      <c r="D2" t="s">
        <v>45</v>
      </c>
      <c r="E2">
        <v>1</v>
      </c>
      <c r="F2">
        <v>1</v>
      </c>
    </row>
    <row r="3" spans="2:6" x14ac:dyDescent="0.45">
      <c r="B3" t="s">
        <v>27</v>
      </c>
      <c r="C3" t="s">
        <v>39</v>
      </c>
      <c r="D3" t="s">
        <v>46</v>
      </c>
      <c r="E3">
        <v>1</v>
      </c>
      <c r="F3">
        <v>2</v>
      </c>
    </row>
    <row r="4" spans="2:6" x14ac:dyDescent="0.45">
      <c r="B4" t="s">
        <v>28</v>
      </c>
      <c r="C4" t="s">
        <v>40</v>
      </c>
      <c r="D4" t="s">
        <v>47</v>
      </c>
      <c r="E4">
        <v>2</v>
      </c>
      <c r="F4">
        <v>3</v>
      </c>
    </row>
    <row r="5" spans="2:6" x14ac:dyDescent="0.45">
      <c r="B5" t="s">
        <v>29</v>
      </c>
      <c r="C5" t="s">
        <v>41</v>
      </c>
      <c r="D5" t="s">
        <v>48</v>
      </c>
      <c r="E5">
        <v>1</v>
      </c>
      <c r="F5">
        <v>4</v>
      </c>
    </row>
    <row r="6" spans="2:6" x14ac:dyDescent="0.45">
      <c r="B6" t="s">
        <v>30</v>
      </c>
      <c r="C6" t="s">
        <v>42</v>
      </c>
      <c r="D6" t="s">
        <v>30</v>
      </c>
      <c r="E6">
        <v>2</v>
      </c>
      <c r="F6">
        <v>5</v>
      </c>
    </row>
    <row r="7" spans="2:6" x14ac:dyDescent="0.45">
      <c r="B7" t="s">
        <v>31</v>
      </c>
      <c r="C7" t="s">
        <v>43</v>
      </c>
      <c r="D7" t="s">
        <v>49</v>
      </c>
      <c r="E7">
        <v>2</v>
      </c>
      <c r="F7">
        <v>6</v>
      </c>
    </row>
    <row r="8" spans="2:6" x14ac:dyDescent="0.45">
      <c r="B8" t="s">
        <v>32</v>
      </c>
      <c r="C8" t="s">
        <v>44</v>
      </c>
      <c r="D8" t="s">
        <v>50</v>
      </c>
      <c r="E8">
        <v>1</v>
      </c>
      <c r="F8">
        <v>7</v>
      </c>
    </row>
    <row r="9" spans="2:6" x14ac:dyDescent="0.45">
      <c r="B9" t="s">
        <v>33</v>
      </c>
      <c r="D9" t="s">
        <v>51</v>
      </c>
      <c r="E9">
        <v>2</v>
      </c>
      <c r="F9">
        <v>8</v>
      </c>
    </row>
    <row r="10" spans="2:6" x14ac:dyDescent="0.45">
      <c r="B10" t="s">
        <v>34</v>
      </c>
      <c r="D10" t="s">
        <v>52</v>
      </c>
      <c r="E10">
        <v>1</v>
      </c>
      <c r="F10">
        <v>9</v>
      </c>
    </row>
    <row r="11" spans="2:6" x14ac:dyDescent="0.45">
      <c r="B11" t="s">
        <v>35</v>
      </c>
      <c r="D11" t="s">
        <v>53</v>
      </c>
      <c r="E11">
        <v>2</v>
      </c>
      <c r="F11">
        <v>10</v>
      </c>
    </row>
    <row r="12" spans="2:6" x14ac:dyDescent="0.45">
      <c r="B12" t="s">
        <v>36</v>
      </c>
      <c r="D12" t="s">
        <v>54</v>
      </c>
      <c r="E12">
        <v>1</v>
      </c>
      <c r="F12">
        <v>11</v>
      </c>
    </row>
    <row r="13" spans="2:6" hidden="1" x14ac:dyDescent="0.45">
      <c r="B13" t="s">
        <v>37</v>
      </c>
      <c r="D13" t="s">
        <v>55</v>
      </c>
      <c r="F13">
        <v>12</v>
      </c>
    </row>
  </sheetData>
  <autoFilter ref="B2:F13" xr:uid="{A45A2AD7-B6A8-4623-B63C-A44D44BFC949}">
    <filterColumn colId="3">
      <customFilters>
        <customFilter operator="notEqual" val=" "/>
      </customFilters>
    </filterColumn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F61A-0068-4B5F-9614-C5E5F0ACF730}">
  <dimension ref="A1:A6"/>
  <sheetViews>
    <sheetView zoomScale="235" zoomScaleNormal="235" workbookViewId="0">
      <selection activeCell="C9" sqref="C9"/>
    </sheetView>
  </sheetViews>
  <sheetFormatPr defaultRowHeight="14.25" x14ac:dyDescent="0.45"/>
  <sheetData>
    <row r="1" spans="1:1" x14ac:dyDescent="0.45">
      <c r="A1" s="25" t="s">
        <v>1</v>
      </c>
    </row>
    <row r="2" spans="1:1" x14ac:dyDescent="0.45">
      <c r="A2" s="26" t="s">
        <v>9</v>
      </c>
    </row>
    <row r="3" spans="1:1" x14ac:dyDescent="0.45">
      <c r="A3" s="27" t="s">
        <v>10</v>
      </c>
    </row>
    <row r="4" spans="1:1" x14ac:dyDescent="0.45">
      <c r="A4" s="26" t="s">
        <v>11</v>
      </c>
    </row>
    <row r="5" spans="1:1" x14ac:dyDescent="0.45">
      <c r="A5" s="27" t="s">
        <v>12</v>
      </c>
    </row>
    <row r="6" spans="1:1" x14ac:dyDescent="0.45">
      <c r="A6" s="26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47DA-A97A-4565-835B-8ECF19A622AE}">
  <dimension ref="A1:B15"/>
  <sheetViews>
    <sheetView zoomScaleNormal="100" workbookViewId="0">
      <selection activeCell="D9" sqref="D9"/>
    </sheetView>
  </sheetViews>
  <sheetFormatPr defaultRowHeight="14.25" x14ac:dyDescent="0.45"/>
  <cols>
    <col min="1" max="1" width="10.86328125" bestFit="1" customWidth="1"/>
    <col min="2" max="2" width="10.46484375" customWidth="1"/>
  </cols>
  <sheetData>
    <row r="1" spans="1:2" x14ac:dyDescent="0.45">
      <c r="A1" s="31" t="s">
        <v>60</v>
      </c>
      <c r="B1" s="32" t="s">
        <v>77</v>
      </c>
    </row>
    <row r="2" spans="1:2" x14ac:dyDescent="0.45">
      <c r="A2" s="33" t="s">
        <v>66</v>
      </c>
      <c r="B2" s="15">
        <v>91</v>
      </c>
    </row>
    <row r="3" spans="1:2" x14ac:dyDescent="0.45">
      <c r="A3" s="33" t="s">
        <v>67</v>
      </c>
      <c r="B3" s="15">
        <v>89</v>
      </c>
    </row>
    <row r="4" spans="1:2" x14ac:dyDescent="0.45">
      <c r="A4" s="33" t="s">
        <v>78</v>
      </c>
      <c r="B4" s="15">
        <v>98</v>
      </c>
    </row>
    <row r="5" spans="1:2" x14ac:dyDescent="0.45">
      <c r="A5" s="33" t="s">
        <v>68</v>
      </c>
      <c r="B5" s="15">
        <v>89</v>
      </c>
    </row>
    <row r="6" spans="1:2" x14ac:dyDescent="0.45">
      <c r="A6" s="33" t="s">
        <v>10</v>
      </c>
      <c r="B6" s="15">
        <v>79</v>
      </c>
    </row>
    <row r="7" spans="1:2" x14ac:dyDescent="0.45">
      <c r="A7" s="33" t="s">
        <v>69</v>
      </c>
      <c r="B7" s="15">
        <v>96</v>
      </c>
    </row>
    <row r="8" spans="1:2" x14ac:dyDescent="0.45">
      <c r="A8" s="33" t="s">
        <v>70</v>
      </c>
      <c r="B8" s="15">
        <v>88</v>
      </c>
    </row>
    <row r="9" spans="1:2" x14ac:dyDescent="0.45">
      <c r="A9" s="33" t="s">
        <v>71</v>
      </c>
      <c r="B9" s="15">
        <v>99</v>
      </c>
    </row>
    <row r="10" spans="1:2" x14ac:dyDescent="0.45">
      <c r="A10" s="33" t="s">
        <v>72</v>
      </c>
      <c r="B10" s="15">
        <v>96</v>
      </c>
    </row>
    <row r="11" spans="1:2" x14ac:dyDescent="0.45">
      <c r="A11" s="33" t="s">
        <v>73</v>
      </c>
      <c r="B11" s="15">
        <v>87</v>
      </c>
    </row>
    <row r="12" spans="1:2" x14ac:dyDescent="0.45">
      <c r="A12" s="33" t="s">
        <v>74</v>
      </c>
      <c r="B12" s="15">
        <v>85</v>
      </c>
    </row>
    <row r="13" spans="1:2" x14ac:dyDescent="0.45">
      <c r="A13" s="33" t="s">
        <v>11</v>
      </c>
      <c r="B13" s="15">
        <v>80</v>
      </c>
    </row>
    <row r="14" spans="1:2" x14ac:dyDescent="0.45">
      <c r="A14" s="33" t="s">
        <v>75</v>
      </c>
      <c r="B14" s="15">
        <v>77</v>
      </c>
    </row>
    <row r="15" spans="1:2" x14ac:dyDescent="0.45">
      <c r="A15" s="24" t="s">
        <v>76</v>
      </c>
      <c r="B15" s="23">
        <v>92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85BB7-BFF1-491F-BEBC-99ED8C85D97C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3E88-D719-4810-AFF3-F4ECAE341CBE}">
  <dimension ref="A3:B16"/>
  <sheetViews>
    <sheetView workbookViewId="0">
      <selection activeCell="B5" sqref="B5"/>
    </sheetView>
  </sheetViews>
  <sheetFormatPr defaultRowHeight="14.25" x14ac:dyDescent="0.45"/>
  <cols>
    <col min="1" max="1" width="12.06640625" bestFit="1" customWidth="1"/>
    <col min="2" max="2" width="14.6640625" bestFit="1" customWidth="1"/>
    <col min="3" max="3" width="3.73046875" bestFit="1" customWidth="1"/>
    <col min="4" max="4" width="10.19921875" bestFit="1" customWidth="1"/>
    <col min="5" max="5" width="4.796875" bestFit="1" customWidth="1"/>
    <col min="6" max="6" width="10.19921875" bestFit="1" customWidth="1"/>
    <col min="7" max="7" width="4.3984375" bestFit="1" customWidth="1"/>
    <col min="8" max="8" width="7.06640625" bestFit="1" customWidth="1"/>
    <col min="9" max="9" width="2.796875" bestFit="1" customWidth="1"/>
    <col min="10" max="10" width="4.796875" bestFit="1" customWidth="1"/>
    <col min="11" max="11" width="6.9296875" bestFit="1" customWidth="1"/>
    <col min="12" max="12" width="10.19921875" bestFit="1" customWidth="1"/>
  </cols>
  <sheetData>
    <row r="3" spans="1:2" x14ac:dyDescent="0.45">
      <c r="A3" s="34" t="s">
        <v>114</v>
      </c>
      <c r="B3" t="s">
        <v>116</v>
      </c>
    </row>
    <row r="4" spans="1:2" x14ac:dyDescent="0.45">
      <c r="A4" s="35" t="s">
        <v>87</v>
      </c>
      <c r="B4" s="36">
        <v>646</v>
      </c>
    </row>
    <row r="5" spans="1:2" x14ac:dyDescent="0.45">
      <c r="A5" s="37" t="s">
        <v>83</v>
      </c>
      <c r="B5" s="36">
        <v>460</v>
      </c>
    </row>
    <row r="6" spans="1:2" x14ac:dyDescent="0.45">
      <c r="A6" s="37" t="s">
        <v>89</v>
      </c>
      <c r="B6" s="36">
        <v>186</v>
      </c>
    </row>
    <row r="7" spans="1:2" x14ac:dyDescent="0.45">
      <c r="A7" s="35" t="s">
        <v>82</v>
      </c>
      <c r="B7" s="36">
        <v>556</v>
      </c>
    </row>
    <row r="8" spans="1:2" x14ac:dyDescent="0.45">
      <c r="A8" s="37" t="s">
        <v>83</v>
      </c>
      <c r="B8" s="36">
        <v>194</v>
      </c>
    </row>
    <row r="9" spans="1:2" x14ac:dyDescent="0.45">
      <c r="A9" s="37" t="s">
        <v>89</v>
      </c>
      <c r="B9" s="36">
        <v>362</v>
      </c>
    </row>
    <row r="10" spans="1:2" x14ac:dyDescent="0.45">
      <c r="A10" s="35" t="s">
        <v>91</v>
      </c>
      <c r="B10" s="36">
        <v>440</v>
      </c>
    </row>
    <row r="11" spans="1:2" x14ac:dyDescent="0.45">
      <c r="A11" s="37" t="s">
        <v>83</v>
      </c>
      <c r="B11" s="36">
        <v>351</v>
      </c>
    </row>
    <row r="12" spans="1:2" x14ac:dyDescent="0.45">
      <c r="A12" s="37" t="s">
        <v>89</v>
      </c>
      <c r="B12" s="36">
        <v>89</v>
      </c>
    </row>
    <row r="13" spans="1:2" x14ac:dyDescent="0.45">
      <c r="A13" s="35" t="s">
        <v>85</v>
      </c>
      <c r="B13" s="36">
        <v>325</v>
      </c>
    </row>
    <row r="14" spans="1:2" x14ac:dyDescent="0.45">
      <c r="A14" s="37" t="s">
        <v>83</v>
      </c>
      <c r="B14" s="36">
        <v>85</v>
      </c>
    </row>
    <row r="15" spans="1:2" x14ac:dyDescent="0.45">
      <c r="A15" s="37" t="s">
        <v>89</v>
      </c>
      <c r="B15" s="36">
        <v>240</v>
      </c>
    </row>
    <row r="16" spans="1:2" x14ac:dyDescent="0.45">
      <c r="A16" s="35" t="s">
        <v>115</v>
      </c>
      <c r="B16" s="36">
        <v>1967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ACFD-CD80-4DBF-8D8C-5114EF19AAA2}">
  <dimension ref="A1:H25"/>
  <sheetViews>
    <sheetView tabSelected="1" zoomScaleNormal="100" workbookViewId="0">
      <selection activeCell="A3" sqref="A3"/>
    </sheetView>
  </sheetViews>
  <sheetFormatPr defaultRowHeight="14.25" x14ac:dyDescent="0.45"/>
  <cols>
    <col min="6" max="7" width="11.1328125" customWidth="1"/>
    <col min="8" max="8" width="10.06640625" customWidth="1"/>
  </cols>
  <sheetData>
    <row r="1" spans="1:8" x14ac:dyDescent="0.45">
      <c r="A1" t="s">
        <v>113</v>
      </c>
    </row>
    <row r="3" spans="1:8" x14ac:dyDescent="0.45">
      <c r="A3" t="s">
        <v>112</v>
      </c>
      <c r="B3" t="s">
        <v>111</v>
      </c>
      <c r="C3" t="s">
        <v>110</v>
      </c>
      <c r="D3" t="s">
        <v>109</v>
      </c>
      <c r="E3" t="s">
        <v>108</v>
      </c>
      <c r="F3" t="s">
        <v>107</v>
      </c>
      <c r="G3" t="s">
        <v>106</v>
      </c>
      <c r="H3" t="s">
        <v>105</v>
      </c>
    </row>
    <row r="4" spans="1:8" x14ac:dyDescent="0.45">
      <c r="A4" s="30" t="s">
        <v>104</v>
      </c>
      <c r="B4" s="30" t="s">
        <v>89</v>
      </c>
      <c r="C4" s="30">
        <v>16</v>
      </c>
      <c r="D4" s="30">
        <v>10</v>
      </c>
      <c r="E4" s="30" t="s">
        <v>85</v>
      </c>
      <c r="F4" s="30">
        <v>84</v>
      </c>
      <c r="G4" s="30">
        <v>79</v>
      </c>
      <c r="H4" s="30">
        <v>81</v>
      </c>
    </row>
    <row r="5" spans="1:8" x14ac:dyDescent="0.45">
      <c r="A5" s="30" t="s">
        <v>61</v>
      </c>
      <c r="B5" s="30" t="s">
        <v>89</v>
      </c>
      <c r="C5" s="30">
        <v>11</v>
      </c>
      <c r="D5" s="30">
        <v>5</v>
      </c>
      <c r="E5" s="30" t="s">
        <v>87</v>
      </c>
      <c r="F5" s="30">
        <v>82</v>
      </c>
      <c r="G5" s="30">
        <v>83</v>
      </c>
      <c r="H5" s="30">
        <v>91</v>
      </c>
    </row>
    <row r="6" spans="1:8" x14ac:dyDescent="0.45">
      <c r="A6" s="30" t="s">
        <v>103</v>
      </c>
      <c r="B6" s="30" t="s">
        <v>83</v>
      </c>
      <c r="C6" s="30">
        <v>15</v>
      </c>
      <c r="D6" s="30">
        <v>8</v>
      </c>
      <c r="E6" s="30" t="s">
        <v>91</v>
      </c>
      <c r="F6" s="30">
        <v>81</v>
      </c>
      <c r="G6" s="30">
        <v>78</v>
      </c>
      <c r="H6" s="30">
        <v>88</v>
      </c>
    </row>
    <row r="7" spans="1:8" x14ac:dyDescent="0.45">
      <c r="A7" s="30" t="s">
        <v>65</v>
      </c>
      <c r="B7" s="30" t="s">
        <v>89</v>
      </c>
      <c r="C7" s="30">
        <v>14</v>
      </c>
      <c r="D7" s="30">
        <v>8</v>
      </c>
      <c r="E7" s="30" t="s">
        <v>85</v>
      </c>
      <c r="F7" s="30">
        <v>70</v>
      </c>
      <c r="G7" s="30">
        <v>75</v>
      </c>
      <c r="H7" s="30">
        <v>79</v>
      </c>
    </row>
    <row r="8" spans="1:8" x14ac:dyDescent="0.45">
      <c r="A8" s="30" t="s">
        <v>102</v>
      </c>
      <c r="B8" s="30" t="s">
        <v>83</v>
      </c>
      <c r="C8" s="30">
        <v>16</v>
      </c>
      <c r="D8" s="30">
        <v>10</v>
      </c>
      <c r="E8" s="30" t="s">
        <v>82</v>
      </c>
      <c r="F8" s="30">
        <v>88</v>
      </c>
      <c r="G8" s="30">
        <v>92</v>
      </c>
      <c r="H8" s="30">
        <v>96</v>
      </c>
    </row>
    <row r="9" spans="1:8" x14ac:dyDescent="0.45">
      <c r="A9" s="30" t="s">
        <v>63</v>
      </c>
      <c r="B9" s="30" t="s">
        <v>89</v>
      </c>
      <c r="C9" s="30">
        <v>16</v>
      </c>
      <c r="D9" s="30">
        <v>10</v>
      </c>
      <c r="E9" s="30" t="s">
        <v>85</v>
      </c>
      <c r="F9" s="30">
        <v>82</v>
      </c>
      <c r="G9" s="30">
        <v>81</v>
      </c>
      <c r="H9" s="30">
        <v>80</v>
      </c>
    </row>
    <row r="10" spans="1:8" x14ac:dyDescent="0.45">
      <c r="A10" s="30" t="s">
        <v>101</v>
      </c>
      <c r="B10" s="30" t="s">
        <v>83</v>
      </c>
      <c r="C10" s="30">
        <v>14</v>
      </c>
      <c r="D10" s="30">
        <v>8</v>
      </c>
      <c r="E10" s="30" t="s">
        <v>87</v>
      </c>
      <c r="F10" s="30">
        <v>90</v>
      </c>
      <c r="G10" s="30">
        <v>86</v>
      </c>
      <c r="H10" s="30">
        <v>89</v>
      </c>
    </row>
    <row r="11" spans="1:8" x14ac:dyDescent="0.45">
      <c r="A11" s="30" t="s">
        <v>100</v>
      </c>
      <c r="B11" s="30" t="s">
        <v>89</v>
      </c>
      <c r="C11" s="30">
        <v>15</v>
      </c>
      <c r="D11" s="30">
        <v>9</v>
      </c>
      <c r="E11" s="30" t="s">
        <v>82</v>
      </c>
      <c r="F11" s="30">
        <v>87</v>
      </c>
      <c r="G11" s="30">
        <v>89</v>
      </c>
      <c r="H11" s="30">
        <v>96</v>
      </c>
    </row>
    <row r="12" spans="1:8" x14ac:dyDescent="0.45">
      <c r="A12" s="30" t="s">
        <v>99</v>
      </c>
      <c r="B12" s="30" t="s">
        <v>83</v>
      </c>
      <c r="C12" s="30">
        <v>17</v>
      </c>
      <c r="D12" s="30">
        <v>10</v>
      </c>
      <c r="E12" s="30" t="s">
        <v>87</v>
      </c>
      <c r="F12" s="30">
        <v>70</v>
      </c>
      <c r="G12" s="30">
        <v>90</v>
      </c>
      <c r="H12" s="30">
        <v>92</v>
      </c>
    </row>
    <row r="13" spans="1:8" x14ac:dyDescent="0.45">
      <c r="A13" s="30" t="s">
        <v>62</v>
      </c>
      <c r="B13" s="30" t="s">
        <v>89</v>
      </c>
      <c r="C13" s="30">
        <v>12</v>
      </c>
      <c r="D13" s="30">
        <v>7</v>
      </c>
      <c r="E13" s="30" t="s">
        <v>91</v>
      </c>
      <c r="F13" s="30">
        <v>86</v>
      </c>
      <c r="G13" s="30">
        <v>92</v>
      </c>
      <c r="H13" s="30">
        <v>89</v>
      </c>
    </row>
    <row r="14" spans="1:8" x14ac:dyDescent="0.45">
      <c r="A14" s="30" t="s">
        <v>98</v>
      </c>
      <c r="B14" s="30" t="s">
        <v>89</v>
      </c>
      <c r="C14" s="30">
        <v>11</v>
      </c>
      <c r="D14" s="30">
        <v>6</v>
      </c>
      <c r="E14" s="30" t="s">
        <v>82</v>
      </c>
      <c r="F14" s="30">
        <v>91</v>
      </c>
      <c r="G14" s="30">
        <v>81</v>
      </c>
      <c r="H14" s="30">
        <v>94</v>
      </c>
    </row>
    <row r="15" spans="1:8" x14ac:dyDescent="0.45">
      <c r="A15" s="30" t="s">
        <v>9</v>
      </c>
      <c r="B15" s="30" t="s">
        <v>89</v>
      </c>
      <c r="C15" s="30">
        <v>16</v>
      </c>
      <c r="D15" s="30">
        <v>10</v>
      </c>
      <c r="E15" s="30" t="s">
        <v>82</v>
      </c>
      <c r="F15" s="30">
        <v>86</v>
      </c>
      <c r="G15" s="30">
        <v>81</v>
      </c>
      <c r="H15" s="30">
        <v>77</v>
      </c>
    </row>
    <row r="16" spans="1:8" x14ac:dyDescent="0.45">
      <c r="A16" s="30" t="s">
        <v>97</v>
      </c>
      <c r="B16" s="30" t="s">
        <v>89</v>
      </c>
      <c r="C16" s="30">
        <v>15</v>
      </c>
      <c r="D16" s="30">
        <v>9</v>
      </c>
      <c r="E16" s="30" t="s">
        <v>82</v>
      </c>
      <c r="F16" s="30">
        <v>87</v>
      </c>
      <c r="G16" s="30">
        <v>89</v>
      </c>
      <c r="H16" s="30">
        <v>95</v>
      </c>
    </row>
    <row r="17" spans="1:8" x14ac:dyDescent="0.45">
      <c r="A17" s="30" t="s">
        <v>96</v>
      </c>
      <c r="B17" s="30" t="s">
        <v>83</v>
      </c>
      <c r="C17" s="30">
        <v>15</v>
      </c>
      <c r="D17" s="30">
        <v>8</v>
      </c>
      <c r="E17" s="30" t="s">
        <v>87</v>
      </c>
      <c r="F17" s="30">
        <v>81</v>
      </c>
      <c r="G17" s="30">
        <v>90</v>
      </c>
      <c r="H17" s="30">
        <v>95</v>
      </c>
    </row>
    <row r="18" spans="1:8" x14ac:dyDescent="0.45">
      <c r="A18" s="30" t="s">
        <v>95</v>
      </c>
      <c r="B18" s="30" t="s">
        <v>83</v>
      </c>
      <c r="C18" s="30">
        <v>17</v>
      </c>
      <c r="D18" s="30">
        <v>10</v>
      </c>
      <c r="E18" s="30" t="s">
        <v>87</v>
      </c>
      <c r="F18" s="30">
        <v>70</v>
      </c>
      <c r="G18" s="30">
        <v>90</v>
      </c>
      <c r="H18" s="30">
        <v>92</v>
      </c>
    </row>
    <row r="19" spans="1:8" x14ac:dyDescent="0.45">
      <c r="A19" s="30" t="s">
        <v>94</v>
      </c>
      <c r="B19" s="30" t="s">
        <v>83</v>
      </c>
      <c r="C19" s="30">
        <v>12</v>
      </c>
      <c r="D19" s="30">
        <v>7</v>
      </c>
      <c r="E19" s="30" t="s">
        <v>91</v>
      </c>
      <c r="F19" s="30">
        <v>86</v>
      </c>
      <c r="G19" s="30">
        <v>92</v>
      </c>
      <c r="H19" s="30">
        <v>89</v>
      </c>
    </row>
    <row r="20" spans="1:8" x14ac:dyDescent="0.45">
      <c r="A20" s="30" t="s">
        <v>93</v>
      </c>
      <c r="B20" s="30" t="s">
        <v>83</v>
      </c>
      <c r="C20" s="30">
        <v>16</v>
      </c>
      <c r="D20" s="30">
        <v>10</v>
      </c>
      <c r="E20" s="30" t="s">
        <v>91</v>
      </c>
      <c r="F20" s="30">
        <v>81</v>
      </c>
      <c r="G20" s="30">
        <v>80</v>
      </c>
      <c r="H20" s="30">
        <v>87</v>
      </c>
    </row>
    <row r="21" spans="1:8" x14ac:dyDescent="0.45">
      <c r="A21" s="30" t="s">
        <v>92</v>
      </c>
      <c r="B21" s="30" t="s">
        <v>83</v>
      </c>
      <c r="C21" s="30">
        <v>16</v>
      </c>
      <c r="D21" s="30">
        <v>10</v>
      </c>
      <c r="E21" s="30" t="s">
        <v>91</v>
      </c>
      <c r="F21" s="30">
        <v>81</v>
      </c>
      <c r="G21" s="30">
        <v>80</v>
      </c>
      <c r="H21" s="30">
        <v>87</v>
      </c>
    </row>
    <row r="22" spans="1:8" x14ac:dyDescent="0.45">
      <c r="A22" s="30" t="s">
        <v>90</v>
      </c>
      <c r="B22" s="30" t="s">
        <v>89</v>
      </c>
      <c r="C22" s="30">
        <v>15</v>
      </c>
      <c r="D22" s="30">
        <v>9</v>
      </c>
      <c r="E22" s="30" t="s">
        <v>87</v>
      </c>
      <c r="F22" s="30">
        <v>87</v>
      </c>
      <c r="G22" s="30">
        <v>89</v>
      </c>
      <c r="H22" s="30">
        <v>95</v>
      </c>
    </row>
    <row r="23" spans="1:8" x14ac:dyDescent="0.45">
      <c r="A23" s="30" t="s">
        <v>88</v>
      </c>
      <c r="B23" s="30" t="s">
        <v>83</v>
      </c>
      <c r="C23" s="30">
        <v>11</v>
      </c>
      <c r="D23" s="30">
        <v>6</v>
      </c>
      <c r="E23" s="30" t="s">
        <v>87</v>
      </c>
      <c r="F23" s="30">
        <v>88</v>
      </c>
      <c r="G23" s="30">
        <v>90</v>
      </c>
      <c r="H23" s="30">
        <v>92</v>
      </c>
    </row>
    <row r="24" spans="1:8" x14ac:dyDescent="0.45">
      <c r="A24" s="30" t="s">
        <v>86</v>
      </c>
      <c r="B24" s="30" t="s">
        <v>83</v>
      </c>
      <c r="C24" s="30">
        <v>16</v>
      </c>
      <c r="D24" s="30">
        <v>10</v>
      </c>
      <c r="E24" s="30" t="s">
        <v>85</v>
      </c>
      <c r="F24" s="30">
        <v>70</v>
      </c>
      <c r="G24" s="30">
        <v>87</v>
      </c>
      <c r="H24" s="30">
        <v>85</v>
      </c>
    </row>
    <row r="25" spans="1:8" x14ac:dyDescent="0.45">
      <c r="A25" s="30" t="s">
        <v>84</v>
      </c>
      <c r="B25" s="30" t="s">
        <v>83</v>
      </c>
      <c r="C25" s="30">
        <v>14</v>
      </c>
      <c r="D25" s="30">
        <v>8</v>
      </c>
      <c r="E25" s="30" t="s">
        <v>82</v>
      </c>
      <c r="F25" s="30">
        <v>91</v>
      </c>
      <c r="G25" s="30">
        <v>96</v>
      </c>
      <c r="H25" s="30"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Sheet6</vt:lpstr>
      <vt:lpstr>Project 2</vt:lpstr>
      <vt:lpstr>Sheet4</vt:lpstr>
      <vt:lpstr>NAMES</vt:lpstr>
      <vt:lpstr>Sheet7</vt:lpstr>
      <vt:lpstr>Sheet8</vt:lpstr>
      <vt:lpstr>Sheet10</vt:lpstr>
      <vt:lpstr>pivot table 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 BARIK</dc:creator>
  <cp:lastModifiedBy>NITISH BARIK</cp:lastModifiedBy>
  <dcterms:created xsi:type="dcterms:W3CDTF">2025-06-18T08:59:38Z</dcterms:created>
  <dcterms:modified xsi:type="dcterms:W3CDTF">2025-06-18T10:47:51Z</dcterms:modified>
</cp:coreProperties>
</file>