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59DE6CF-A5AF-4ED5-A6C2-D5585689DB1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2" sheetId="5" r:id="rId1"/>
    <sheet name="Sheet1" sheetId="6" r:id="rId2"/>
    <sheet name="Sheet3" sheetId="7" r:id="rId3"/>
    <sheet name="Sheet4" sheetId="8" r:id="rId4"/>
    <sheet name="Sheet5" sheetId="9" r:id="rId5"/>
  </sheet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5" l="1"/>
  <c r="I14" i="5"/>
  <c r="I15" i="5"/>
  <c r="I10" i="5"/>
  <c r="I9" i="5"/>
  <c r="I8" i="5"/>
</calcChain>
</file>

<file path=xl/sharedStrings.xml><?xml version="1.0" encoding="utf-8"?>
<sst xmlns="http://schemas.openxmlformats.org/spreadsheetml/2006/main" count="209" uniqueCount="51">
  <si>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</si>
  <si>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</si>
  <si>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</si>
  <si>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</si>
  <si>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</si>
  <si>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</si>
  <si>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</si>
  <si>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</si>
  <si>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</si>
  <si>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</si>
  <si>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</si>
  <si>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</si>
  <si>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</si>
  <si>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</si>
  <si>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</si>
  <si>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</si>
  <si>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</si>
  <si>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</si>
  <si>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</si>
  <si>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</si>
  <si>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</si>
  <si>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</si>
  <si>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</si>
  <si>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</si>
  <si>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</si>
  <si>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</si>
  <si>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</si>
  <si>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</si>
  <si>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</si>
  <si>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vlookup</t>
  </si>
  <si>
    <t>hlookup</t>
  </si>
  <si>
    <t>Transaction id</t>
  </si>
  <si>
    <t>Transaction Id</t>
  </si>
  <si>
    <t>Expense</t>
  </si>
  <si>
    <t>heading</t>
  </si>
  <si>
    <t>row</t>
  </si>
  <si>
    <t>output</t>
  </si>
  <si>
    <t>category</t>
  </si>
  <si>
    <r>
      <t>•</t>
    </r>
    <r>
      <rPr>
        <b/>
        <sz val="14"/>
        <color rgb="FF000000"/>
        <rFont val="Verdana"/>
        <family val="2"/>
      </rPr>
      <t>How much is spent for each category (Pivot Table)</t>
    </r>
  </si>
  <si>
    <r>
      <t>•</t>
    </r>
    <r>
      <rPr>
        <b/>
        <sz val="14"/>
        <color rgb="FF000000"/>
        <rFont val="Verdana"/>
        <family val="2"/>
      </rPr>
      <t>Visually represent the amount spent against each category is what percentage of the total expense amount (Pivot Chart)</t>
    </r>
  </si>
  <si>
    <t>Row Labels</t>
  </si>
  <si>
    <t>Grand Total</t>
  </si>
  <si>
    <t>Sum of Expense (INR)</t>
  </si>
  <si>
    <r>
      <t>•</t>
    </r>
    <r>
      <rPr>
        <b/>
        <sz val="14"/>
        <color rgb="FF000000"/>
        <rFont val="Verdana"/>
        <family val="2"/>
      </rPr>
      <t>How much is spent on different items of each category (Pivot Table)</t>
    </r>
  </si>
  <si>
    <r>
      <t>•</t>
    </r>
    <r>
      <rPr>
        <b/>
        <sz val="14"/>
        <color rgb="FF000000"/>
        <rFont val="Verdana"/>
        <family val="2"/>
      </rPr>
      <t>Visually represent the amount spent on different items of Entertainment and Tickets and bills category (Pivot Chart)</t>
    </r>
  </si>
  <si>
    <t>Column Labels</t>
  </si>
  <si>
    <r>
      <t>•</t>
    </r>
    <r>
      <rPr>
        <b/>
        <sz val="14"/>
        <color rgb="FF000000"/>
        <rFont val="Verdana"/>
        <family val="2"/>
      </rPr>
      <t>How many times money has been spent against different items of each category (Pivot Table)</t>
    </r>
  </si>
  <si>
    <r>
      <t>•</t>
    </r>
    <r>
      <rPr>
        <b/>
        <sz val="14"/>
        <color rgb="FF000000"/>
        <rFont val="Verdana"/>
        <family val="2"/>
      </rPr>
      <t>Filter the data to display the data for Grocery items and Shopping items</t>
    </r>
  </si>
  <si>
    <t>Count of Expense (INR)</t>
  </si>
  <si>
    <r>
      <t>•</t>
    </r>
    <r>
      <rPr>
        <b/>
        <sz val="14"/>
        <color rgb="FF000000"/>
        <rFont val="Verdana"/>
        <family val="2"/>
      </rPr>
      <t>What amount is spent on each item of the categories with highest and 2</t>
    </r>
    <r>
      <rPr>
        <b/>
        <vertAlign val="superscript"/>
        <sz val="14"/>
        <color rgb="FF000000"/>
        <rFont val="Verdana"/>
        <family val="2"/>
      </rPr>
      <t>nd</t>
    </r>
    <r>
      <rPr>
        <b/>
        <sz val="14"/>
        <color rgb="FF000000"/>
        <rFont val="Verdana"/>
        <family val="2"/>
      </rPr>
      <t xml:space="preserve"> highest expense amount (Pivot Table)</t>
    </r>
  </si>
  <si>
    <r>
      <t>•</t>
    </r>
    <r>
      <rPr>
        <b/>
        <sz val="14"/>
        <color rgb="FF000000"/>
        <rFont val="Verdana"/>
        <family val="2"/>
      </rPr>
      <t>Visually represent the data with data bars (Conditional formatting)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</si>
</sst>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Verdana"/>
      <family val="2"/>
    </font>
    <font>
      <b/>
      <vertAlign val="superscript"/>
      <sz val="14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 vertical="center" indent="3" readingOrder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3" borderId="1" xfId="0" applyFont="1" applyFill="1" applyBorder="1" applyAlignment="1">
      <alignment horizont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Expense details for June (2)(2).xlsx]Sheet1!PivotTable5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64-4602-9CA8-9F938FF671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64-4602-9CA8-9F938FF671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64-4602-9CA8-9F938FF671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64-4602-9CA8-9F938FF6714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264-4602-9CA8-9F938FF6714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264-4602-9CA8-9F938FF6714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264-4602-9CA8-9F938FF6714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Sheet1!$B$6:$B$13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Sheet1!$C$6:$C$13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F-480E-A4A2-C39CBDEF63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Expense details for June (2)(2).xlsx]Sheet3!PivotTable6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Sheet3!$C$27:$C$28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Sheet3!$B$29:$B$34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Sheet3!$C$29:$C$34</c:f>
              <c:numCache>
                <c:formatCode>General</c:formatCode>
                <c:ptCount val="5"/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1-4523-8FDC-884AE2087E56}"/>
            </c:ext>
          </c:extLst>
        </c:ser>
        <c:ser>
          <c:idx val="1"/>
          <c:order val="1"/>
          <c:tx>
            <c:strRef>
              <c:f>Sheet3!$D$27:$D$28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Sheet3!$B$29:$B$34</c:f>
              <c:strCache>
                <c:ptCount val="5"/>
                <c:pt idx="0">
                  <c:v>Electricity bill</c:v>
                </c:pt>
                <c:pt idx="1">
                  <c:v>Gas</c:v>
                </c:pt>
                <c:pt idx="2">
                  <c:v>House help</c:v>
                </c:pt>
                <c:pt idx="3">
                  <c:v>Movie</c:v>
                </c:pt>
                <c:pt idx="4">
                  <c:v>Railway monthly ticket</c:v>
                </c:pt>
              </c:strCache>
            </c:strRef>
          </c:cat>
          <c:val>
            <c:numRef>
              <c:f>Sheet3!$D$29:$D$34</c:f>
              <c:numCache>
                <c:formatCode>General</c:formatCode>
                <c:ptCount val="5"/>
                <c:pt idx="0">
                  <c:v>370</c:v>
                </c:pt>
                <c:pt idx="1">
                  <c:v>850</c:v>
                </c:pt>
                <c:pt idx="2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1-4523-8FDC-884AE2087E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4848735"/>
        <c:axId val="2104844895"/>
      </c:barChart>
      <c:catAx>
        <c:axId val="210484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44895"/>
        <c:crosses val="autoZero"/>
        <c:auto val="1"/>
        <c:lblAlgn val="ctr"/>
        <c:lblOffset val="100"/>
        <c:noMultiLvlLbl val="0"/>
      </c:catAx>
      <c:valAx>
        <c:axId val="21048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Expense details for June (2)(2).xlsx]Sheet4!PivotTable8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Sheet4!$B$35:$B$45</c:f>
              <c:multiLvlStrCache>
                <c:ptCount val="8"/>
                <c:lvl>
                  <c:pt idx="0">
                    <c:v>Beverages</c:v>
                  </c:pt>
                  <c:pt idx="1">
                    <c:v>Bread and bakery</c:v>
                  </c:pt>
                  <c:pt idx="2">
                    <c:v>Foodgrains and cereals</c:v>
                  </c:pt>
                  <c:pt idx="3">
                    <c:v>Fruit</c:v>
                  </c:pt>
                  <c:pt idx="4">
                    <c:v>Oil and spices</c:v>
                  </c:pt>
                  <c:pt idx="5">
                    <c:v>Vegetables</c:v>
                  </c:pt>
                  <c:pt idx="6">
                    <c:v>Shoes</c:v>
                  </c:pt>
                  <c:pt idx="7">
                    <c:v>Tshirt and Jeans</c:v>
                  </c:pt>
                </c:lvl>
                <c:lvl>
                  <c:pt idx="0">
                    <c:v>Grocery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Sheet4!$C$35:$C$45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B-4565-99ED-672813C6F4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4857375"/>
        <c:axId val="2104842975"/>
      </c:barChart>
      <c:catAx>
        <c:axId val="2104857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42975"/>
        <c:crosses val="autoZero"/>
        <c:auto val="1"/>
        <c:lblAlgn val="ctr"/>
        <c:lblOffset val="100"/>
        <c:noMultiLvlLbl val="0"/>
      </c:catAx>
      <c:valAx>
        <c:axId val="21048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Expense details for June (2)(2).xlsx]Sheet5!PivotTable9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Sheet5!$B$8:$B$18</c:f>
              <c:multiLvlStrCache>
                <c:ptCount val="8"/>
                <c:lvl>
                  <c:pt idx="0">
                    <c:v>Beverages</c:v>
                  </c:pt>
                  <c:pt idx="1">
                    <c:v>Bread and bakery</c:v>
                  </c:pt>
                  <c:pt idx="2">
                    <c:v>Foodgrains and cereals</c:v>
                  </c:pt>
                  <c:pt idx="3">
                    <c:v>Fruit</c:v>
                  </c:pt>
                  <c:pt idx="4">
                    <c:v>Oil and spices</c:v>
                  </c:pt>
                  <c:pt idx="5">
                    <c:v>Vegetables</c:v>
                  </c:pt>
                  <c:pt idx="6">
                    <c:v>Shoes</c:v>
                  </c:pt>
                  <c:pt idx="7">
                    <c:v>Tshirt and Jeans</c:v>
                  </c:pt>
                </c:lvl>
                <c:lvl>
                  <c:pt idx="0">
                    <c:v>Grocery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Sheet5!$C$8:$C$18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1050</c:v>
                </c:pt>
                <c:pt idx="3">
                  <c:v>650</c:v>
                </c:pt>
                <c:pt idx="4">
                  <c:v>550</c:v>
                </c:pt>
                <c:pt idx="5">
                  <c:v>1690</c:v>
                </c:pt>
                <c:pt idx="6">
                  <c:v>1000</c:v>
                </c:pt>
                <c:pt idx="7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A-4824-B306-A55923AA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324319"/>
        <c:axId val="823327679"/>
      </c:barChart>
      <c:catAx>
        <c:axId val="82332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27679"/>
        <c:crosses val="autoZero"/>
        <c:auto val="1"/>
        <c:lblAlgn val="ctr"/>
        <c:lblOffset val="100"/>
        <c:noMultiLvlLbl val="0"/>
      </c:catAx>
      <c:valAx>
        <c:axId val="8233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2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7</xdr:row>
      <xdr:rowOff>91440</xdr:rowOff>
    </xdr:from>
    <xdr:to>
      <xdr:col>12</xdr:col>
      <xdr:colOff>60960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8516F-748A-6798-B176-AD9A94928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19</xdr:row>
      <xdr:rowOff>30480</xdr:rowOff>
    </xdr:from>
    <xdr:to>
      <xdr:col>13</xdr:col>
      <xdr:colOff>175260</xdr:colOff>
      <xdr:row>34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C3655-2502-AF41-EC9B-368F13C08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30</xdr:row>
      <xdr:rowOff>0</xdr:rowOff>
    </xdr:from>
    <xdr:to>
      <xdr:col>12</xdr:col>
      <xdr:colOff>99060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62E59-BB17-7CE1-E769-3350E9BDE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5</xdr:row>
      <xdr:rowOff>106680</xdr:rowOff>
    </xdr:from>
    <xdr:to>
      <xdr:col>12</xdr:col>
      <xdr:colOff>297180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6AA97-E37A-5BF4-1F05-797696E44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63.667802662036" createdVersion="8" refreshedVersion="8" minRefreshableVersion="3" recordCount="33" xr:uid="{54B0BA61-2537-4B2B-9910-B0800B02E5E7}">
  <cacheSource type="worksheet">
    <worksheetSource ref="A2:E35" sheet="Sheet2"/>
  </cacheSource>
  <cacheFields count="5">
    <cacheField name="Transaction id" numFmtId="0">
      <sharedItems containsSemiMixedTypes="0" containsString="0" containsNumber="1" containsInteger="1" minValue="101" maxValue="133"/>
    </cacheField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01"/>
    <d v="2021-06-02T00:00:00"/>
    <x v="0"/>
    <x v="0"/>
    <n v="1050"/>
  </r>
  <r>
    <n v="102"/>
    <d v="2021-06-02T00:00:00"/>
    <x v="0"/>
    <x v="1"/>
    <n v="550"/>
  </r>
  <r>
    <n v="103"/>
    <d v="2021-06-02T00:00:00"/>
    <x v="1"/>
    <x v="2"/>
    <n v="250"/>
  </r>
  <r>
    <n v="104"/>
    <d v="2021-06-03T00:00:00"/>
    <x v="2"/>
    <x v="3"/>
    <n v="150"/>
  </r>
  <r>
    <n v="105"/>
    <d v="2021-06-03T00:00:00"/>
    <x v="3"/>
    <x v="4"/>
    <n v="450"/>
  </r>
  <r>
    <n v="106"/>
    <d v="2021-06-04T00:00:00"/>
    <x v="4"/>
    <x v="5"/>
    <n v="350"/>
  </r>
  <r>
    <n v="107"/>
    <d v="2021-06-06T00:00:00"/>
    <x v="0"/>
    <x v="6"/>
    <n v="450"/>
  </r>
  <r>
    <n v="108"/>
    <d v="2021-06-06T00:00:00"/>
    <x v="0"/>
    <x v="7"/>
    <n v="150"/>
  </r>
  <r>
    <n v="109"/>
    <d v="2021-06-08T00:00:00"/>
    <x v="2"/>
    <x v="8"/>
    <n v="100"/>
  </r>
  <r>
    <n v="110"/>
    <d v="2021-06-09T00:00:00"/>
    <x v="0"/>
    <x v="9"/>
    <n v="100"/>
  </r>
  <r>
    <n v="111"/>
    <d v="2021-06-10T00:00:00"/>
    <x v="5"/>
    <x v="10"/>
    <n v="1000"/>
  </r>
  <r>
    <n v="112"/>
    <d v="2021-06-11T00:00:00"/>
    <x v="0"/>
    <x v="6"/>
    <n v="250"/>
  </r>
  <r>
    <n v="113"/>
    <d v="2021-06-12T00:00:00"/>
    <x v="2"/>
    <x v="3"/>
    <n v="100"/>
  </r>
  <r>
    <n v="114"/>
    <d v="2021-06-12T00:00:00"/>
    <x v="1"/>
    <x v="2"/>
    <n v="250"/>
  </r>
  <r>
    <n v="115"/>
    <d v="2021-06-13T00:00:00"/>
    <x v="0"/>
    <x v="11"/>
    <n v="250"/>
  </r>
  <r>
    <n v="116"/>
    <d v="2021-06-13T00:00:00"/>
    <x v="4"/>
    <x v="12"/>
    <n v="1000"/>
  </r>
  <r>
    <n v="117"/>
    <d v="2021-06-14T00:00:00"/>
    <x v="4"/>
    <x v="13"/>
    <n v="370"/>
  </r>
  <r>
    <n v="118"/>
    <d v="2021-06-15T00:00:00"/>
    <x v="4"/>
    <x v="14"/>
    <n v="850"/>
  </r>
  <r>
    <n v="119"/>
    <d v="2021-06-15T00:00:00"/>
    <x v="0"/>
    <x v="7"/>
    <n v="200"/>
  </r>
  <r>
    <n v="120"/>
    <d v="2021-06-16T00:00:00"/>
    <x v="0"/>
    <x v="6"/>
    <n v="470"/>
  </r>
  <r>
    <n v="121"/>
    <d v="2021-06-19T00:00:00"/>
    <x v="6"/>
    <x v="15"/>
    <n v="500"/>
  </r>
  <r>
    <n v="122"/>
    <d v="2021-06-19T00:00:00"/>
    <x v="0"/>
    <x v="9"/>
    <n v="200"/>
  </r>
  <r>
    <n v="123"/>
    <d v="2021-06-20T00:00:00"/>
    <x v="2"/>
    <x v="8"/>
    <n v="150"/>
  </r>
  <r>
    <n v="124"/>
    <d v="2021-06-22T00:00:00"/>
    <x v="2"/>
    <x v="3"/>
    <n v="150"/>
  </r>
  <r>
    <n v="125"/>
    <d v="2021-06-23T00:00:00"/>
    <x v="1"/>
    <x v="2"/>
    <n v="250"/>
  </r>
  <r>
    <n v="126"/>
    <d v="2021-06-24T00:00:00"/>
    <x v="0"/>
    <x v="6"/>
    <n v="250"/>
  </r>
  <r>
    <n v="127"/>
    <d v="2021-06-25T00:00:00"/>
    <x v="5"/>
    <x v="16"/>
    <n v="2500"/>
  </r>
  <r>
    <n v="128"/>
    <d v="2021-06-26T00:00:00"/>
    <x v="0"/>
    <x v="7"/>
    <n v="200"/>
  </r>
  <r>
    <n v="129"/>
    <d v="2021-06-26T00:00:00"/>
    <x v="0"/>
    <x v="9"/>
    <n v="200"/>
  </r>
  <r>
    <n v="130"/>
    <d v="2021-06-27T00:00:00"/>
    <x v="1"/>
    <x v="2"/>
    <n v="250"/>
  </r>
  <r>
    <n v="131"/>
    <d v="2021-06-28T00:00:00"/>
    <x v="2"/>
    <x v="3"/>
    <n v="200"/>
  </r>
  <r>
    <n v="132"/>
    <d v="2021-06-29T00:00:00"/>
    <x v="0"/>
    <x v="7"/>
    <n v="100"/>
  </r>
  <r>
    <n v="133"/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EC7E8-8725-4FF4-AC88-BF10603C852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B5:C13" firstHeaderRow="1" firstDataRow="1" firstDataCol="1"/>
  <pivotFields count="5">
    <pivotField showAll="0"/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50AAE-722F-4CCA-A2B2-483332F3621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7:E34" firstHeaderRow="1" firstDataRow="2" firstDataCol="1"/>
  <pivotFields count="5">
    <pivotField showAll="0"/>
    <pivotField numFmtId="164" showAll="0"/>
    <pivotField axis="axisCol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3"/>
  </rowFields>
  <rowItems count="6">
    <i>
      <x v="3"/>
    </i>
    <i>
      <x v="6"/>
    </i>
    <i>
      <x v="7"/>
    </i>
    <i>
      <x v="9"/>
    </i>
    <i>
      <x v="12"/>
    </i>
    <i t="grand">
      <x/>
    </i>
  </rowItems>
  <colFields count="1">
    <field x="2"/>
  </colFields>
  <colItems count="3">
    <i>
      <x v="1"/>
    </i>
    <i>
      <x v="6"/>
    </i>
    <i t="grand">
      <x/>
    </i>
  </colItems>
  <dataFields count="1">
    <dataField name="Sum of Expense (INR)" fld="4" baseField="3" baseItem="3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74E45-7AB5-4484-8EFE-F0869E503C8C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23" firstHeaderRow="1" firstDataRow="1" firstDataCol="1"/>
  <pivotFields count="5">
    <pivotField showAll="0"/>
    <pivotField numFmtId="164" showAll="0"/>
    <pivotField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Expense (INR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A54ED-081E-4D7E-8E74-0F67DC2AD904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4:C45" firstHeaderRow="1" firstDataRow="1" firstDataCol="1"/>
  <pivotFields count="5">
    <pivotField showAll="0"/>
    <pivotField numFmtId="164" showAll="0"/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2"/>
    <field x="3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Count of Expense (INR)" fld="4" subtotal="count" baseField="2" baseItem="3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B4B3D-BB8C-4BB6-A12F-110CD0135FE5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31" firstHeaderRow="1" firstDataRow="1" firstDataCol="1"/>
  <pivotFields count="5">
    <pivotField showAll="0"/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2"/>
    <field x="3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Count of Expense (INR)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5900F-CC2D-417F-84B5-CEB30A82E4B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4:C42" firstHeaderRow="1" firstDataRow="1" firstDataCol="1"/>
  <pivotFields count="5">
    <pivotField showAll="0"/>
    <pivotField numFmtId="164" showAll="0"/>
    <pivotField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Expense (INR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8142F-CD4A-4168-91CE-680A56640182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7:C18" firstHeaderRow="1" firstDataRow="1" firstDataCol="1"/>
  <pivotFields count="5">
    <pivotField showAll="0"/>
    <pivotField numFmtId="164" showAll="0"/>
    <pivotField axis="axisRow" showAll="0" measureFilter="1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2"/>
    <field x="3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opLeftCell="A2" zoomScaleNormal="100" workbookViewId="0">
      <selection activeCell="C11" sqref="A1:E35"/>
    </sheetView>
  </sheetViews>
  <sheetFormatPr defaultRowHeight="14.4" x14ac:dyDescent="0.3"/>
  <cols>
    <col min="1" max="1" width="18.21875" customWidth="1"/>
    <col min="2" max="2" width="16" customWidth="1"/>
    <col min="3" max="3" width="25.44140625" customWidth="1"/>
    <col min="4" max="4" width="30.44140625" customWidth="1"/>
    <col min="5" max="5" width="20.5546875" customWidth="1"/>
    <col min="8" max="8" width="12.5546875" bestFit="1" customWidth="1"/>
    <col min="9" max="9" width="16.5546875" bestFit="1" customWidth="1"/>
  </cols>
  <sheetData>
    <row r="1" spans="1:9" x14ac:dyDescent="0.3">
      <c r="B1" s="15" t="s">
        <v>19</v>
      </c>
      <c r="C1" s="15"/>
      <c r="D1" s="15"/>
      <c r="E1" s="15"/>
    </row>
    <row r="2" spans="1:9" ht="25.2" x14ac:dyDescent="0.3">
      <c r="A2" s="1" t="s">
        <v>31</v>
      </c>
      <c r="B2" s="1" t="s">
        <v>0</v>
      </c>
      <c r="C2" s="1" t="s">
        <v>1</v>
      </c>
      <c r="D2" s="1" t="s">
        <v>14</v>
      </c>
      <c r="E2" s="1" t="s">
        <v>2</v>
      </c>
    </row>
    <row r="3" spans="1:9" x14ac:dyDescent="0.3">
      <c r="A3">
        <v>101</v>
      </c>
      <c r="B3" s="6">
        <v>44349</v>
      </c>
      <c r="C3" s="2" t="s">
        <v>3</v>
      </c>
      <c r="D3" s="2" t="s">
        <v>20</v>
      </c>
      <c r="E3" s="3">
        <v>1050</v>
      </c>
    </row>
    <row r="4" spans="1:9" x14ac:dyDescent="0.3">
      <c r="A4">
        <v>102</v>
      </c>
      <c r="B4" s="6">
        <v>44349</v>
      </c>
      <c r="C4" s="2" t="s">
        <v>3</v>
      </c>
      <c r="D4" s="2" t="s">
        <v>15</v>
      </c>
      <c r="E4" s="3">
        <v>550</v>
      </c>
      <c r="H4" t="s">
        <v>29</v>
      </c>
    </row>
    <row r="5" spans="1:9" x14ac:dyDescent="0.3">
      <c r="A5">
        <v>103</v>
      </c>
      <c r="B5" s="6">
        <v>44349</v>
      </c>
      <c r="C5" s="2" t="s">
        <v>16</v>
      </c>
      <c r="D5" s="2" t="s">
        <v>4</v>
      </c>
      <c r="E5" s="4">
        <v>250</v>
      </c>
      <c r="H5" t="s">
        <v>30</v>
      </c>
    </row>
    <row r="6" spans="1:9" ht="20.25" customHeight="1" x14ac:dyDescent="0.3">
      <c r="A6">
        <v>104</v>
      </c>
      <c r="B6" s="6">
        <v>44350</v>
      </c>
      <c r="C6" s="2" t="s">
        <v>28</v>
      </c>
      <c r="D6" s="5" t="s">
        <v>25</v>
      </c>
      <c r="E6" s="4">
        <v>150</v>
      </c>
    </row>
    <row r="7" spans="1:9" x14ac:dyDescent="0.3">
      <c r="A7">
        <v>105</v>
      </c>
      <c r="B7" s="6">
        <v>44350</v>
      </c>
      <c r="C7" s="2" t="s">
        <v>22</v>
      </c>
      <c r="D7" s="2" t="s">
        <v>5</v>
      </c>
      <c r="E7" s="4">
        <v>450</v>
      </c>
      <c r="H7" s="7" t="s">
        <v>32</v>
      </c>
      <c r="I7" s="8">
        <v>104</v>
      </c>
    </row>
    <row r="8" spans="1:9" x14ac:dyDescent="0.3">
      <c r="A8">
        <v>106</v>
      </c>
      <c r="B8" s="6">
        <v>44351</v>
      </c>
      <c r="C8" s="2" t="s">
        <v>23</v>
      </c>
      <c r="D8" s="2" t="s">
        <v>6</v>
      </c>
      <c r="E8" s="4">
        <v>350</v>
      </c>
      <c r="H8" s="7" t="s">
        <v>1</v>
      </c>
      <c r="I8" s="8" t="str">
        <f>VLOOKUP($I$7,$A$2:E35,3,FALSE)</f>
        <v>Food</v>
      </c>
    </row>
    <row r="9" spans="1:9" x14ac:dyDescent="0.3">
      <c r="A9">
        <v>107</v>
      </c>
      <c r="B9" s="6">
        <v>44353</v>
      </c>
      <c r="C9" s="2" t="s">
        <v>3</v>
      </c>
      <c r="D9" s="2" t="s">
        <v>7</v>
      </c>
      <c r="E9" s="4">
        <v>450</v>
      </c>
      <c r="H9" s="7" t="s">
        <v>14</v>
      </c>
      <c r="I9" s="8" t="str">
        <f>VLOOKUP($I$7,$A$2:E36,4,FALSE)</f>
        <v>Online Food Order</v>
      </c>
    </row>
    <row r="10" spans="1:9" x14ac:dyDescent="0.3">
      <c r="A10">
        <v>108</v>
      </c>
      <c r="B10" s="6">
        <v>44353</v>
      </c>
      <c r="C10" s="2" t="s">
        <v>3</v>
      </c>
      <c r="D10" s="2" t="s">
        <v>8</v>
      </c>
      <c r="E10" s="4">
        <v>150</v>
      </c>
      <c r="H10" s="7" t="s">
        <v>33</v>
      </c>
      <c r="I10" s="8">
        <f>VLOOKUP($I$7,$A$2:E37,5,FALSE)</f>
        <v>150</v>
      </c>
    </row>
    <row r="11" spans="1:9" x14ac:dyDescent="0.3">
      <c r="A11">
        <v>109</v>
      </c>
      <c r="B11" s="6">
        <v>44355</v>
      </c>
      <c r="C11" s="2" t="s">
        <v>28</v>
      </c>
      <c r="D11" s="2" t="s">
        <v>26</v>
      </c>
      <c r="E11" s="4">
        <v>100</v>
      </c>
    </row>
    <row r="12" spans="1:9" x14ac:dyDescent="0.3">
      <c r="A12">
        <v>110</v>
      </c>
      <c r="B12" s="6">
        <v>44356</v>
      </c>
      <c r="C12" s="2" t="s">
        <v>3</v>
      </c>
      <c r="D12" s="2" t="s">
        <v>21</v>
      </c>
      <c r="E12" s="4">
        <v>100</v>
      </c>
    </row>
    <row r="13" spans="1:9" x14ac:dyDescent="0.3">
      <c r="A13">
        <v>111</v>
      </c>
      <c r="B13" s="6">
        <v>44357</v>
      </c>
      <c r="C13" s="2" t="s">
        <v>13</v>
      </c>
      <c r="D13" s="2" t="s">
        <v>17</v>
      </c>
      <c r="E13" s="4">
        <v>1000</v>
      </c>
      <c r="H13" s="7" t="s">
        <v>1</v>
      </c>
      <c r="I13" s="8" t="s">
        <v>3</v>
      </c>
    </row>
    <row r="14" spans="1:9" x14ac:dyDescent="0.3">
      <c r="A14">
        <v>112</v>
      </c>
      <c r="B14" s="6">
        <v>44358</v>
      </c>
      <c r="C14" s="2" t="s">
        <v>3</v>
      </c>
      <c r="D14" s="2" t="s">
        <v>7</v>
      </c>
      <c r="E14" s="4">
        <v>250</v>
      </c>
      <c r="H14" s="7" t="s">
        <v>14</v>
      </c>
      <c r="I14" s="8" t="e">
        <f>VLOOKUP($I$13,$C$2:E41,4,FALSE)</f>
        <v>#REF!</v>
      </c>
    </row>
    <row r="15" spans="1:9" ht="22.5" customHeight="1" x14ac:dyDescent="0.3">
      <c r="A15">
        <v>113</v>
      </c>
      <c r="B15" s="6">
        <v>44359</v>
      </c>
      <c r="C15" s="2" t="s">
        <v>28</v>
      </c>
      <c r="D15" s="5" t="s">
        <v>25</v>
      </c>
      <c r="E15" s="4">
        <v>100</v>
      </c>
      <c r="H15" s="7" t="s">
        <v>33</v>
      </c>
      <c r="I15" s="8" t="e">
        <f>VLOOKUP($I$13,$C$2:E42,4,FALSE)</f>
        <v>#REF!</v>
      </c>
    </row>
    <row r="16" spans="1:9" x14ac:dyDescent="0.3">
      <c r="A16">
        <v>114</v>
      </c>
      <c r="B16" s="6">
        <v>44359</v>
      </c>
      <c r="C16" s="2" t="s">
        <v>16</v>
      </c>
      <c r="D16" s="2" t="s">
        <v>4</v>
      </c>
      <c r="E16" s="4">
        <v>250</v>
      </c>
    </row>
    <row r="17" spans="1:10" x14ac:dyDescent="0.3">
      <c r="A17">
        <v>115</v>
      </c>
      <c r="B17" s="6">
        <v>44360</v>
      </c>
      <c r="C17" s="2" t="s">
        <v>3</v>
      </c>
      <c r="D17" s="2" t="s">
        <v>24</v>
      </c>
      <c r="E17" s="4">
        <v>250</v>
      </c>
      <c r="H17" s="8" t="s">
        <v>34</v>
      </c>
      <c r="I17" s="8" t="s">
        <v>35</v>
      </c>
      <c r="J17" s="8" t="s">
        <v>36</v>
      </c>
    </row>
    <row r="18" spans="1:10" x14ac:dyDescent="0.3">
      <c r="A18">
        <v>116</v>
      </c>
      <c r="B18" s="6">
        <v>44360</v>
      </c>
      <c r="C18" s="2" t="s">
        <v>23</v>
      </c>
      <c r="D18" s="2" t="s">
        <v>9</v>
      </c>
      <c r="E18" s="4">
        <v>1000</v>
      </c>
      <c r="H18" s="8" t="s">
        <v>37</v>
      </c>
      <c r="I18" s="10">
        <v>8</v>
      </c>
      <c r="J18" s="10" t="str">
        <f>HLOOKUP(H18,B2:E35,I18,FALSE)</f>
        <v>Grocery</v>
      </c>
    </row>
    <row r="19" spans="1:10" x14ac:dyDescent="0.3">
      <c r="A19">
        <v>117</v>
      </c>
      <c r="B19" s="6">
        <v>44361</v>
      </c>
      <c r="C19" s="2" t="s">
        <v>23</v>
      </c>
      <c r="D19" s="2" t="s">
        <v>10</v>
      </c>
      <c r="E19" s="4">
        <v>370</v>
      </c>
      <c r="H19" s="9"/>
    </row>
    <row r="20" spans="1:10" x14ac:dyDescent="0.3">
      <c r="A20">
        <v>118</v>
      </c>
      <c r="B20" s="6">
        <v>44362</v>
      </c>
      <c r="C20" s="2" t="s">
        <v>23</v>
      </c>
      <c r="D20" s="2" t="s">
        <v>11</v>
      </c>
      <c r="E20" s="4">
        <v>850</v>
      </c>
    </row>
    <row r="21" spans="1:10" x14ac:dyDescent="0.3">
      <c r="A21">
        <v>119</v>
      </c>
      <c r="B21" s="6">
        <v>44362</v>
      </c>
      <c r="C21" s="2" t="s">
        <v>3</v>
      </c>
      <c r="D21" s="2" t="s">
        <v>8</v>
      </c>
      <c r="E21" s="4">
        <v>200</v>
      </c>
    </row>
    <row r="22" spans="1:10" x14ac:dyDescent="0.3">
      <c r="A22">
        <v>120</v>
      </c>
      <c r="B22" s="6">
        <v>44363</v>
      </c>
      <c r="C22" s="2" t="s">
        <v>3</v>
      </c>
      <c r="D22" s="2" t="s">
        <v>7</v>
      </c>
      <c r="E22" s="4">
        <v>470</v>
      </c>
    </row>
    <row r="23" spans="1:10" x14ac:dyDescent="0.3">
      <c r="A23">
        <v>121</v>
      </c>
      <c r="B23" s="6">
        <v>44366</v>
      </c>
      <c r="C23" s="2" t="s">
        <v>27</v>
      </c>
      <c r="D23" s="2" t="s">
        <v>12</v>
      </c>
      <c r="E23" s="4">
        <v>500</v>
      </c>
    </row>
    <row r="24" spans="1:10" x14ac:dyDescent="0.3">
      <c r="A24">
        <v>122</v>
      </c>
      <c r="B24" s="6">
        <v>44366</v>
      </c>
      <c r="C24" s="2" t="s">
        <v>3</v>
      </c>
      <c r="D24" s="2" t="s">
        <v>21</v>
      </c>
      <c r="E24" s="4">
        <v>200</v>
      </c>
    </row>
    <row r="25" spans="1:10" x14ac:dyDescent="0.3">
      <c r="A25">
        <v>123</v>
      </c>
      <c r="B25" s="6">
        <v>44367</v>
      </c>
      <c r="C25" s="2" t="s">
        <v>28</v>
      </c>
      <c r="D25" s="2" t="s">
        <v>26</v>
      </c>
      <c r="E25" s="4">
        <v>150</v>
      </c>
    </row>
    <row r="26" spans="1:10" ht="23.25" customHeight="1" x14ac:dyDescent="0.3">
      <c r="A26">
        <v>124</v>
      </c>
      <c r="B26" s="6">
        <v>44369</v>
      </c>
      <c r="C26" s="2" t="s">
        <v>28</v>
      </c>
      <c r="D26" s="5" t="s">
        <v>25</v>
      </c>
      <c r="E26" s="4">
        <v>150</v>
      </c>
    </row>
    <row r="27" spans="1:10" x14ac:dyDescent="0.3">
      <c r="A27">
        <v>125</v>
      </c>
      <c r="B27" s="6">
        <v>44370</v>
      </c>
      <c r="C27" s="2" t="s">
        <v>16</v>
      </c>
      <c r="D27" s="2" t="s">
        <v>4</v>
      </c>
      <c r="E27" s="4">
        <v>250</v>
      </c>
    </row>
    <row r="28" spans="1:10" x14ac:dyDescent="0.3">
      <c r="A28">
        <v>126</v>
      </c>
      <c r="B28" s="6">
        <v>44371</v>
      </c>
      <c r="C28" s="2" t="s">
        <v>3</v>
      </c>
      <c r="D28" s="2" t="s">
        <v>7</v>
      </c>
      <c r="E28" s="4">
        <v>250</v>
      </c>
    </row>
    <row r="29" spans="1:10" x14ac:dyDescent="0.3">
      <c r="A29">
        <v>127</v>
      </c>
      <c r="B29" s="6">
        <v>44372</v>
      </c>
      <c r="C29" s="2" t="s">
        <v>13</v>
      </c>
      <c r="D29" s="2" t="s">
        <v>18</v>
      </c>
      <c r="E29" s="4">
        <v>2500</v>
      </c>
    </row>
    <row r="30" spans="1:10" x14ac:dyDescent="0.3">
      <c r="A30">
        <v>128</v>
      </c>
      <c r="B30" s="6">
        <v>44373</v>
      </c>
      <c r="C30" s="2" t="s">
        <v>3</v>
      </c>
      <c r="D30" s="2" t="s">
        <v>8</v>
      </c>
      <c r="E30" s="4">
        <v>200</v>
      </c>
    </row>
    <row r="31" spans="1:10" x14ac:dyDescent="0.3">
      <c r="A31">
        <v>129</v>
      </c>
      <c r="B31" s="6">
        <v>44373</v>
      </c>
      <c r="C31" s="2" t="s">
        <v>3</v>
      </c>
      <c r="D31" s="2" t="s">
        <v>21</v>
      </c>
      <c r="E31" s="4">
        <v>200</v>
      </c>
    </row>
    <row r="32" spans="1:10" x14ac:dyDescent="0.3">
      <c r="A32">
        <v>130</v>
      </c>
      <c r="B32" s="6">
        <v>44374</v>
      </c>
      <c r="C32" s="2" t="s">
        <v>16</v>
      </c>
      <c r="D32" s="2" t="s">
        <v>4</v>
      </c>
      <c r="E32" s="4">
        <v>250</v>
      </c>
    </row>
    <row r="33" spans="1:5" x14ac:dyDescent="0.3">
      <c r="A33">
        <v>131</v>
      </c>
      <c r="B33" s="6">
        <v>44375</v>
      </c>
      <c r="C33" s="2" t="s">
        <v>28</v>
      </c>
      <c r="D33" s="5" t="s">
        <v>25</v>
      </c>
      <c r="E33" s="4">
        <v>200</v>
      </c>
    </row>
    <row r="34" spans="1:5" x14ac:dyDescent="0.3">
      <c r="A34">
        <v>132</v>
      </c>
      <c r="B34" s="6">
        <v>44376</v>
      </c>
      <c r="C34" s="2" t="s">
        <v>3</v>
      </c>
      <c r="D34" s="2" t="s">
        <v>8</v>
      </c>
      <c r="E34" s="4">
        <v>100</v>
      </c>
    </row>
    <row r="35" spans="1:5" x14ac:dyDescent="0.3">
      <c r="A35">
        <v>133</v>
      </c>
      <c r="B35" s="6">
        <v>44376</v>
      </c>
      <c r="C35" s="2" t="s">
        <v>3</v>
      </c>
      <c r="D35" s="2" t="s">
        <v>7</v>
      </c>
      <c r="E35" s="4">
        <v>270</v>
      </c>
    </row>
  </sheetData>
  <mergeCells count="1">
    <mergeCell ref="B1:E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B3B2-4EE9-4657-9D49-46E51097D71B}">
  <dimension ref="A1:C13"/>
  <sheetViews>
    <sheetView workbookViewId="0">
      <selection activeCell="J26" sqref="J26"/>
    </sheetView>
  </sheetViews>
  <sheetFormatPr defaultRowHeight="14.4" x14ac:dyDescent="0.3"/>
  <cols>
    <col min="2" max="2" width="18.21875" bestFit="1" customWidth="1"/>
    <col min="3" max="3" width="19.33203125" bestFit="1" customWidth="1"/>
  </cols>
  <sheetData>
    <row r="1" spans="1:3" ht="17.399999999999999" x14ac:dyDescent="0.3">
      <c r="A1" s="11" t="s">
        <v>38</v>
      </c>
    </row>
    <row r="2" spans="1:3" ht="17.399999999999999" x14ac:dyDescent="0.3">
      <c r="A2" s="11" t="s">
        <v>39</v>
      </c>
    </row>
    <row r="5" spans="1:3" x14ac:dyDescent="0.3">
      <c r="B5" s="12" t="s">
        <v>40</v>
      </c>
      <c r="C5" t="s">
        <v>42</v>
      </c>
    </row>
    <row r="6" spans="1:3" x14ac:dyDescent="0.3">
      <c r="B6" s="13" t="s">
        <v>22</v>
      </c>
      <c r="C6">
        <v>450</v>
      </c>
    </row>
    <row r="7" spans="1:3" x14ac:dyDescent="0.3">
      <c r="B7" s="13" t="s">
        <v>16</v>
      </c>
      <c r="C7">
        <v>1000</v>
      </c>
    </row>
    <row r="8" spans="1:3" x14ac:dyDescent="0.3">
      <c r="B8" s="13" t="s">
        <v>28</v>
      </c>
      <c r="C8">
        <v>850</v>
      </c>
    </row>
    <row r="9" spans="1:3" x14ac:dyDescent="0.3">
      <c r="B9" s="13" t="s">
        <v>3</v>
      </c>
      <c r="C9">
        <v>4690</v>
      </c>
    </row>
    <row r="10" spans="1:3" x14ac:dyDescent="0.3">
      <c r="B10" s="13" t="s">
        <v>27</v>
      </c>
      <c r="C10">
        <v>500</v>
      </c>
    </row>
    <row r="11" spans="1:3" x14ac:dyDescent="0.3">
      <c r="B11" s="13" t="s">
        <v>13</v>
      </c>
      <c r="C11">
        <v>3500</v>
      </c>
    </row>
    <row r="12" spans="1:3" x14ac:dyDescent="0.3">
      <c r="B12" s="13" t="s">
        <v>23</v>
      </c>
      <c r="C12">
        <v>2570</v>
      </c>
    </row>
    <row r="13" spans="1:3" x14ac:dyDescent="0.3">
      <c r="B13" s="13" t="s">
        <v>41</v>
      </c>
      <c r="C13">
        <v>13560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E1997-06E8-42BA-A00A-DEF2886A10F4}">
  <dimension ref="A1:E34"/>
  <sheetViews>
    <sheetView workbookViewId="0">
      <selection activeCell="C29" sqref="C29"/>
    </sheetView>
  </sheetViews>
  <sheetFormatPr defaultRowHeight="14.4" x14ac:dyDescent="0.3"/>
  <cols>
    <col min="2" max="2" width="19.77734375" bestFit="1" customWidth="1"/>
    <col min="3" max="3" width="19.33203125" bestFit="1" customWidth="1"/>
    <col min="4" max="4" width="15.88671875" bestFit="1" customWidth="1"/>
    <col min="5" max="5" width="13.5546875" bestFit="1" customWidth="1"/>
    <col min="6" max="6" width="12" bestFit="1" customWidth="1"/>
    <col min="7" max="7" width="20.33203125" bestFit="1" customWidth="1"/>
    <col min="8" max="8" width="4.77734375" bestFit="1" customWidth="1"/>
    <col min="9" max="9" width="4" bestFit="1" customWidth="1"/>
    <col min="10" max="10" width="10.33203125" bestFit="1" customWidth="1"/>
    <col min="11" max="11" width="16.88671875" bestFit="1" customWidth="1"/>
    <col min="12" max="12" width="6.33203125" bestFit="1" customWidth="1"/>
    <col min="13" max="13" width="12.33203125" bestFit="1" customWidth="1"/>
    <col min="14" max="14" width="16.44140625" bestFit="1" customWidth="1"/>
    <col min="15" max="15" width="20.33203125" bestFit="1" customWidth="1"/>
    <col min="16" max="16" width="6" bestFit="1" customWidth="1"/>
    <col min="17" max="17" width="17.77734375" bestFit="1" customWidth="1"/>
    <col min="18" max="18" width="14.44140625" bestFit="1" customWidth="1"/>
    <col min="19" max="19" width="10.21875" bestFit="1" customWidth="1"/>
    <col min="20" max="20" width="10.77734375" bestFit="1" customWidth="1"/>
  </cols>
  <sheetData>
    <row r="1" spans="1:3" ht="17.399999999999999" x14ac:dyDescent="0.3">
      <c r="A1" s="11" t="s">
        <v>43</v>
      </c>
      <c r="B1" s="9"/>
    </row>
    <row r="2" spans="1:3" ht="17.399999999999999" x14ac:dyDescent="0.3">
      <c r="A2" s="11" t="s">
        <v>44</v>
      </c>
      <c r="B2" s="9"/>
    </row>
    <row r="5" spans="1:3" x14ac:dyDescent="0.3">
      <c r="B5" s="12" t="s">
        <v>40</v>
      </c>
      <c r="C5" t="s">
        <v>42</v>
      </c>
    </row>
    <row r="6" spans="1:3" x14ac:dyDescent="0.3">
      <c r="B6" s="13" t="s">
        <v>24</v>
      </c>
      <c r="C6">
        <v>250</v>
      </c>
    </row>
    <row r="7" spans="1:3" x14ac:dyDescent="0.3">
      <c r="B7" s="13" t="s">
        <v>21</v>
      </c>
      <c r="C7">
        <v>500</v>
      </c>
    </row>
    <row r="8" spans="1:3" x14ac:dyDescent="0.3">
      <c r="B8" s="13" t="s">
        <v>26</v>
      </c>
      <c r="C8">
        <v>250</v>
      </c>
    </row>
    <row r="9" spans="1:3" x14ac:dyDescent="0.3">
      <c r="B9" s="13" t="s">
        <v>10</v>
      </c>
      <c r="C9">
        <v>370</v>
      </c>
    </row>
    <row r="10" spans="1:3" x14ac:dyDescent="0.3">
      <c r="B10" s="13" t="s">
        <v>20</v>
      </c>
      <c r="C10">
        <v>1050</v>
      </c>
    </row>
    <row r="11" spans="1:3" x14ac:dyDescent="0.3">
      <c r="B11" s="13" t="s">
        <v>8</v>
      </c>
      <c r="C11">
        <v>650</v>
      </c>
    </row>
    <row r="12" spans="1:3" x14ac:dyDescent="0.3">
      <c r="B12" s="13" t="s">
        <v>11</v>
      </c>
      <c r="C12">
        <v>850</v>
      </c>
    </row>
    <row r="13" spans="1:3" x14ac:dyDescent="0.3">
      <c r="B13" s="13" t="s">
        <v>9</v>
      </c>
      <c r="C13">
        <v>1000</v>
      </c>
    </row>
    <row r="14" spans="1:3" x14ac:dyDescent="0.3">
      <c r="B14" s="13" t="s">
        <v>5</v>
      </c>
      <c r="C14">
        <v>450</v>
      </c>
    </row>
    <row r="15" spans="1:3" x14ac:dyDescent="0.3">
      <c r="B15" s="13" t="s">
        <v>4</v>
      </c>
      <c r="C15">
        <v>1000</v>
      </c>
    </row>
    <row r="16" spans="1:3" x14ac:dyDescent="0.3">
      <c r="B16" s="13" t="s">
        <v>15</v>
      </c>
      <c r="C16">
        <v>550</v>
      </c>
    </row>
    <row r="17" spans="2:5" x14ac:dyDescent="0.3">
      <c r="B17" s="13" t="s">
        <v>25</v>
      </c>
      <c r="C17">
        <v>600</v>
      </c>
    </row>
    <row r="18" spans="2:5" x14ac:dyDescent="0.3">
      <c r="B18" s="13" t="s">
        <v>6</v>
      </c>
      <c r="C18">
        <v>350</v>
      </c>
    </row>
    <row r="19" spans="2:5" x14ac:dyDescent="0.3">
      <c r="B19" s="13" t="s">
        <v>17</v>
      </c>
      <c r="C19">
        <v>1000</v>
      </c>
    </row>
    <row r="20" spans="2:5" x14ac:dyDescent="0.3">
      <c r="B20" s="13" t="s">
        <v>12</v>
      </c>
      <c r="C20">
        <v>500</v>
      </c>
    </row>
    <row r="21" spans="2:5" x14ac:dyDescent="0.3">
      <c r="B21" s="13" t="s">
        <v>18</v>
      </c>
      <c r="C21">
        <v>2500</v>
      </c>
    </row>
    <row r="22" spans="2:5" x14ac:dyDescent="0.3">
      <c r="B22" s="13" t="s">
        <v>7</v>
      </c>
      <c r="C22">
        <v>1690</v>
      </c>
    </row>
    <row r="23" spans="2:5" x14ac:dyDescent="0.3">
      <c r="B23" s="13" t="s">
        <v>41</v>
      </c>
      <c r="C23">
        <v>13560</v>
      </c>
    </row>
    <row r="27" spans="2:5" x14ac:dyDescent="0.3">
      <c r="B27" s="12" t="s">
        <v>42</v>
      </c>
      <c r="C27" s="12" t="s">
        <v>45</v>
      </c>
    </row>
    <row r="28" spans="2:5" x14ac:dyDescent="0.3">
      <c r="B28" s="12" t="s">
        <v>40</v>
      </c>
      <c r="C28" t="s">
        <v>16</v>
      </c>
      <c r="D28" t="s">
        <v>23</v>
      </c>
      <c r="E28" t="s">
        <v>41</v>
      </c>
    </row>
    <row r="29" spans="2:5" x14ac:dyDescent="0.3">
      <c r="B29" s="13" t="s">
        <v>10</v>
      </c>
      <c r="D29">
        <v>370</v>
      </c>
      <c r="E29">
        <v>370</v>
      </c>
    </row>
    <row r="30" spans="2:5" x14ac:dyDescent="0.3">
      <c r="B30" s="13" t="s">
        <v>11</v>
      </c>
      <c r="D30">
        <v>850</v>
      </c>
      <c r="E30">
        <v>850</v>
      </c>
    </row>
    <row r="31" spans="2:5" x14ac:dyDescent="0.3">
      <c r="B31" s="13" t="s">
        <v>9</v>
      </c>
      <c r="D31">
        <v>1000</v>
      </c>
      <c r="E31">
        <v>1000</v>
      </c>
    </row>
    <row r="32" spans="2:5" x14ac:dyDescent="0.3">
      <c r="B32" s="13" t="s">
        <v>4</v>
      </c>
      <c r="C32">
        <v>1000</v>
      </c>
      <c r="E32">
        <v>1000</v>
      </c>
    </row>
    <row r="33" spans="2:5" x14ac:dyDescent="0.3">
      <c r="B33" s="13" t="s">
        <v>6</v>
      </c>
      <c r="D33">
        <v>350</v>
      </c>
      <c r="E33">
        <v>350</v>
      </c>
    </row>
    <row r="34" spans="2:5" x14ac:dyDescent="0.3">
      <c r="B34" s="13" t="s">
        <v>41</v>
      </c>
      <c r="C34">
        <v>1000</v>
      </c>
      <c r="D34">
        <v>2570</v>
      </c>
      <c r="E34">
        <v>3570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6782-DD3B-44AE-840C-E01D800A39EA}">
  <dimension ref="B2:C45"/>
  <sheetViews>
    <sheetView topLeftCell="A46" zoomScaleNormal="100" workbookViewId="0">
      <selection activeCell="H16" sqref="H16"/>
    </sheetView>
  </sheetViews>
  <sheetFormatPr defaultRowHeight="14.4" x14ac:dyDescent="0.3"/>
  <cols>
    <col min="2" max="2" width="23.77734375" bestFit="1" customWidth="1"/>
    <col min="3" max="3" width="20.6640625" bestFit="1" customWidth="1"/>
    <col min="4" max="4" width="13.21875" bestFit="1" customWidth="1"/>
    <col min="5" max="5" width="5.21875" bestFit="1" customWidth="1"/>
    <col min="6" max="6" width="7.5546875" bestFit="1" customWidth="1"/>
    <col min="7" max="7" width="12.88671875" bestFit="1" customWidth="1"/>
    <col min="8" max="8" width="9" bestFit="1" customWidth="1"/>
    <col min="9" max="9" width="13.44140625" bestFit="1" customWidth="1"/>
    <col min="10" max="10" width="10.77734375" bestFit="1" customWidth="1"/>
    <col min="11" max="11" width="16.88671875" bestFit="1" customWidth="1"/>
    <col min="12" max="12" width="6.33203125" bestFit="1" customWidth="1"/>
    <col min="13" max="13" width="12.33203125" bestFit="1" customWidth="1"/>
    <col min="14" max="14" width="16.44140625" bestFit="1" customWidth="1"/>
    <col min="15" max="15" width="20.33203125" bestFit="1" customWidth="1"/>
    <col min="16" max="16" width="6" bestFit="1" customWidth="1"/>
    <col min="17" max="17" width="17.77734375" bestFit="1" customWidth="1"/>
    <col min="18" max="18" width="14.44140625" bestFit="1" customWidth="1"/>
    <col min="19" max="19" width="10.21875" bestFit="1" customWidth="1"/>
    <col min="20" max="20" width="10.77734375" bestFit="1" customWidth="1"/>
  </cols>
  <sheetData>
    <row r="2" spans="2:3" ht="17.399999999999999" x14ac:dyDescent="0.3">
      <c r="B2" s="11" t="s">
        <v>46</v>
      </c>
    </row>
    <row r="3" spans="2:3" ht="17.399999999999999" x14ac:dyDescent="0.3">
      <c r="B3" s="11" t="s">
        <v>47</v>
      </c>
    </row>
    <row r="6" spans="2:3" x14ac:dyDescent="0.3">
      <c r="B6" s="12" t="s">
        <v>40</v>
      </c>
      <c r="C6" t="s">
        <v>48</v>
      </c>
    </row>
    <row r="7" spans="2:3" x14ac:dyDescent="0.3">
      <c r="B7" s="13" t="s">
        <v>22</v>
      </c>
      <c r="C7" s="16">
        <v>1</v>
      </c>
    </row>
    <row r="8" spans="2:3" x14ac:dyDescent="0.3">
      <c r="B8" s="14" t="s">
        <v>5</v>
      </c>
      <c r="C8" s="16">
        <v>1</v>
      </c>
    </row>
    <row r="9" spans="2:3" x14ac:dyDescent="0.3">
      <c r="B9" s="13" t="s">
        <v>16</v>
      </c>
      <c r="C9" s="16">
        <v>4</v>
      </c>
    </row>
    <row r="10" spans="2:3" x14ac:dyDescent="0.3">
      <c r="B10" s="14" t="s">
        <v>4</v>
      </c>
      <c r="C10" s="16">
        <v>4</v>
      </c>
    </row>
    <row r="11" spans="2:3" x14ac:dyDescent="0.3">
      <c r="B11" s="13" t="s">
        <v>28</v>
      </c>
      <c r="C11" s="16">
        <v>6</v>
      </c>
    </row>
    <row r="12" spans="2:3" x14ac:dyDescent="0.3">
      <c r="B12" s="14" t="s">
        <v>26</v>
      </c>
      <c r="C12" s="16">
        <v>2</v>
      </c>
    </row>
    <row r="13" spans="2:3" x14ac:dyDescent="0.3">
      <c r="B13" s="14" t="s">
        <v>25</v>
      </c>
      <c r="C13" s="16">
        <v>4</v>
      </c>
    </row>
    <row r="14" spans="2:3" x14ac:dyDescent="0.3">
      <c r="B14" s="13" t="s">
        <v>3</v>
      </c>
      <c r="C14" s="16">
        <v>15</v>
      </c>
    </row>
    <row r="15" spans="2:3" x14ac:dyDescent="0.3">
      <c r="B15" s="14" t="s">
        <v>24</v>
      </c>
      <c r="C15" s="16">
        <v>1</v>
      </c>
    </row>
    <row r="16" spans="2:3" x14ac:dyDescent="0.3">
      <c r="B16" s="14" t="s">
        <v>21</v>
      </c>
      <c r="C16" s="16">
        <v>3</v>
      </c>
    </row>
    <row r="17" spans="2:3" x14ac:dyDescent="0.3">
      <c r="B17" s="14" t="s">
        <v>20</v>
      </c>
      <c r="C17" s="16">
        <v>1</v>
      </c>
    </row>
    <row r="18" spans="2:3" x14ac:dyDescent="0.3">
      <c r="B18" s="14" t="s">
        <v>8</v>
      </c>
      <c r="C18" s="16">
        <v>4</v>
      </c>
    </row>
    <row r="19" spans="2:3" x14ac:dyDescent="0.3">
      <c r="B19" s="14" t="s">
        <v>15</v>
      </c>
      <c r="C19" s="16">
        <v>1</v>
      </c>
    </row>
    <row r="20" spans="2:3" x14ac:dyDescent="0.3">
      <c r="B20" s="14" t="s">
        <v>7</v>
      </c>
      <c r="C20" s="16">
        <v>5</v>
      </c>
    </row>
    <row r="21" spans="2:3" x14ac:dyDescent="0.3">
      <c r="B21" s="13" t="s">
        <v>27</v>
      </c>
      <c r="C21" s="16">
        <v>1</v>
      </c>
    </row>
    <row r="22" spans="2:3" x14ac:dyDescent="0.3">
      <c r="B22" s="14" t="s">
        <v>12</v>
      </c>
      <c r="C22" s="16">
        <v>1</v>
      </c>
    </row>
    <row r="23" spans="2:3" x14ac:dyDescent="0.3">
      <c r="B23" s="13" t="s">
        <v>13</v>
      </c>
      <c r="C23" s="16">
        <v>2</v>
      </c>
    </row>
    <row r="24" spans="2:3" x14ac:dyDescent="0.3">
      <c r="B24" s="14" t="s">
        <v>17</v>
      </c>
      <c r="C24" s="16">
        <v>1</v>
      </c>
    </row>
    <row r="25" spans="2:3" x14ac:dyDescent="0.3">
      <c r="B25" s="14" t="s">
        <v>18</v>
      </c>
      <c r="C25" s="16">
        <v>1</v>
      </c>
    </row>
    <row r="26" spans="2:3" x14ac:dyDescent="0.3">
      <c r="B26" s="13" t="s">
        <v>23</v>
      </c>
      <c r="C26" s="16">
        <v>4</v>
      </c>
    </row>
    <row r="27" spans="2:3" x14ac:dyDescent="0.3">
      <c r="B27" s="14" t="s">
        <v>10</v>
      </c>
      <c r="C27" s="16">
        <v>1</v>
      </c>
    </row>
    <row r="28" spans="2:3" x14ac:dyDescent="0.3">
      <c r="B28" s="14" t="s">
        <v>11</v>
      </c>
      <c r="C28" s="16">
        <v>1</v>
      </c>
    </row>
    <row r="29" spans="2:3" x14ac:dyDescent="0.3">
      <c r="B29" s="14" t="s">
        <v>9</v>
      </c>
      <c r="C29" s="16">
        <v>1</v>
      </c>
    </row>
    <row r="30" spans="2:3" x14ac:dyDescent="0.3">
      <c r="B30" s="14" t="s">
        <v>6</v>
      </c>
      <c r="C30" s="16">
        <v>1</v>
      </c>
    </row>
    <row r="31" spans="2:3" x14ac:dyDescent="0.3">
      <c r="B31" s="13" t="s">
        <v>41</v>
      </c>
      <c r="C31" s="16">
        <v>33</v>
      </c>
    </row>
    <row r="34" spans="2:3" x14ac:dyDescent="0.3">
      <c r="B34" s="12" t="s">
        <v>40</v>
      </c>
      <c r="C34" t="s">
        <v>48</v>
      </c>
    </row>
    <row r="35" spans="2:3" x14ac:dyDescent="0.3">
      <c r="B35" s="13" t="s">
        <v>3</v>
      </c>
      <c r="C35" s="16">
        <v>15</v>
      </c>
    </row>
    <row r="36" spans="2:3" x14ac:dyDescent="0.3">
      <c r="B36" s="14" t="s">
        <v>24</v>
      </c>
      <c r="C36" s="16">
        <v>1</v>
      </c>
    </row>
    <row r="37" spans="2:3" x14ac:dyDescent="0.3">
      <c r="B37" s="14" t="s">
        <v>21</v>
      </c>
      <c r="C37" s="16">
        <v>3</v>
      </c>
    </row>
    <row r="38" spans="2:3" x14ac:dyDescent="0.3">
      <c r="B38" s="14" t="s">
        <v>20</v>
      </c>
      <c r="C38" s="16">
        <v>1</v>
      </c>
    </row>
    <row r="39" spans="2:3" x14ac:dyDescent="0.3">
      <c r="B39" s="14" t="s">
        <v>8</v>
      </c>
      <c r="C39" s="16">
        <v>4</v>
      </c>
    </row>
    <row r="40" spans="2:3" x14ac:dyDescent="0.3">
      <c r="B40" s="14" t="s">
        <v>15</v>
      </c>
      <c r="C40" s="16">
        <v>1</v>
      </c>
    </row>
    <row r="41" spans="2:3" x14ac:dyDescent="0.3">
      <c r="B41" s="14" t="s">
        <v>7</v>
      </c>
      <c r="C41" s="16">
        <v>5</v>
      </c>
    </row>
    <row r="42" spans="2:3" x14ac:dyDescent="0.3">
      <c r="B42" s="13" t="s">
        <v>13</v>
      </c>
      <c r="C42" s="16">
        <v>2</v>
      </c>
    </row>
    <row r="43" spans="2:3" x14ac:dyDescent="0.3">
      <c r="B43" s="14" t="s">
        <v>17</v>
      </c>
      <c r="C43" s="16">
        <v>1</v>
      </c>
    </row>
    <row r="44" spans="2:3" x14ac:dyDescent="0.3">
      <c r="B44" s="14" t="s">
        <v>18</v>
      </c>
      <c r="C44" s="16">
        <v>1</v>
      </c>
    </row>
    <row r="45" spans="2:3" x14ac:dyDescent="0.3">
      <c r="B45" s="13" t="s">
        <v>41</v>
      </c>
      <c r="C45" s="16">
        <v>17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A090-9ACB-458A-82B4-DE64C1655505}">
  <dimension ref="B2:C42"/>
  <sheetViews>
    <sheetView tabSelected="1" workbookViewId="0">
      <selection activeCell="G33" sqref="G33"/>
    </sheetView>
  </sheetViews>
  <sheetFormatPr defaultRowHeight="14.4" x14ac:dyDescent="0.3"/>
  <cols>
    <col min="2" max="2" width="19.77734375" bestFit="1" customWidth="1"/>
    <col min="3" max="3" width="19.33203125" bestFit="1" customWidth="1"/>
  </cols>
  <sheetData>
    <row r="2" spans="2:3" ht="19.2" x14ac:dyDescent="0.3">
      <c r="B2" s="11" t="s">
        <v>49</v>
      </c>
    </row>
    <row r="3" spans="2:3" ht="17.399999999999999" x14ac:dyDescent="0.3">
      <c r="B3" s="11" t="s">
        <v>50</v>
      </c>
    </row>
    <row r="7" spans="2:3" x14ac:dyDescent="0.3">
      <c r="B7" s="12" t="s">
        <v>40</v>
      </c>
      <c r="C7" t="s">
        <v>42</v>
      </c>
    </row>
    <row r="8" spans="2:3" x14ac:dyDescent="0.3">
      <c r="B8" s="13" t="s">
        <v>3</v>
      </c>
      <c r="C8" s="16">
        <v>4690</v>
      </c>
    </row>
    <row r="9" spans="2:3" x14ac:dyDescent="0.3">
      <c r="B9" s="14" t="s">
        <v>24</v>
      </c>
      <c r="C9" s="16">
        <v>250</v>
      </c>
    </row>
    <row r="10" spans="2:3" x14ac:dyDescent="0.3">
      <c r="B10" s="14" t="s">
        <v>21</v>
      </c>
      <c r="C10" s="16">
        <v>500</v>
      </c>
    </row>
    <row r="11" spans="2:3" x14ac:dyDescent="0.3">
      <c r="B11" s="14" t="s">
        <v>20</v>
      </c>
      <c r="C11" s="16">
        <v>1050</v>
      </c>
    </row>
    <row r="12" spans="2:3" x14ac:dyDescent="0.3">
      <c r="B12" s="14" t="s">
        <v>8</v>
      </c>
      <c r="C12" s="16">
        <v>650</v>
      </c>
    </row>
    <row r="13" spans="2:3" x14ac:dyDescent="0.3">
      <c r="B13" s="14" t="s">
        <v>15</v>
      </c>
      <c r="C13" s="16">
        <v>550</v>
      </c>
    </row>
    <row r="14" spans="2:3" x14ac:dyDescent="0.3">
      <c r="B14" s="14" t="s">
        <v>7</v>
      </c>
      <c r="C14" s="16">
        <v>1690</v>
      </c>
    </row>
    <row r="15" spans="2:3" x14ac:dyDescent="0.3">
      <c r="B15" s="13" t="s">
        <v>13</v>
      </c>
      <c r="C15" s="16">
        <v>3500</v>
      </c>
    </row>
    <row r="16" spans="2:3" x14ac:dyDescent="0.3">
      <c r="B16" s="14" t="s">
        <v>17</v>
      </c>
      <c r="C16" s="16">
        <v>1000</v>
      </c>
    </row>
    <row r="17" spans="2:3" x14ac:dyDescent="0.3">
      <c r="B17" s="14" t="s">
        <v>18</v>
      </c>
      <c r="C17" s="16">
        <v>2500</v>
      </c>
    </row>
    <row r="18" spans="2:3" x14ac:dyDescent="0.3">
      <c r="B18" s="13" t="s">
        <v>41</v>
      </c>
      <c r="C18" s="16">
        <v>8190</v>
      </c>
    </row>
    <row r="24" spans="2:3" x14ac:dyDescent="0.3">
      <c r="B24" s="12" t="s">
        <v>40</v>
      </c>
      <c r="C24" t="s">
        <v>42</v>
      </c>
    </row>
    <row r="25" spans="2:3" x14ac:dyDescent="0.3">
      <c r="B25" s="13" t="s">
        <v>24</v>
      </c>
      <c r="C25" s="16">
        <v>250</v>
      </c>
    </row>
    <row r="26" spans="2:3" x14ac:dyDescent="0.3">
      <c r="B26" s="13" t="s">
        <v>21</v>
      </c>
      <c r="C26" s="16">
        <v>500</v>
      </c>
    </row>
    <row r="27" spans="2:3" x14ac:dyDescent="0.3">
      <c r="B27" s="13" t="s">
        <v>26</v>
      </c>
      <c r="C27" s="16">
        <v>250</v>
      </c>
    </row>
    <row r="28" spans="2:3" x14ac:dyDescent="0.3">
      <c r="B28" s="13" t="s">
        <v>10</v>
      </c>
      <c r="C28" s="16">
        <v>370</v>
      </c>
    </row>
    <row r="29" spans="2:3" x14ac:dyDescent="0.3">
      <c r="B29" s="13" t="s">
        <v>20</v>
      </c>
      <c r="C29" s="16">
        <v>1050</v>
      </c>
    </row>
    <row r="30" spans="2:3" x14ac:dyDescent="0.3">
      <c r="B30" s="13" t="s">
        <v>8</v>
      </c>
      <c r="C30" s="16">
        <v>650</v>
      </c>
    </row>
    <row r="31" spans="2:3" x14ac:dyDescent="0.3">
      <c r="B31" s="13" t="s">
        <v>11</v>
      </c>
      <c r="C31" s="16">
        <v>850</v>
      </c>
    </row>
    <row r="32" spans="2:3" x14ac:dyDescent="0.3">
      <c r="B32" s="13" t="s">
        <v>9</v>
      </c>
      <c r="C32" s="16">
        <v>1000</v>
      </c>
    </row>
    <row r="33" spans="2:3" x14ac:dyDescent="0.3">
      <c r="B33" s="13" t="s">
        <v>5</v>
      </c>
      <c r="C33" s="16">
        <v>450</v>
      </c>
    </row>
    <row r="34" spans="2:3" x14ac:dyDescent="0.3">
      <c r="B34" s="13" t="s">
        <v>4</v>
      </c>
      <c r="C34" s="16">
        <v>1000</v>
      </c>
    </row>
    <row r="35" spans="2:3" x14ac:dyDescent="0.3">
      <c r="B35" s="13" t="s">
        <v>15</v>
      </c>
      <c r="C35" s="16">
        <v>550</v>
      </c>
    </row>
    <row r="36" spans="2:3" x14ac:dyDescent="0.3">
      <c r="B36" s="13" t="s">
        <v>25</v>
      </c>
      <c r="C36" s="16">
        <v>600</v>
      </c>
    </row>
    <row r="37" spans="2:3" x14ac:dyDescent="0.3">
      <c r="B37" s="13" t="s">
        <v>6</v>
      </c>
      <c r="C37" s="16">
        <v>350</v>
      </c>
    </row>
    <row r="38" spans="2:3" x14ac:dyDescent="0.3">
      <c r="B38" s="13" t="s">
        <v>17</v>
      </c>
      <c r="C38" s="16">
        <v>1000</v>
      </c>
    </row>
    <row r="39" spans="2:3" x14ac:dyDescent="0.3">
      <c r="B39" s="13" t="s">
        <v>12</v>
      </c>
      <c r="C39" s="16">
        <v>500</v>
      </c>
    </row>
    <row r="40" spans="2:3" x14ac:dyDescent="0.3">
      <c r="B40" s="13" t="s">
        <v>18</v>
      </c>
      <c r="C40" s="16">
        <v>2500</v>
      </c>
    </row>
    <row r="41" spans="2:3" x14ac:dyDescent="0.3">
      <c r="B41" s="13" t="s">
        <v>7</v>
      </c>
      <c r="C41" s="16">
        <v>1690</v>
      </c>
    </row>
    <row r="42" spans="2:3" x14ac:dyDescent="0.3">
      <c r="B42" s="13" t="s">
        <v>41</v>
      </c>
      <c r="C42" s="16">
        <v>13560</v>
      </c>
    </row>
  </sheetData>
  <conditionalFormatting sqref="B7:C7 B8:B2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{342A1349-C884-4700-80EA-7FEFF7F4ADD2}</x14:id>
        </ext>
      </extLst>
    </cfRule>
  </conditionalFormatting>
  <conditionalFormatting sqref="B7:C7 B8:B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{32C1FF1C-0289-4527-959E-1813EFCBD625}</x14:id>
        </ext>
      </extLst>
    </cfRule>
  </conditionalFormatting>
  <conditionalFormatting sqref="B24:C24 B25:B4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{D5064F98-D1A5-4726-BCA3-A7B1D7816017}</x14:id>
        </ext>
      </extLst>
    </cfRule>
  </conditionalFormatting>
  <conditionalFormatting sqref="B24:C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{2699ED11-FB10-43BB-9D1E-F95D2CD818BA}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2A1349-C884-4700-80EA-7FEFF7F4ADD2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B7:C7 B8:B24</xm:sqref>
        </x14:conditionalFormatting>
        <x14:conditionalFormatting xmlns:xm="http://schemas.microsoft.com/office/excel/2006/main">
          <x14:cfRule type="dataBar" id="{32C1FF1C-0289-4527-959E-1813EFCBD6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B7:C7 B8:B9</xm:sqref>
        </x14:conditionalFormatting>
        <x14:conditionalFormatting xmlns:xm="http://schemas.microsoft.com/office/excel/2006/main">
          <x14:cfRule type="dataBar" id="{D5064F98-D1A5-4726-BCA3-A7B1D7816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B24:C24 B25:B49</xm:sqref>
        </x14:conditionalFormatting>
        <x14:conditionalFormatting xmlns:xm="http://schemas.microsoft.com/office/excel/2006/main">
          <x14:cfRule type="dataBar" id="{2699ED11-FB10-43BB-9D1E-F95D2CD818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B24:C41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Ranjeet Bhaskar</cp:lastModifiedBy>
  <dcterms:created xsi:type="dcterms:W3CDTF">2022-01-18T07:14:16Z</dcterms:created>
  <dcterms:modified xsi:type="dcterms:W3CDTF">2024-06-23T15:54:30Z</dcterms:modified>
</cp:coreProperties>
</file>