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2023\TT\"/>
    </mc:Choice>
  </mc:AlternateContent>
  <xr:revisionPtr revIDLastSave="0" documentId="13_ncr:1_{47B711F3-CB1E-4644-8003-4F0EFE7E5C65}" xr6:coauthVersionLast="47" xr6:coauthVersionMax="47" xr10:uidLastSave="{00000000-0000-0000-0000-000000000000}"/>
  <bookViews>
    <workbookView xWindow="11508" yWindow="-12" windowWidth="11544" windowHeight="12384" tabRatio="812" firstSheet="12" activeTab="13" xr2:uid="{9982E65E-E1D7-49C1-8F75-603ED27E9BBA}"/>
    <workbookView xWindow="-12" yWindow="-12" windowWidth="11520" windowHeight="12384" firstSheet="6" activeTab="6" xr2:uid="{F9DEBD32-57F6-4B4D-8ECD-622C8597ACCB}"/>
  </bookViews>
  <sheets>
    <sheet name="Sheet1" sheetId="1" state="hidden" r:id="rId1"/>
    <sheet name="Subject Allotted " sheetId="151" r:id="rId2"/>
    <sheet name="FACULTY WORK LOAD" sheetId="141" r:id="rId3"/>
    <sheet name="CV-WORKLOAD 2021-22" sheetId="152" r:id="rId4"/>
    <sheet name="OVER LAP" sheetId="136" r:id="rId5"/>
    <sheet name="lab" sheetId="153" r:id="rId6"/>
    <sheet name="III" sheetId="144" r:id="rId7"/>
    <sheet name="V A" sheetId="146" r:id="rId8"/>
    <sheet name="VII A" sheetId="148" r:id="rId9"/>
    <sheet name="VII B" sheetId="149" r:id="rId10"/>
    <sheet name="Dr.Niranjan  " sheetId="93" r:id="rId11"/>
    <sheet name="Dr. Jagadish " sheetId="98" r:id="rId12"/>
    <sheet name="Mr. Surendra B.V " sheetId="97" r:id="rId13"/>
    <sheet name="Dr. Geetha Varma" sheetId="45" r:id="rId14"/>
    <sheet name="Dr. Vinay KUMAR B M " sheetId="100" r:id="rId15"/>
    <sheet name="Dr. N SUBRAMANI" sheetId="102" r:id="rId16"/>
    <sheet name="Dr.Mahesha N " sheetId="80" r:id="rId17"/>
    <sheet name="Dr. C Giriprasad" sheetId="127" r:id="rId18"/>
    <sheet name="Mr. Satish. D" sheetId="46" r:id="rId19"/>
    <sheet name="Ms. Swetti Jha " sheetId="104" r:id="rId20"/>
    <sheet name=" Mr Rajendra T N" sheetId="101" r:id="rId21"/>
    <sheet name="Ms Snehal L" sheetId="110" r:id="rId22"/>
    <sheet name="Ms. Serin " sheetId="69" r:id="rId23"/>
    <sheet name="Mr. Sudhakar " sheetId="103" r:id="rId24"/>
    <sheet name="Mr. Nitish" sheetId="52" r:id="rId25"/>
    <sheet name="Mr. Chanabasava" sheetId="109" r:id="rId26"/>
    <sheet name="Sheet2" sheetId="111" state="hidden" r:id="rId27"/>
    <sheet name="Mr. Yogesh " sheetId="99" r:id="rId28"/>
    <sheet name="Ms. Rahul" sheetId="122" r:id="rId29"/>
    <sheet name="Dr.Niranjan" sheetId="42" state="hidden" r:id="rId30"/>
    <sheet name="Mr. Surendra B.V" sheetId="43" state="hidden" r:id="rId31"/>
    <sheet name="Mr. Rajendra T N" sheetId="60" state="hidden" r:id="rId32"/>
    <sheet name="Mr. Sudhakar" sheetId="47" state="hidden" r:id="rId33"/>
    <sheet name="Ms. Meghana" sheetId="62" state="hidden" r:id="rId34"/>
    <sheet name="Mr. Harish G R " sheetId="65" state="hidden" r:id="rId35"/>
    <sheet name="Mr. Pawan Kumar" sheetId="67" state="hidden" r:id="rId36"/>
    <sheet name="Ms. Suma" sheetId="68" state="hidden" r:id="rId37"/>
    <sheet name="Dr. Vinay" sheetId="81" state="hidden" r:id="rId38"/>
    <sheet name="Ms. Swetti Jha" sheetId="85" state="hidden" r:id="rId39"/>
    <sheet name="Mr. Channabasava" sheetId="84" state="hidden" r:id="rId40"/>
    <sheet name="Dr. Jagadish" sheetId="83" state="hidden" r:id="rId41"/>
    <sheet name="Mr. Yogesh" sheetId="87" state="hidden" r:id="rId42"/>
  </sheets>
  <definedNames>
    <definedName name="_xlnm.Print_Area" localSheetId="13">'Dr. Geetha Varma'!$A$1:$K$20</definedName>
    <definedName name="_xlnm.Print_Area" localSheetId="15">'Dr. N SUBRAMANI'!$A$1:$K$18</definedName>
    <definedName name="_xlnm.Print_Area" localSheetId="37">'Dr. Vinay'!$A$1:$J$20</definedName>
    <definedName name="_xlnm.Print_Area" localSheetId="14">'Dr. Vinay KUMAR B M '!$A$1:$K$20</definedName>
    <definedName name="_xlnm.Print_Area" localSheetId="29">Dr.Niranjan!$A$1:$J$20</definedName>
    <definedName name="_xlnm.Print_Area" localSheetId="10">'Dr.Niranjan  '!$A$1:$J$19</definedName>
    <definedName name="_xlnm.Print_Area" localSheetId="6">III!$A$1:$K$25</definedName>
    <definedName name="_xlnm.Print_Area" localSheetId="5">lab!$A$1:$K$25</definedName>
    <definedName name="_xlnm.Print_Area" localSheetId="25">'Mr. Chanabasava'!$A$1:$K$22</definedName>
    <definedName name="_xlnm.Print_Area" localSheetId="23">'Mr. Sudhakar '!$A$1:$K$19</definedName>
    <definedName name="_xlnm.Print_Area" localSheetId="30">'Mr. Surendra B.V'!$A$1:$K$19</definedName>
    <definedName name="_xlnm.Print_Area" localSheetId="12">'Mr. Surendra B.V '!$A$1:$K$19</definedName>
    <definedName name="_xlnm.Print_Area" localSheetId="41">'Mr. Yogesh'!$A$1:$J$20</definedName>
    <definedName name="_xlnm.Print_Area" localSheetId="27">'Mr. Yogesh '!$A$1:$K$20</definedName>
    <definedName name="_xlnm.Print_Area" localSheetId="21">'Ms Snehal L'!$A$1:$K$23</definedName>
    <definedName name="_xlnm.Print_Area" localSheetId="19">'Ms. Swetti Jha '!$A$1:$K$21</definedName>
    <definedName name="_xlnm.Print_Area" localSheetId="7">'V A'!$A$1:$K$24</definedName>
    <definedName name="_xlnm.Print_Area" localSheetId="8">'VII A'!$A$1:$K$28</definedName>
    <definedName name="_xlnm.Print_Area" localSheetId="9">'VII B'!$A$1:$K$28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52" l="1"/>
  <c r="I28" i="152"/>
  <c r="I27" i="152"/>
  <c r="I26" i="152"/>
  <c r="I25" i="152"/>
  <c r="I24" i="152"/>
  <c r="J23" i="152"/>
  <c r="I23" i="152"/>
  <c r="I22" i="152"/>
  <c r="I21" i="152"/>
  <c r="I20" i="152"/>
  <c r="I19" i="152"/>
  <c r="I18" i="152"/>
  <c r="I17" i="152"/>
  <c r="I16" i="152"/>
  <c r="I15" i="152"/>
  <c r="I14" i="152"/>
  <c r="J14" i="152" s="1"/>
  <c r="I13" i="152"/>
  <c r="I12" i="152"/>
  <c r="I11" i="152"/>
  <c r="I10" i="152"/>
  <c r="I9" i="152"/>
  <c r="I8" i="152"/>
  <c r="I7" i="152"/>
  <c r="J7" i="152" s="1"/>
  <c r="J6" i="152"/>
  <c r="I6" i="152"/>
  <c r="I5" i="152"/>
  <c r="J5" i="152" s="1"/>
  <c r="J31" i="152" l="1"/>
  <c r="F28" i="141" l="1"/>
  <c r="E28" i="141"/>
  <c r="D28" i="141"/>
  <c r="G27" i="141"/>
  <c r="G26" i="141"/>
  <c r="G25" i="141"/>
  <c r="G24" i="141"/>
  <c r="G23" i="141"/>
  <c r="G22" i="141"/>
  <c r="G21" i="141"/>
  <c r="G20" i="141"/>
  <c r="G19" i="141"/>
  <c r="G18" i="141"/>
  <c r="G17" i="141"/>
  <c r="G16" i="141"/>
  <c r="G15" i="141"/>
  <c r="G14" i="141"/>
  <c r="G13" i="141"/>
  <c r="G12" i="141"/>
  <c r="G11" i="141"/>
  <c r="G10" i="141"/>
  <c r="G9" i="141"/>
  <c r="G7" i="141"/>
  <c r="G6" i="141"/>
  <c r="B19" i="127"/>
  <c r="B19" i="69"/>
  <c r="B19" i="122"/>
  <c r="B18" i="102"/>
  <c r="B18" i="99"/>
  <c r="B19" i="109"/>
  <c r="B18" i="52"/>
  <c r="B18" i="103"/>
  <c r="B19" i="110"/>
  <c r="B19" i="101"/>
  <c r="B19" i="104"/>
  <c r="B19" i="46"/>
  <c r="B18" i="100"/>
  <c r="B19" i="80"/>
  <c r="B18" i="45"/>
  <c r="B19" i="97"/>
  <c r="B19" i="98"/>
  <c r="B18" i="93"/>
  <c r="B18" i="85"/>
  <c r="B18" i="87"/>
  <c r="B18" i="84"/>
  <c r="B18" i="83"/>
  <c r="B18" i="81"/>
  <c r="B17" i="43"/>
  <c r="B17" i="42"/>
  <c r="B18" i="68"/>
  <c r="B18" i="65"/>
  <c r="B18" i="62"/>
  <c r="B17" i="60"/>
  <c r="B18" i="47"/>
  <c r="G29" i="141" l="1"/>
  <c r="G28" i="141"/>
</calcChain>
</file>

<file path=xl/sharedStrings.xml><?xml version="1.0" encoding="utf-8"?>
<sst xmlns="http://schemas.openxmlformats.org/spreadsheetml/2006/main" count="2354" uniqueCount="538">
  <si>
    <t>NEW HORIZON COLLEGE OF ENGINEERING, BANGALORE</t>
  </si>
  <si>
    <t>DEPARTMENT OFCIVIL ENGINEERING</t>
  </si>
  <si>
    <t xml:space="preserve">W.E.F: </t>
  </si>
  <si>
    <t xml:space="preserve">SEM: </t>
  </si>
  <si>
    <t xml:space="preserve">  ROOM NO:      </t>
  </si>
  <si>
    <t>CLASS TEACHER:</t>
  </si>
  <si>
    <t>Day/Time</t>
  </si>
  <si>
    <t>9:00-10:00</t>
  </si>
  <si>
    <t>10:00-11:00</t>
  </si>
  <si>
    <t>11:00-11:10</t>
  </si>
  <si>
    <t>11:10-12:10</t>
  </si>
  <si>
    <t>12:10-1:10</t>
  </si>
  <si>
    <t>1:10-1:50</t>
  </si>
  <si>
    <t>1:50-2:50</t>
  </si>
  <si>
    <t>2:50-3:50</t>
  </si>
  <si>
    <t>3:50-4:50</t>
  </si>
  <si>
    <t>Monday</t>
  </si>
  <si>
    <t>Tuesday</t>
  </si>
  <si>
    <t>Wednesday</t>
  </si>
  <si>
    <t>Thursday</t>
  </si>
  <si>
    <t>Friday</t>
  </si>
  <si>
    <t>Saturday</t>
  </si>
  <si>
    <t>SUB CODE</t>
  </si>
  <si>
    <t>SUBJECT</t>
  </si>
  <si>
    <t>STAFF</t>
  </si>
  <si>
    <t>TIME TABLE INCHARGE</t>
  </si>
  <si>
    <t>HOD</t>
  </si>
  <si>
    <t>NHCE/DTT/005</t>
  </si>
  <si>
    <t>8:00-9:00</t>
  </si>
  <si>
    <t>TEA BREAK</t>
  </si>
  <si>
    <t>LUNCH BREAK</t>
  </si>
  <si>
    <t>Work Load</t>
  </si>
  <si>
    <t>Theory</t>
  </si>
  <si>
    <t>Lab</t>
  </si>
  <si>
    <t>Total</t>
  </si>
  <si>
    <t>PRINCIPAL</t>
  </si>
  <si>
    <t>NHCE/ITT/006</t>
  </si>
  <si>
    <t>Name : Dr. Niranjan P.S</t>
  </si>
  <si>
    <t>Designation : HOD</t>
  </si>
  <si>
    <t>Name : Mr. Surendra B.V</t>
  </si>
  <si>
    <t>Designation : Associate Professor</t>
  </si>
  <si>
    <t>Name : Mr. Sudhakar</t>
  </si>
  <si>
    <t>Designation : Asst Prof</t>
  </si>
  <si>
    <t>TEA  BREAK</t>
  </si>
  <si>
    <t>Name : Mr. Rajendra T N</t>
  </si>
  <si>
    <t>LUNCH  BREAK</t>
  </si>
  <si>
    <t>Name : Ms. Meghana Patankar</t>
  </si>
  <si>
    <t xml:space="preserve">Name : Mr. Harish G R </t>
  </si>
  <si>
    <t>Name : Mr. Pawan Kumar</t>
  </si>
  <si>
    <t>Name : Ms. Suma Paralada</t>
  </si>
  <si>
    <t>IA: Industry Automation ( Open Elective)</t>
  </si>
  <si>
    <t>TIME TABLE FOR THE ACADEMIC YEAR 2018-19</t>
  </si>
  <si>
    <t>INDIVIDUAL TIME TABLE FOR THE ACADEMIC YEAR 2018-19</t>
  </si>
  <si>
    <t>CIV72 - B</t>
  </si>
  <si>
    <t>CIV54 - A</t>
  </si>
  <si>
    <t>CIV52 - A</t>
  </si>
  <si>
    <t>CIV52 - B</t>
  </si>
  <si>
    <t>CIV34L - A</t>
  </si>
  <si>
    <t>CIV754 - A</t>
  </si>
  <si>
    <t>CIV53 - A</t>
  </si>
  <si>
    <t>CIV35L - A</t>
  </si>
  <si>
    <t xml:space="preserve">CIV563 - B </t>
  </si>
  <si>
    <t>CIV563 - A</t>
  </si>
  <si>
    <t>CIV563 - B</t>
  </si>
  <si>
    <t xml:space="preserve">CIV35 - B </t>
  </si>
  <si>
    <t>CIV54 - B</t>
  </si>
  <si>
    <t>CIV742 - A</t>
  </si>
  <si>
    <t>CIV742 - B</t>
  </si>
  <si>
    <t xml:space="preserve">CIV34L - A </t>
  </si>
  <si>
    <t>DEPARTMENT OF CIVIL ENGINEERING</t>
  </si>
  <si>
    <t xml:space="preserve">Designation : </t>
  </si>
  <si>
    <t>CIV33 - A</t>
  </si>
  <si>
    <t>CIV35 - B</t>
  </si>
  <si>
    <t>Name : Dr. Jagadish</t>
  </si>
  <si>
    <t>CIV742 - C</t>
  </si>
  <si>
    <t>Name : Mr. Channabasava</t>
  </si>
  <si>
    <t>CIV72 - A</t>
  </si>
  <si>
    <t>CIV14 - G</t>
  </si>
  <si>
    <t>CIV14 - H</t>
  </si>
  <si>
    <t>Name : Ms. Swetti Jha</t>
  </si>
  <si>
    <t>CIV71 - C</t>
  </si>
  <si>
    <t>CIV36 - A</t>
  </si>
  <si>
    <t>Name : Mr. Yogesh</t>
  </si>
  <si>
    <t>CIV35 - A</t>
  </si>
  <si>
    <t>CIV33 - B</t>
  </si>
  <si>
    <t>W.E.F:  1/08/2018</t>
  </si>
  <si>
    <t>CIV72L - A1</t>
  </si>
  <si>
    <t>CIV72L - A2</t>
  </si>
  <si>
    <t>CIV72L - C2</t>
  </si>
  <si>
    <t>CIV72L - C1</t>
  </si>
  <si>
    <t>CIV72L - B1</t>
  </si>
  <si>
    <t>CIV72L - B2</t>
  </si>
  <si>
    <t>CIV77L - A1</t>
  </si>
  <si>
    <t>CIV54L - A3</t>
  </si>
  <si>
    <t>CIV34L - A1</t>
  </si>
  <si>
    <t>CIV34 - A3</t>
  </si>
  <si>
    <t>CIV34L - A2</t>
  </si>
  <si>
    <t>CIV54L - A2</t>
  </si>
  <si>
    <t>CIV55L - A3</t>
  </si>
  <si>
    <t>CIV55L - A2</t>
  </si>
  <si>
    <t>CIV77L - A2</t>
  </si>
  <si>
    <t>CIV77L - C2</t>
  </si>
  <si>
    <t>CIV77L - C1</t>
  </si>
  <si>
    <t>CIV51L - A1</t>
  </si>
  <si>
    <t>CIV51L - A2</t>
  </si>
  <si>
    <t>CIV51L - A3</t>
  </si>
  <si>
    <t>CIV55L - A1</t>
  </si>
  <si>
    <t>Industry Automation - A</t>
  </si>
  <si>
    <t>Industry Automation - C</t>
  </si>
  <si>
    <t>Industry Automation - B</t>
  </si>
  <si>
    <t xml:space="preserve">CIV563 - A </t>
  </si>
  <si>
    <t>CIV51L - B1</t>
  </si>
  <si>
    <t>CIV51L - B2</t>
  </si>
  <si>
    <t>CIV54L - A1</t>
  </si>
  <si>
    <t>CIV51L - B3</t>
  </si>
  <si>
    <t>CIV35L - B2</t>
  </si>
  <si>
    <t>CIV35L - B3</t>
  </si>
  <si>
    <t>CIV35L - B1</t>
  </si>
  <si>
    <t>Name : Dr. Vinay Kumar</t>
  </si>
  <si>
    <t>CIV36L - A3</t>
  </si>
  <si>
    <t>CIV36L - A2</t>
  </si>
  <si>
    <t>CIV36L - A1</t>
  </si>
  <si>
    <t>CIV14 - I</t>
  </si>
  <si>
    <t>CIV14 - J</t>
  </si>
  <si>
    <t>CIV35L - A2</t>
  </si>
  <si>
    <t>CIV35 - A1</t>
  </si>
  <si>
    <t>CIV35 - A3</t>
  </si>
  <si>
    <t>DEAN-ACADEMICS</t>
  </si>
  <si>
    <t>CIV51 B</t>
  </si>
  <si>
    <t>CIV51 A</t>
  </si>
  <si>
    <t>CIV51L B1</t>
  </si>
  <si>
    <t>CIV51L B2</t>
  </si>
  <si>
    <t>CIV51L B3</t>
  </si>
  <si>
    <t>CIV54L A2</t>
  </si>
  <si>
    <t>CIV54L A1</t>
  </si>
  <si>
    <t>Project</t>
  </si>
  <si>
    <t>Mr. Prakash A N</t>
  </si>
  <si>
    <t>Dr. Jagadeesh C B</t>
  </si>
  <si>
    <t>Mr. Sudhakar G N</t>
  </si>
  <si>
    <t>Mr. Surendra B V</t>
  </si>
  <si>
    <t>Mr. Nitish Kumar K</t>
  </si>
  <si>
    <t>Dr. N Mahesha</t>
  </si>
  <si>
    <t>Ms. Geethu</t>
  </si>
  <si>
    <t>Dr. N Subramani</t>
  </si>
  <si>
    <t>Name : Dr. N Subramani</t>
  </si>
  <si>
    <t xml:space="preserve">Name : Ms. Serin Issac </t>
  </si>
  <si>
    <t>Name : Mr. SATISH D</t>
  </si>
  <si>
    <t>Name : Mr. SUDHAKAR G N</t>
  </si>
  <si>
    <t>Name : Dr. GEETHA VARMA V</t>
  </si>
  <si>
    <t>Ms. Serin Issac</t>
  </si>
  <si>
    <t>Faculty Name</t>
  </si>
  <si>
    <t>APPLIED HYDRAULICS AND MACHINERY</t>
  </si>
  <si>
    <t>CIV62</t>
  </si>
  <si>
    <t>SAP</t>
  </si>
  <si>
    <t>CIV81</t>
  </si>
  <si>
    <t>PAVEMENT DESIGN</t>
  </si>
  <si>
    <t>AIR POLLUTION</t>
  </si>
  <si>
    <t>ADVANCED R.C STRUCTURES</t>
  </si>
  <si>
    <t>Name : Dr. C Giriprasad</t>
  </si>
  <si>
    <t>Name : Ms. SWETTI JHA</t>
  </si>
  <si>
    <t>19CIV43</t>
  </si>
  <si>
    <t>CONCRETE TECHNOLOGY</t>
  </si>
  <si>
    <t>HIGHER SURVEYING LAB</t>
  </si>
  <si>
    <t>Mr. Yogesh K S</t>
  </si>
  <si>
    <t>DESIGN AND DETAILING OF RC STRUCTURAL ELEMENTS LAB</t>
  </si>
  <si>
    <t>Name : Dr VINAY KUMAR B M</t>
  </si>
  <si>
    <t>CIV824</t>
  </si>
  <si>
    <t>CIV822</t>
  </si>
  <si>
    <t>CIV654</t>
  </si>
  <si>
    <t>Dr. Mahesha N</t>
  </si>
  <si>
    <t>New Horizon College of Engineering</t>
  </si>
  <si>
    <t>Department of Civil Engineering</t>
  </si>
  <si>
    <t>S.No</t>
  </si>
  <si>
    <t>Designation</t>
  </si>
  <si>
    <t>Dr.Niranjan P S</t>
  </si>
  <si>
    <t>Prof &amp; HOD</t>
  </si>
  <si>
    <t>Associate Prof</t>
  </si>
  <si>
    <t>Mr.Satish D</t>
  </si>
  <si>
    <t xml:space="preserve">Ms Swetti Jha </t>
  </si>
  <si>
    <t>Asst Prof</t>
  </si>
  <si>
    <t>Mr.Rajendra T N</t>
  </si>
  <si>
    <t xml:space="preserve">Ms Suma P </t>
  </si>
  <si>
    <t xml:space="preserve">Mr. Channabasava </t>
  </si>
  <si>
    <t>Overlapping Theory and Lab Slots Report</t>
  </si>
  <si>
    <t>Sl. No</t>
  </si>
  <si>
    <t xml:space="preserve"> Faculty Name</t>
  </si>
  <si>
    <t>Lab Name</t>
  </si>
  <si>
    <t>Lab Timings</t>
  </si>
  <si>
    <t xml:space="preserve"> Theory Subject</t>
  </si>
  <si>
    <t>Subject Code</t>
  </si>
  <si>
    <t>Timings</t>
  </si>
  <si>
    <t>Reason for overlap</t>
  </si>
  <si>
    <t>WATER RESOURCES 
ENGINEERING</t>
  </si>
  <si>
    <t>2.50 - 3.50 PM</t>
  </si>
  <si>
    <t>BUILDING PLANNING AND DRAWING</t>
  </si>
  <si>
    <t>10.00 - 11.00 AM</t>
  </si>
  <si>
    <t>Tuesday  -  1.00 - 4.50 PM</t>
  </si>
  <si>
    <t>Friday - 8.00 - 11.00 AM</t>
  </si>
  <si>
    <t>Wednesday - 8.00 - 11.00 AM</t>
  </si>
  <si>
    <t>Friday - 1.50 - 4.50 PM</t>
  </si>
  <si>
    <t>Friday - 11.00 - 1.50 PM</t>
  </si>
  <si>
    <t>12.10 - 1.10 PM</t>
  </si>
  <si>
    <t>1.50 - 2.50 PM</t>
  </si>
  <si>
    <t>ELEMENT OF CIVIL ENGINEERING</t>
  </si>
  <si>
    <t>19CIV24</t>
  </si>
  <si>
    <t>Monday - 11.00 - 1.50 PM</t>
  </si>
  <si>
    <t>DESIGN AND DETAILING
 OF RC STRUCTURAL
 ELEMENTS</t>
  </si>
  <si>
    <t xml:space="preserve">11.10 - 12.10 </t>
  </si>
  <si>
    <t>Monday - 8.00 - 11.00 AM</t>
  </si>
  <si>
    <t>Thursday - 8.00 - 11.00 AM</t>
  </si>
  <si>
    <t>Professional Elective</t>
  </si>
  <si>
    <t>Due to NBA main Co-ordinate works distribution.</t>
  </si>
  <si>
    <t>Fixed Open Elective</t>
  </si>
  <si>
    <t>Fixed Professional Elective</t>
  </si>
  <si>
    <t>Mr. Rahul</t>
  </si>
  <si>
    <t>19CIV25</t>
  </si>
  <si>
    <t>Fixed First year class</t>
  </si>
  <si>
    <t>ENVIRONMENTAL 
ENGINEERING LAB</t>
  </si>
  <si>
    <t>Adjusting the CO to lab</t>
  </si>
  <si>
    <t>Name : Dr. NIRANJAN P S</t>
  </si>
  <si>
    <t>Name : Dr. JAGADISH C B</t>
  </si>
  <si>
    <t>Semester</t>
  </si>
  <si>
    <t>Subject Name</t>
  </si>
  <si>
    <t>Elements of Civil Engineering</t>
  </si>
  <si>
    <t>Total Work Load</t>
  </si>
  <si>
    <t>Faculties Requirement Calculation</t>
  </si>
  <si>
    <t>Existing Faculties</t>
  </si>
  <si>
    <t>Required Faculties</t>
  </si>
  <si>
    <t xml:space="preserve"> Professor </t>
  </si>
  <si>
    <t>Dr.Geetha Varma V</t>
  </si>
  <si>
    <t>Dr. Vinay Kumar  B M</t>
  </si>
  <si>
    <t>Sr.  Asst Prof</t>
  </si>
  <si>
    <t>Dr. Giriprasad C</t>
  </si>
  <si>
    <t>Faculty unit</t>
  </si>
  <si>
    <t>Name : Dr N MAHESHA N</t>
  </si>
  <si>
    <t>AS PER SUBJECT</t>
  </si>
  <si>
    <t>Mr. Rahul N K</t>
  </si>
  <si>
    <t>Mr. Channabasava</t>
  </si>
  <si>
    <t>NEW HORIZON COLLEGE OF ENGINEERING</t>
  </si>
  <si>
    <t>Ms. Geethu V</t>
  </si>
  <si>
    <t>01:10-1:50</t>
  </si>
  <si>
    <t>12:10-01:10</t>
  </si>
  <si>
    <t>Name : Mr. Rahul</t>
  </si>
  <si>
    <t>Name : Mr.YOGESH K S</t>
  </si>
  <si>
    <t>Name :Mr. NITISH KUMAR K</t>
  </si>
  <si>
    <t>Name : Mr. RAJENDRA T N</t>
  </si>
  <si>
    <t>Name : Mr. SURENDRA B V</t>
  </si>
  <si>
    <t>19CIV36</t>
  </si>
  <si>
    <t>19CIV33</t>
  </si>
  <si>
    <t>19CIV34</t>
  </si>
  <si>
    <t>19CIV35</t>
  </si>
  <si>
    <t>Economics For Engineers</t>
  </si>
  <si>
    <t>Mechanics of Fluids</t>
  </si>
  <si>
    <t>19CIV37</t>
  </si>
  <si>
    <t>Strength of Materials Lab</t>
  </si>
  <si>
    <t>19CIV38</t>
  </si>
  <si>
    <t>Strength of Materials</t>
  </si>
  <si>
    <t>19CIV39</t>
  </si>
  <si>
    <t>Mechanics of  Fluids Lab</t>
  </si>
  <si>
    <t>SEM: V A</t>
  </si>
  <si>
    <t>Design of RCC Structural Elements</t>
  </si>
  <si>
    <t>Hydrology &amp; Irrigation Engineering</t>
  </si>
  <si>
    <t>Highway Engineering</t>
  </si>
  <si>
    <t>Concrete Technology Lab</t>
  </si>
  <si>
    <t>Analysis of Indeterminate Structures</t>
  </si>
  <si>
    <t>Basics of Geotechnical Engineering</t>
  </si>
  <si>
    <t>Basics of Geotechnical Engineering Lab</t>
  </si>
  <si>
    <t>SEM: VII A</t>
  </si>
  <si>
    <t>LUNCH 
BREAK</t>
  </si>
  <si>
    <t>Highway Materials Lab</t>
  </si>
  <si>
    <t>Design &amp; Drawing of Steel 
Structural Elements</t>
  </si>
  <si>
    <t>Estimation &amp; Valuation</t>
  </si>
  <si>
    <t>Design of Masonary Structures</t>
  </si>
  <si>
    <t>Transportation Systems</t>
  </si>
  <si>
    <t>Design &amp; Drawing of Steel 
Structural Elements LAB</t>
  </si>
  <si>
    <t>A</t>
  </si>
  <si>
    <t>B</t>
  </si>
  <si>
    <t>C</t>
  </si>
  <si>
    <t>Sl. No.</t>
  </si>
  <si>
    <t>Faculty Allotted</t>
  </si>
  <si>
    <t>III</t>
  </si>
  <si>
    <t>Plane Surveying</t>
  </si>
  <si>
    <t>Plane Surveying Lab</t>
  </si>
  <si>
    <t>V</t>
  </si>
  <si>
    <t>VII</t>
  </si>
  <si>
    <t>I</t>
  </si>
  <si>
    <t>Element of Civil Engineering</t>
  </si>
  <si>
    <t>D</t>
  </si>
  <si>
    <t>J</t>
  </si>
  <si>
    <t>G</t>
  </si>
  <si>
    <t>H</t>
  </si>
  <si>
    <t>E</t>
  </si>
  <si>
    <t>F</t>
  </si>
  <si>
    <t xml:space="preserve">Ms. Swetti Jha </t>
  </si>
  <si>
    <t>Ms Snehal R L</t>
  </si>
  <si>
    <t>Dr. Roopa B</t>
  </si>
  <si>
    <t>Professor</t>
  </si>
  <si>
    <t>TIME TABLE FOR THE ACADEMIC YEAR 2021-22</t>
  </si>
  <si>
    <t>01:10 -1:50</t>
  </si>
  <si>
    <t>Name : Ms. SNEHAL R L</t>
  </si>
  <si>
    <t>21CIV14A</t>
  </si>
  <si>
    <t xml:space="preserve">Theory Subject Code </t>
  </si>
  <si>
    <t>Subject</t>
  </si>
  <si>
    <t>No.of Hours / Week</t>
  </si>
  <si>
    <t>No Batches</t>
  </si>
  <si>
    <t>No of Sections</t>
  </si>
  <si>
    <t>No of Faculties</t>
  </si>
  <si>
    <t>No. of Units</t>
  </si>
  <si>
    <t>Total Teaching Units</t>
  </si>
  <si>
    <t>NA</t>
  </si>
  <si>
    <t>HSS323</t>
  </si>
  <si>
    <t>Environmental Science</t>
  </si>
  <si>
    <t>Building Materials &amp; Construction</t>
  </si>
  <si>
    <t>Mechanics of Fluids Lab</t>
  </si>
  <si>
    <t>20CIV51</t>
  </si>
  <si>
    <t>20CIV52</t>
  </si>
  <si>
    <t>Design of RC Structural Elements</t>
  </si>
  <si>
    <t>20CIV53</t>
  </si>
  <si>
    <t>20CIV54</t>
  </si>
  <si>
    <t>20CIV55</t>
  </si>
  <si>
    <t>20CIV56*</t>
  </si>
  <si>
    <t>Professional Elective-I</t>
  </si>
  <si>
    <t>20CIV57</t>
  </si>
  <si>
    <t>20CIV58</t>
  </si>
  <si>
    <t>20CIV59</t>
  </si>
  <si>
    <t>Mini Project-II (Structural Design Lab)</t>
  </si>
  <si>
    <t>21CIV71</t>
  </si>
  <si>
    <t>Construction Management &amp; Engineering Economics</t>
  </si>
  <si>
    <t>21CIV72</t>
  </si>
  <si>
    <t>Design &amp; Drawing of  Steel Structures Elements</t>
  </si>
  <si>
    <t>21CIV73</t>
  </si>
  <si>
    <t>21CIV74*</t>
  </si>
  <si>
    <t>Professional Elective-IV</t>
  </si>
  <si>
    <t>21CIV75*</t>
  </si>
  <si>
    <t>Professional Elective-V</t>
  </si>
  <si>
    <t>21CIV76</t>
  </si>
  <si>
    <t>Drawing of Steel Structures Elements Lab</t>
  </si>
  <si>
    <t>21CIV77</t>
  </si>
  <si>
    <t>21CIV78</t>
  </si>
  <si>
    <t>Project phase-I</t>
  </si>
  <si>
    <t>(694-16-29) = 649/33 = 19.67 = (19+1+1) = 21 Faculties</t>
  </si>
  <si>
    <t>Resigned</t>
  </si>
  <si>
    <t>Nil</t>
  </si>
  <si>
    <t>HOD (1)</t>
  </si>
  <si>
    <t>16 Units</t>
  </si>
  <si>
    <t>Maternity Leave</t>
  </si>
  <si>
    <t>Professor (1)</t>
  </si>
  <si>
    <t>29 Units</t>
  </si>
  <si>
    <t>Asscociate Prof. (5)</t>
  </si>
  <si>
    <t>33 Units</t>
  </si>
  <si>
    <t>NIL</t>
  </si>
  <si>
    <t>Assistant Prof. (14)</t>
  </si>
  <si>
    <t xml:space="preserve">NOTE-1: Theory 1 hour is equal to 2 Units </t>
  </si>
  <si>
    <t>20HSS321</t>
  </si>
  <si>
    <t>Aadalitha Kannada / Vyavaharika Kannada</t>
  </si>
  <si>
    <t>20HSS324/
20HSS325</t>
  </si>
  <si>
    <t>20DMAT31A</t>
  </si>
  <si>
    <t>Basic Applied Mathematics - I</t>
  </si>
  <si>
    <t>Applied Mathematics - III</t>
  </si>
  <si>
    <t>20CIV564*</t>
  </si>
  <si>
    <t>Advanced Concrete Technology</t>
  </si>
  <si>
    <t>Basic of Geotechnical Engineering Lab</t>
  </si>
  <si>
    <t xml:space="preserve">Mini project - 2 </t>
  </si>
  <si>
    <t>20CIV71A</t>
  </si>
  <si>
    <t>Construction Management &amp; Engineering Mechanics</t>
  </si>
  <si>
    <t>20CIV72A</t>
  </si>
  <si>
    <t>Basci Applied Mathematics - I</t>
  </si>
  <si>
    <t>20CIV73A</t>
  </si>
  <si>
    <t>Professional Elective - IV</t>
  </si>
  <si>
    <t>Solid Waste Management</t>
  </si>
  <si>
    <t>Professional Elective - V</t>
  </si>
  <si>
    <t>20CIV76A</t>
  </si>
  <si>
    <t>20CIV77A</t>
  </si>
  <si>
    <t>20CIV743*A</t>
  </si>
  <si>
    <t>20CIV745*A</t>
  </si>
  <si>
    <t>20CIV753*A</t>
  </si>
  <si>
    <t>20CIV78A</t>
  </si>
  <si>
    <t>Project Phase - I</t>
  </si>
  <si>
    <t>VMWARE Virtualization - 2</t>
  </si>
  <si>
    <t>20NHOP05</t>
  </si>
  <si>
    <t>VMWARE Virtualization - 1</t>
  </si>
  <si>
    <t>20NHOP02</t>
  </si>
  <si>
    <t>SCHNEIDER -  Industrial 
Automation</t>
  </si>
  <si>
    <t xml:space="preserve">Product Life Cycle Management </t>
  </si>
  <si>
    <t>Mini project - II</t>
  </si>
  <si>
    <t>Drawing of Steel 
Structural Elements LAB</t>
  </si>
  <si>
    <t>All Faculty</t>
  </si>
  <si>
    <t>20CIV76A - A1
20CIV77A - A2
20CIV78A - A3</t>
  </si>
  <si>
    <t>20CIV76A - B1
20CIV77A - B2
20CIV78A - B3</t>
  </si>
  <si>
    <t>20CIV76A - B2
20CIV77A - B3
20CIV78A - B1</t>
  </si>
  <si>
    <t>20CIV76A - B3
20CIV77A - B1
20CIV78A - B2</t>
  </si>
  <si>
    <t>20CIV76A - A3
20CIV77A - A1
20CIV78A - A2</t>
  </si>
  <si>
    <t>20CIV57 - A1
20CIV58 - A2
20CIV59 - A3</t>
  </si>
  <si>
    <t>20CIV57 - A2
20CIV58 - A3
20CIV59 - A1</t>
  </si>
  <si>
    <t>20CIV57 - A3
20CIV58 - A1
20CIV59 - A2</t>
  </si>
  <si>
    <t>SEM:  III A</t>
  </si>
  <si>
    <t>19CIV37 - A1
19CIV38 - A2
19CIV39 - A3</t>
  </si>
  <si>
    <t>20CIV76A - A1</t>
  </si>
  <si>
    <t>20CIV76A - A2</t>
  </si>
  <si>
    <t>20CIV76A - A3</t>
  </si>
  <si>
    <t>20CIV77A - A1</t>
  </si>
  <si>
    <t>20CIV77A - A2</t>
  </si>
  <si>
    <t>20CIV77A - A3</t>
  </si>
  <si>
    <t>20CIV76A - B1</t>
  </si>
  <si>
    <t>20CIV76A - B2</t>
  </si>
  <si>
    <t>20CIV76A - B3</t>
  </si>
  <si>
    <t>20CIV77A - B2</t>
  </si>
  <si>
    <t>20CIV77A - B3</t>
  </si>
  <si>
    <t>20CIV77A - B1</t>
  </si>
  <si>
    <t>EVS</t>
  </si>
  <si>
    <t>W.E.F:  01/10/2021</t>
  </si>
  <si>
    <t xml:space="preserve">  ROOM NO : B - 117</t>
  </si>
  <si>
    <t xml:space="preserve">  ROOM NO : B - 118</t>
  </si>
  <si>
    <t xml:space="preserve">  ROOM NO : B - 119</t>
  </si>
  <si>
    <t xml:space="preserve">  ROOM NO : B - 312</t>
  </si>
  <si>
    <t xml:space="preserve">                  CLASS TEACHER : Ms Snehal R L </t>
  </si>
  <si>
    <t>Workload Calculation for the ODD Semester 2022 - 23</t>
  </si>
  <si>
    <t xml:space="preserve"> Workload Calculation for ODD Semester (2022-23)</t>
  </si>
  <si>
    <t>TIME TABLE FOR THE ACADEMIC YEAR 2022-23</t>
  </si>
  <si>
    <t>5:00 - 8:00</t>
  </si>
  <si>
    <t>20CIV76A - A2
20CIV77A - A3
20CIV78A - A1</t>
  </si>
  <si>
    <t>20NHOP702</t>
  </si>
  <si>
    <t>20NHOP705</t>
  </si>
  <si>
    <t>20NHOP707</t>
  </si>
  <si>
    <t>20NHOP708</t>
  </si>
  <si>
    <t>20NHOP709</t>
  </si>
  <si>
    <t>CISCO-Routing &amp; Switching - 1</t>
  </si>
  <si>
    <t>20NHOP714</t>
  </si>
  <si>
    <t>Blockchain</t>
  </si>
  <si>
    <t>20NHOP715</t>
  </si>
  <si>
    <t>20NHOP719A</t>
  </si>
  <si>
    <t>AI Data Analysis with Python</t>
  </si>
  <si>
    <t>20NHOP707/
 20NHOP708/
20NHOP709/
20NHOP714/
20NHOP715/
20NHOP719A</t>
  </si>
  <si>
    <t>SEM: VII B</t>
  </si>
  <si>
    <t>W.E.F:  01/09/2022</t>
  </si>
  <si>
    <t xml:space="preserve"> Dr. NIRANJAN P S</t>
  </si>
  <si>
    <t>20CIV755*A</t>
  </si>
  <si>
    <t>Recycling of Waste Water</t>
  </si>
  <si>
    <t>20CIV72A (A)</t>
  </si>
  <si>
    <t>20CIV71A (A)</t>
  </si>
  <si>
    <t>INDIVIDUAL TIME TABLE FOR THE ACADEMIC YEAR 2022-23</t>
  </si>
  <si>
    <t>20CIV73A (A)</t>
  </si>
  <si>
    <t>20CIV743*A/
20CIV745*A</t>
  </si>
  <si>
    <t xml:space="preserve">20CIV753*A/ 20CIV755*A
</t>
  </si>
  <si>
    <t xml:space="preserve">20CIV755*A
</t>
  </si>
  <si>
    <t>20CIV71A (B)</t>
  </si>
  <si>
    <t>20CIV72A (B)</t>
  </si>
  <si>
    <t>20CIV73A (B)</t>
  </si>
  <si>
    <t xml:space="preserve">                  CLASS TEACHER : Dr. Mahesha N</t>
  </si>
  <si>
    <t xml:space="preserve">    CLASS TEACHER : Ms. Swetti Jha </t>
  </si>
  <si>
    <t xml:space="preserve">    CLASS TEACHER : Mr. Sudhakar G N</t>
  </si>
  <si>
    <t xml:space="preserve">Mr. Surendra B.V </t>
  </si>
  <si>
    <t>Dr. Jagadish B</t>
  </si>
  <si>
    <t>21CIV35A</t>
  </si>
  <si>
    <t>21CIV36A</t>
  </si>
  <si>
    <t xml:space="preserve">Surveying </t>
  </si>
  <si>
    <t>21CIV37A</t>
  </si>
  <si>
    <t>Fluid Mechanics Hydraulic Machinery</t>
  </si>
  <si>
    <t>Surveying Lab</t>
  </si>
  <si>
    <t>Fluid Mechanics Hydraulic Machinery Lab</t>
  </si>
  <si>
    <t>21CVLV35A</t>
  </si>
  <si>
    <t>21CVLV36A</t>
  </si>
  <si>
    <t>21CVLV37A</t>
  </si>
  <si>
    <t>Mini Project (Computer Aided Planning and Drawing)</t>
  </si>
  <si>
    <t>21CIV38A</t>
  </si>
  <si>
    <t>Ms. Geetha Varma</t>
  </si>
  <si>
    <t>Ms. Snehal L</t>
  </si>
  <si>
    <t>Placement</t>
  </si>
  <si>
    <t>Placement Classs</t>
  </si>
  <si>
    <t>Ms. Hema / Lakshmi</t>
  </si>
  <si>
    <t>21HSS342A</t>
  </si>
  <si>
    <t>Placement Class</t>
  </si>
  <si>
    <t>20CIV57 - A1</t>
  </si>
  <si>
    <t>20CIV57 - A2</t>
  </si>
  <si>
    <t>20CIV57 - A3</t>
  </si>
  <si>
    <t>20CIV58 - A2</t>
  </si>
  <si>
    <t>20CIV58 - A1</t>
  </si>
  <si>
    <t>20CIV58 - A3</t>
  </si>
  <si>
    <t>20CIV59 - A3</t>
  </si>
  <si>
    <t>20CIV59 - A1</t>
  </si>
  <si>
    <t>20CIV59 - A2</t>
  </si>
  <si>
    <t>21HSS342A
AI-ML - A</t>
  </si>
  <si>
    <t>21HSS342A
AI-ML - B</t>
  </si>
  <si>
    <t>W.E.F:  10/10/2022</t>
  </si>
  <si>
    <t>7a</t>
  </si>
  <si>
    <t>7b</t>
  </si>
  <si>
    <t>3- Mini Project (Computer Aided Planning and Drawing)</t>
  </si>
  <si>
    <t>21CVLV35A - A1</t>
  </si>
  <si>
    <t>21CVL35A - A1
21CVL36A - A2
21CVL37A - A3</t>
  </si>
  <si>
    <t>21CVL35A - A2
21CVL36A - A3
21CVL37A - A1</t>
  </si>
  <si>
    <t>21CVL35A - A3
21CVL36A - A1
21CVL37A - A2</t>
  </si>
  <si>
    <t>21CVL35A - A2</t>
  </si>
  <si>
    <t>21CVL35A - A3</t>
  </si>
  <si>
    <t>21CVL36A - A2</t>
  </si>
  <si>
    <t>21CVL36A - A3</t>
  </si>
  <si>
    <t>21CVL36A - A1</t>
  </si>
  <si>
    <t>21HSS342A
EEE - A</t>
  </si>
  <si>
    <t>21HSS342A
EEE - B</t>
  </si>
  <si>
    <t>21CIV31A</t>
  </si>
  <si>
    <t>Mr. CH Subrahmanyam</t>
  </si>
  <si>
    <t>21DMAT31A</t>
  </si>
  <si>
    <t>Dr. Kavitha J</t>
  </si>
  <si>
    <t>21HSS322A</t>
  </si>
  <si>
    <t>Life Skills for Engineerers</t>
  </si>
  <si>
    <t>21HSS331A</t>
  </si>
  <si>
    <t>21HSS341A</t>
  </si>
  <si>
    <t>Constitution of India &amp; Professional Ethics</t>
  </si>
  <si>
    <t>21CVL35A</t>
  </si>
  <si>
    <t>21CVL36A</t>
  </si>
  <si>
    <t>21CVL37A</t>
  </si>
  <si>
    <t>Entrepreneurship Development - II</t>
  </si>
  <si>
    <t>Placement class</t>
  </si>
  <si>
    <t>21CVL37A - A3</t>
  </si>
  <si>
    <t>21CVL37A - A2</t>
  </si>
  <si>
    <t>21CVL37A - A1</t>
  </si>
  <si>
    <t>EEE-A</t>
  </si>
  <si>
    <t>EEE-B</t>
  </si>
  <si>
    <t>21HSS342A
ECE-A</t>
  </si>
  <si>
    <t>21HSS342A
ECE-B</t>
  </si>
  <si>
    <t>ECE-A</t>
  </si>
  <si>
    <t>ECE-B</t>
  </si>
  <si>
    <t>AI-ML - B</t>
  </si>
  <si>
    <t>AI-ML - A</t>
  </si>
  <si>
    <t>21HSS342A
ECE-C</t>
  </si>
  <si>
    <t>ECE-C</t>
  </si>
  <si>
    <t>Ms. Vijaya</t>
  </si>
  <si>
    <t>ME</t>
  </si>
  <si>
    <t>CE</t>
  </si>
  <si>
    <t>21HSS342A
CE - A</t>
  </si>
  <si>
    <t>21CIV38A - Batch 1 (C - 309)</t>
  </si>
  <si>
    <t>21CIV38A - Batch 2 (C - 311)</t>
  </si>
  <si>
    <t>21HSS342A
ME - A</t>
  </si>
  <si>
    <t>21CIV38A - Batch 1 (B - 117)</t>
  </si>
  <si>
    <t>SEM:  III</t>
  </si>
  <si>
    <t>21CIV38A Batch 2 (B - 312)</t>
  </si>
  <si>
    <t>21CIV38A
Batch 1 (B - 117)
Batch 2 (B - 312)</t>
  </si>
  <si>
    <t>21CIV38A - 
Batch 1 (C - 309)
Batch 2 (C - 311)</t>
  </si>
  <si>
    <t>W.E.F:  31/11/2022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</si>
</sst>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4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11.5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Palatino Linotype"/>
      <family val="1"/>
    </font>
    <font>
      <b/>
      <u/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rgb="FF000000"/>
      <name val="Times New Roman"/>
      <family val="1"/>
    </font>
    <font>
      <b/>
      <sz val="18"/>
      <color theme="1"/>
      <name val="Arial"/>
      <family val="2"/>
    </font>
    <font>
      <b/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2"/>
      <color rgb="FF0070C0"/>
      <name val="Times New Roman"/>
      <family val="1"/>
    </font>
    <font>
      <u/>
      <sz val="12"/>
      <color theme="1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justify"/>
    </xf>
    <xf numFmtId="0" fontId="6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 applyAlignment="1"/>
    <xf numFmtId="0" fontId="1" fillId="0" borderId="23" xfId="0" applyFont="1" applyBorder="1" applyAlignment="1"/>
    <xf numFmtId="0" fontId="1" fillId="0" borderId="14" xfId="0" applyFont="1" applyBorder="1" applyAlignment="1"/>
    <xf numFmtId="0" fontId="1" fillId="0" borderId="26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23" xfId="0" applyFont="1" applyBorder="1" applyAlignment="1">
      <alignment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0" fillId="0" borderId="20" xfId="0" applyBorder="1"/>
    <xf numFmtId="0" fontId="4" fillId="0" borderId="1" xfId="0" applyFont="1" applyBorder="1" applyAlignment="1">
      <alignment vertical="center" textRotation="90" wrapText="1"/>
    </xf>
    <xf numFmtId="0" fontId="4" fillId="0" borderId="24" xfId="0" applyFont="1" applyBorder="1" applyAlignment="1">
      <alignment vertical="center" textRotation="90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8" xfId="0" applyFont="1" applyBorder="1"/>
    <xf numFmtId="0" fontId="1" fillId="0" borderId="23" xfId="0" applyFont="1" applyBorder="1" applyAlignment="1">
      <alignment wrapText="1"/>
    </xf>
    <xf numFmtId="0" fontId="6" fillId="0" borderId="0" xfId="0" applyFont="1" applyBorder="1"/>
    <xf numFmtId="0" fontId="6" fillId="0" borderId="18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" fillId="0" borderId="18" xfId="0" applyFont="1" applyBorder="1" applyAlignment="1">
      <alignment horizontal="left" indent="15"/>
    </xf>
    <xf numFmtId="0" fontId="6" fillId="0" borderId="13" xfId="0" applyFont="1" applyBorder="1"/>
    <xf numFmtId="0" fontId="6" fillId="0" borderId="18" xfId="0" applyFont="1" applyBorder="1"/>
    <xf numFmtId="0" fontId="0" fillId="0" borderId="13" xfId="0" applyBorder="1"/>
    <xf numFmtId="0" fontId="1" fillId="2" borderId="20" xfId="0" applyFont="1" applyFill="1" applyBorder="1" applyAlignment="1">
      <alignment vertical="top"/>
    </xf>
    <xf numFmtId="0" fontId="0" fillId="0" borderId="20" xfId="0" applyBorder="1" applyAlignment="1">
      <alignment vertical="top"/>
    </xf>
    <xf numFmtId="0" fontId="1" fillId="0" borderId="28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15" xfId="0" applyBorder="1"/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 wrapText="1"/>
    </xf>
    <xf numFmtId="0" fontId="0" fillId="0" borderId="24" xfId="0" applyBorder="1"/>
    <xf numFmtId="0" fontId="1" fillId="0" borderId="24" xfId="0" applyFont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8" fillId="0" borderId="2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8" fillId="0" borderId="2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0" fillId="0" borderId="2" xfId="0" applyBorder="1"/>
    <xf numFmtId="0" fontId="1" fillId="0" borderId="13" xfId="0" applyFont="1" applyBorder="1" applyAlignment="1">
      <alignment vertical="center"/>
    </xf>
    <xf numFmtId="0" fontId="0" fillId="0" borderId="23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6" fillId="2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textRotation="180"/>
    </xf>
    <xf numFmtId="0" fontId="1" fillId="0" borderId="0" xfId="0" applyFont="1" applyBorder="1" applyAlignment="1">
      <alignment vertical="center" textRotation="90" wrapText="1"/>
    </xf>
    <xf numFmtId="0" fontId="8" fillId="2" borderId="0" xfId="0" applyFont="1" applyFill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0" borderId="21" xfId="0" applyFont="1" applyBorder="1" applyAlignment="1"/>
    <xf numFmtId="0" fontId="1" fillId="0" borderId="0" xfId="0" applyFont="1" applyBorder="1" applyAlignment="1"/>
    <xf numFmtId="0" fontId="1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6" fillId="2" borderId="0" xfId="0" applyFont="1" applyFill="1" applyBorder="1"/>
    <xf numFmtId="0" fontId="0" fillId="2" borderId="0" xfId="0" applyFill="1" applyBorder="1"/>
    <xf numFmtId="0" fontId="14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center"/>
    </xf>
    <xf numFmtId="0" fontId="0" fillId="0" borderId="0" xfId="0"/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0" fillId="0" borderId="0" xfId="0" applyFill="1"/>
    <xf numFmtId="0" fontId="1" fillId="0" borderId="7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vertical="center" wrapText="1"/>
    </xf>
    <xf numFmtId="0" fontId="23" fillId="0" borderId="44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textRotation="90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16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9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textRotation="90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35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vertical="center" textRotation="90" wrapText="1"/>
    </xf>
    <xf numFmtId="0" fontId="29" fillId="2" borderId="3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textRotation="90" wrapText="1"/>
    </xf>
    <xf numFmtId="0" fontId="29" fillId="2" borderId="3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29" fillId="2" borderId="39" xfId="0" applyFont="1" applyFill="1" applyBorder="1" applyAlignment="1">
      <alignment horizontal="center" vertical="center"/>
    </xf>
    <xf numFmtId="0" fontId="29" fillId="2" borderId="52" xfId="0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 wrapText="1"/>
    </xf>
    <xf numFmtId="0" fontId="2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1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center" wrapText="1"/>
    </xf>
    <xf numFmtId="0" fontId="18" fillId="0" borderId="0" xfId="0" applyFont="1"/>
    <xf numFmtId="0" fontId="5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2" fillId="0" borderId="0" xfId="0" applyFont="1"/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vertical="center" wrapText="1"/>
    </xf>
    <xf numFmtId="0" fontId="0" fillId="0" borderId="24" xfId="0" applyFill="1" applyBorder="1" applyAlignment="1">
      <alignment horizontal="center"/>
    </xf>
    <xf numFmtId="0" fontId="18" fillId="0" borderId="26" xfId="0" applyFont="1" applyFill="1" applyBorder="1" applyAlignment="1">
      <alignment vertical="center" wrapText="1"/>
    </xf>
    <xf numFmtId="0" fontId="0" fillId="2" borderId="24" xfId="0" applyFill="1" applyBorder="1" applyAlignment="1">
      <alignment horizontal="center"/>
    </xf>
    <xf numFmtId="0" fontId="1" fillId="0" borderId="23" xfId="0" applyFont="1" applyFill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24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textRotation="90" wrapText="1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5" xfId="0" applyFont="1" applyFill="1" applyBorder="1" applyAlignment="1">
      <alignment vertical="center" textRotation="90" wrapText="1"/>
    </xf>
    <xf numFmtId="0" fontId="28" fillId="2" borderId="0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8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53" xfId="0" applyBorder="1"/>
    <xf numFmtId="0" fontId="8" fillId="0" borderId="1" xfId="0" applyFont="1" applyFill="1" applyBorder="1" applyAlignment="1">
      <alignment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34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28" fillId="0" borderId="5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textRotation="90" wrapText="1"/>
    </xf>
    <xf numFmtId="0" fontId="1" fillId="0" borderId="5" xfId="0" applyFont="1" applyFill="1" applyBorder="1" applyAlignment="1">
      <alignment vertical="center" textRotation="90" wrapText="1"/>
    </xf>
    <xf numFmtId="0" fontId="8" fillId="7" borderId="1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4" fillId="0" borderId="0" xfId="0" applyFont="1" applyAlignment="1">
      <alignment horizont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56" xfId="0" applyFont="1" applyFill="1" applyBorder="1" applyAlignment="1">
      <alignment horizontal="center" vertical="center" textRotation="90" wrapText="1"/>
    </xf>
    <xf numFmtId="0" fontId="8" fillId="0" borderId="33" xfId="0" applyFont="1" applyFill="1" applyBorder="1" applyAlignment="1">
      <alignment horizontal="center" vertical="center" textRotation="90" wrapText="1"/>
    </xf>
    <xf numFmtId="0" fontId="8" fillId="2" borderId="57" xfId="0" applyFont="1" applyFill="1" applyBorder="1" applyAlignment="1">
      <alignment horizontal="center" vertical="center" textRotation="90" wrapText="1"/>
    </xf>
    <xf numFmtId="0" fontId="8" fillId="2" borderId="53" xfId="0" applyFont="1" applyFill="1" applyBorder="1" applyAlignment="1">
      <alignment horizontal="center" vertical="center" textRotation="90" wrapText="1"/>
    </xf>
    <xf numFmtId="0" fontId="8" fillId="2" borderId="34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34" fillId="7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 textRotation="90" wrapText="1"/>
    </xf>
    <xf numFmtId="0" fontId="28" fillId="2" borderId="6" xfId="0" applyFont="1" applyFill="1" applyBorder="1" applyAlignment="1">
      <alignment horizontal="center" vertical="center" textRotation="90" wrapText="1"/>
    </xf>
    <xf numFmtId="0" fontId="28" fillId="2" borderId="7" xfId="0" applyFont="1" applyFill="1" applyBorder="1" applyAlignment="1">
      <alignment horizontal="center" vertical="center" textRotation="90" wrapText="1"/>
    </xf>
    <xf numFmtId="0" fontId="7" fillId="2" borderId="0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30" fillId="2" borderId="4" xfId="0" applyFont="1" applyFill="1" applyBorder="1"/>
    <xf numFmtId="0" fontId="28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56" xfId="0" applyFont="1" applyFill="1" applyBorder="1" applyAlignment="1">
      <alignment horizontal="center" vertical="center" textRotation="90" wrapText="1"/>
    </xf>
    <xf numFmtId="0" fontId="1" fillId="0" borderId="33" xfId="0" applyFont="1" applyFill="1" applyBorder="1" applyAlignment="1">
      <alignment horizontal="center" vertical="center" textRotation="90" wrapText="1"/>
    </xf>
    <xf numFmtId="0" fontId="1" fillId="0" borderId="57" xfId="0" applyFont="1" applyFill="1" applyBorder="1" applyAlignment="1">
      <alignment horizontal="center" vertical="center" textRotation="90" wrapText="1"/>
    </xf>
    <xf numFmtId="0" fontId="1" fillId="0" borderId="53" xfId="0" applyFont="1" applyFill="1" applyBorder="1" applyAlignment="1">
      <alignment horizontal="center" vertical="center" textRotation="90" wrapText="1"/>
    </xf>
    <xf numFmtId="0" fontId="1" fillId="0" borderId="34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56" xfId="0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57" xfId="0" applyFont="1" applyBorder="1" applyAlignment="1">
      <alignment horizontal="center" vertical="center" textRotation="90" wrapText="1"/>
    </xf>
    <xf numFmtId="0" fontId="1" fillId="0" borderId="53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6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textRotation="90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3.5546875" customWidth="1"/>
    <col min="2" max="10" width="14.44140625" customWidth="1"/>
  </cols>
  <sheetData>
    <row r="1" spans="1:14" ht="17.399999999999999">
      <c r="A1" s="470" t="s">
        <v>0</v>
      </c>
      <c r="B1" s="471"/>
      <c r="C1" s="471"/>
      <c r="D1" s="471"/>
      <c r="E1" s="471"/>
      <c r="F1" s="471"/>
      <c r="G1" s="471"/>
      <c r="H1" s="471"/>
      <c r="I1" s="471"/>
      <c r="J1" s="472"/>
      <c r="K1" s="10"/>
      <c r="L1" s="10"/>
      <c r="M1" s="10"/>
      <c r="N1" s="10"/>
    </row>
    <row r="2" spans="1:14" ht="15.6">
      <c r="A2" s="473" t="s">
        <v>1</v>
      </c>
      <c r="B2" s="466"/>
      <c r="C2" s="466"/>
      <c r="D2" s="466"/>
      <c r="E2" s="466"/>
      <c r="F2" s="466"/>
      <c r="G2" s="466"/>
      <c r="H2" s="466"/>
      <c r="I2" s="466"/>
      <c r="J2" s="467"/>
      <c r="K2" s="10"/>
      <c r="L2" s="10"/>
      <c r="M2" s="10"/>
      <c r="N2" s="10"/>
    </row>
    <row r="3" spans="1:14" ht="15.6">
      <c r="A3" s="473" t="s">
        <v>51</v>
      </c>
      <c r="B3" s="466"/>
      <c r="C3" s="466"/>
      <c r="D3" s="466"/>
      <c r="E3" s="466"/>
      <c r="F3" s="466"/>
      <c r="G3" s="466"/>
      <c r="H3" s="466"/>
      <c r="I3" s="466"/>
      <c r="J3" s="467"/>
      <c r="K3" s="10"/>
      <c r="L3" s="10"/>
      <c r="M3" s="10"/>
      <c r="N3" s="10"/>
    </row>
    <row r="4" spans="1:14" ht="15.6">
      <c r="A4" s="473" t="s">
        <v>2</v>
      </c>
      <c r="B4" s="466"/>
      <c r="C4" s="466"/>
      <c r="D4" s="466"/>
      <c r="E4" s="466"/>
      <c r="F4" s="466"/>
      <c r="G4" s="466"/>
      <c r="H4" s="466"/>
      <c r="I4" s="466"/>
      <c r="J4" s="467"/>
      <c r="K4" s="10"/>
      <c r="L4" s="10"/>
      <c r="M4" s="10"/>
      <c r="N4" s="10"/>
    </row>
    <row r="5" spans="1:14" ht="15.6">
      <c r="A5" s="67" t="s">
        <v>3</v>
      </c>
      <c r="B5" s="69"/>
      <c r="C5" s="69"/>
      <c r="D5" s="16" t="s">
        <v>4</v>
      </c>
      <c r="E5" s="69"/>
      <c r="F5" s="69"/>
      <c r="G5" s="16" t="s">
        <v>5</v>
      </c>
      <c r="H5" s="69"/>
      <c r="I5" s="69"/>
      <c r="J5" s="73"/>
      <c r="K5" s="10"/>
      <c r="L5" s="10"/>
      <c r="M5" s="10"/>
      <c r="N5" s="10"/>
    </row>
    <row r="6" spans="1:14" ht="15.6">
      <c r="A6" s="65" t="s">
        <v>6</v>
      </c>
      <c r="B6" s="63" t="s">
        <v>7</v>
      </c>
      <c r="C6" s="6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68" t="s">
        <v>15</v>
      </c>
      <c r="K6" s="10"/>
      <c r="L6" s="10"/>
      <c r="M6" s="10"/>
      <c r="N6" s="10"/>
    </row>
    <row r="7" spans="1:14" ht="36" customHeight="1">
      <c r="A7" s="79" t="s">
        <v>16</v>
      </c>
      <c r="B7" s="5"/>
      <c r="C7" s="5"/>
      <c r="D7" s="8"/>
      <c r="E7" s="6"/>
      <c r="F7" s="6"/>
      <c r="G7" s="9"/>
      <c r="H7" s="63"/>
      <c r="I7" s="5"/>
      <c r="J7" s="80"/>
      <c r="K7" s="10"/>
      <c r="L7" s="10"/>
      <c r="M7" s="10"/>
      <c r="N7" s="10"/>
    </row>
    <row r="8" spans="1:14" ht="36" customHeight="1">
      <c r="A8" s="79" t="s">
        <v>17</v>
      </c>
      <c r="B8" s="5"/>
      <c r="C8" s="5"/>
      <c r="D8" s="8"/>
      <c r="E8" s="5"/>
      <c r="F8" s="5"/>
      <c r="G8" s="9"/>
      <c r="H8" s="63"/>
      <c r="I8" s="5"/>
      <c r="J8" s="80"/>
      <c r="K8" s="10"/>
      <c r="L8" s="10"/>
      <c r="M8" s="10"/>
      <c r="N8" s="10"/>
    </row>
    <row r="9" spans="1:14" ht="36" customHeight="1">
      <c r="A9" s="79" t="s">
        <v>18</v>
      </c>
      <c r="B9" s="63"/>
      <c r="C9" s="63"/>
      <c r="D9" s="8"/>
      <c r="E9" s="63"/>
      <c r="F9" s="63"/>
      <c r="G9" s="9"/>
      <c r="H9" s="63"/>
      <c r="I9" s="5"/>
      <c r="J9" s="80"/>
      <c r="K9" s="10"/>
      <c r="L9" s="10"/>
      <c r="M9" s="10"/>
      <c r="N9" s="10"/>
    </row>
    <row r="10" spans="1:14" ht="36" customHeight="1">
      <c r="A10" s="79" t="s">
        <v>19</v>
      </c>
      <c r="B10" s="5"/>
      <c r="C10" s="5"/>
      <c r="D10" s="8"/>
      <c r="E10" s="5"/>
      <c r="F10" s="5"/>
      <c r="G10" s="9"/>
      <c r="H10" s="63"/>
      <c r="I10" s="5"/>
      <c r="J10" s="80"/>
      <c r="K10" s="10"/>
      <c r="L10" s="10"/>
      <c r="M10" s="10"/>
      <c r="N10" s="10"/>
    </row>
    <row r="11" spans="1:14" ht="36" customHeight="1">
      <c r="A11" s="79" t="s">
        <v>20</v>
      </c>
      <c r="B11" s="5"/>
      <c r="C11" s="6"/>
      <c r="D11" s="8"/>
      <c r="E11" s="5"/>
      <c r="F11" s="5"/>
      <c r="G11" s="9"/>
      <c r="H11" s="63"/>
      <c r="I11" s="5"/>
      <c r="J11" s="80"/>
      <c r="K11" s="10"/>
      <c r="L11" s="10"/>
      <c r="M11" s="10"/>
      <c r="N11" s="10"/>
    </row>
    <row r="12" spans="1:14" ht="36" customHeight="1">
      <c r="A12" s="79" t="s">
        <v>21</v>
      </c>
      <c r="B12" s="63"/>
      <c r="C12" s="5"/>
      <c r="D12" s="8"/>
      <c r="E12" s="5"/>
      <c r="F12" s="5"/>
      <c r="G12" s="9"/>
      <c r="H12" s="5"/>
      <c r="I12" s="5"/>
      <c r="J12" s="80"/>
      <c r="K12" s="10"/>
      <c r="L12" s="10"/>
      <c r="M12" s="10"/>
      <c r="N12" s="10"/>
    </row>
    <row r="13" spans="1:14">
      <c r="A13" s="70"/>
      <c r="B13" s="20"/>
      <c r="C13" s="20"/>
      <c r="D13" s="20"/>
      <c r="E13" s="20"/>
      <c r="F13" s="20"/>
      <c r="G13" s="20"/>
      <c r="H13" s="20"/>
      <c r="I13" s="20"/>
      <c r="J13" s="71"/>
      <c r="K13" s="10"/>
      <c r="L13" s="10"/>
      <c r="M13" s="10"/>
      <c r="N13" s="10"/>
    </row>
    <row r="14" spans="1:14" ht="15.6">
      <c r="A14" s="74"/>
      <c r="B14" s="63" t="s">
        <v>22</v>
      </c>
      <c r="C14" s="474" t="s">
        <v>23</v>
      </c>
      <c r="D14" s="474"/>
      <c r="E14" s="474"/>
      <c r="F14" s="63" t="s">
        <v>24</v>
      </c>
      <c r="G14" s="69"/>
      <c r="H14" s="69"/>
      <c r="I14" s="69"/>
      <c r="J14" s="73"/>
      <c r="K14" s="10"/>
      <c r="L14" s="10"/>
      <c r="M14" s="10"/>
      <c r="N14" s="10"/>
    </row>
    <row r="15" spans="1:14" ht="15.6">
      <c r="A15" s="74"/>
      <c r="B15" s="7"/>
      <c r="C15" s="474"/>
      <c r="D15" s="474"/>
      <c r="E15" s="474"/>
      <c r="F15" s="7"/>
      <c r="G15" s="69"/>
      <c r="H15" s="69"/>
      <c r="I15" s="69"/>
      <c r="J15" s="73"/>
      <c r="K15" s="10"/>
      <c r="L15" s="10"/>
      <c r="M15" s="10"/>
      <c r="N15" s="10"/>
    </row>
    <row r="16" spans="1:14" ht="15.6">
      <c r="A16" s="74"/>
      <c r="B16" s="4"/>
      <c r="C16" s="474"/>
      <c r="D16" s="474"/>
      <c r="E16" s="474"/>
      <c r="F16" s="7"/>
      <c r="G16" s="69"/>
      <c r="H16" s="69"/>
      <c r="I16" s="69"/>
      <c r="J16" s="73"/>
      <c r="K16" s="10"/>
      <c r="L16" s="10"/>
      <c r="M16" s="10"/>
      <c r="N16" s="10"/>
    </row>
    <row r="17" spans="1:14" ht="15.6">
      <c r="A17" s="74"/>
      <c r="B17" s="4"/>
      <c r="C17" s="474"/>
      <c r="D17" s="474"/>
      <c r="E17" s="474"/>
      <c r="F17" s="7"/>
      <c r="G17" s="69"/>
      <c r="H17" s="69"/>
      <c r="I17" s="69"/>
      <c r="J17" s="73"/>
      <c r="K17" s="10"/>
      <c r="L17" s="10"/>
      <c r="M17" s="10"/>
      <c r="N17" s="10"/>
    </row>
    <row r="18" spans="1:14" ht="15.6">
      <c r="A18" s="74"/>
      <c r="B18" s="4"/>
      <c r="C18" s="474"/>
      <c r="D18" s="474"/>
      <c r="E18" s="474"/>
      <c r="F18" s="7"/>
      <c r="G18" s="69"/>
      <c r="H18" s="69"/>
      <c r="I18" s="69"/>
      <c r="J18" s="73"/>
      <c r="K18" s="10"/>
      <c r="L18" s="10"/>
      <c r="M18" s="10"/>
      <c r="N18" s="10"/>
    </row>
    <row r="19" spans="1:14" ht="15.6">
      <c r="A19" s="72"/>
      <c r="B19" s="69"/>
      <c r="C19" s="69"/>
      <c r="D19" s="69"/>
      <c r="E19" s="69"/>
      <c r="F19" s="69"/>
      <c r="G19" s="69"/>
      <c r="H19" s="69"/>
      <c r="I19" s="69"/>
      <c r="J19" s="73"/>
      <c r="K19" s="10"/>
      <c r="L19" s="10"/>
      <c r="M19" s="10"/>
      <c r="N19" s="10"/>
    </row>
    <row r="20" spans="1:14" ht="15.6">
      <c r="A20" s="72"/>
      <c r="B20" s="69"/>
      <c r="C20" s="69"/>
      <c r="D20" s="69"/>
      <c r="E20" s="69"/>
      <c r="F20" s="69"/>
      <c r="G20" s="69"/>
      <c r="H20" s="69"/>
      <c r="I20" s="466" t="s">
        <v>26</v>
      </c>
      <c r="J20" s="467"/>
      <c r="K20" s="10"/>
      <c r="L20" s="10"/>
      <c r="M20" s="10"/>
      <c r="N20" s="10"/>
    </row>
    <row r="21" spans="1:14" ht="15.6">
      <c r="A21" s="473" t="s">
        <v>25</v>
      </c>
      <c r="B21" s="466"/>
      <c r="C21" s="466"/>
      <c r="D21" s="466"/>
      <c r="E21" s="466"/>
      <c r="F21" s="466"/>
      <c r="G21" s="69"/>
      <c r="H21" s="69"/>
      <c r="I21" s="48"/>
      <c r="J21" s="75"/>
      <c r="K21" s="10"/>
      <c r="N21" s="10"/>
    </row>
    <row r="22" spans="1:14">
      <c r="A22" s="74"/>
      <c r="B22" s="69"/>
      <c r="C22" s="69"/>
      <c r="D22" s="69"/>
      <c r="E22" s="69"/>
      <c r="F22" s="69"/>
      <c r="G22" s="69"/>
      <c r="H22" s="69"/>
      <c r="I22" s="69"/>
      <c r="J22" s="73"/>
      <c r="K22" s="10"/>
      <c r="N22" s="10"/>
    </row>
    <row r="23" spans="1:14" ht="15.6">
      <c r="A23" s="81"/>
      <c r="B23" s="48"/>
      <c r="C23" s="48"/>
      <c r="D23" s="48"/>
      <c r="E23" s="48"/>
      <c r="F23" s="48"/>
      <c r="G23" s="48"/>
      <c r="H23" s="48"/>
      <c r="I23" s="468" t="s">
        <v>27</v>
      </c>
      <c r="J23" s="469"/>
    </row>
    <row r="24" spans="1:14" ht="15" thickBot="1">
      <c r="A24" s="82"/>
      <c r="B24" s="59"/>
      <c r="C24" s="59"/>
      <c r="D24" s="59"/>
      <c r="E24" s="59"/>
      <c r="F24" s="59"/>
      <c r="G24" s="59"/>
      <c r="H24" s="59"/>
      <c r="I24" s="59"/>
      <c r="J24" s="83"/>
    </row>
  </sheetData>
  <mergeCells count="12">
    <mergeCell ref="I20:J20"/>
    <mergeCell ref="I23:J23"/>
    <mergeCell ref="A1:J1"/>
    <mergeCell ref="A2:J2"/>
    <mergeCell ref="A3:J3"/>
    <mergeCell ref="A4:J4"/>
    <mergeCell ref="C17:E17"/>
    <mergeCell ref="C18:E18"/>
    <mergeCell ref="A21:F21"/>
    <mergeCell ref="C14:E14"/>
    <mergeCell ref="C15:E15"/>
    <mergeCell ref="C16:E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E056-04CF-428E-8A03-EA427D5B588F}">
  <dimension ref="A1:O29"/>
  <sheetViews>
    <sheetView workbookViewId="0">
      <selection sqref="A1:K1"/>
    </sheetView>
    <sheetView workbookViewId="1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7.44140625" style="229" customWidth="1"/>
    <col min="4" max="4" width="15.6640625" style="229" customWidth="1"/>
    <col min="5" max="5" width="8.6640625" style="229" customWidth="1"/>
    <col min="6" max="6" width="15.6640625" style="229" customWidth="1"/>
    <col min="7" max="7" width="17.88671875" style="229" customWidth="1"/>
    <col min="8" max="8" width="12.88671875" style="229" customWidth="1"/>
    <col min="9" max="9" width="16.6640625" style="229" customWidth="1"/>
    <col min="10" max="11" width="15.6640625" style="229" customWidth="1"/>
    <col min="12" max="16384" width="9.109375" style="229"/>
  </cols>
  <sheetData>
    <row r="1" spans="1:15" ht="17.399999999999999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</row>
    <row r="2" spans="1:15" ht="15.6">
      <c r="A2" s="545" t="s">
        <v>1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5" ht="15.6">
      <c r="A3" s="545" t="s">
        <v>418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5" ht="15.6">
      <c r="A4" s="545" t="s">
        <v>434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5" ht="15.6">
      <c r="A5" s="367" t="s">
        <v>433</v>
      </c>
      <c r="B5" s="368"/>
      <c r="C5" s="333"/>
      <c r="D5" s="333"/>
      <c r="E5" s="546" t="s">
        <v>414</v>
      </c>
      <c r="F5" s="546"/>
      <c r="G5" s="333"/>
      <c r="H5" s="546" t="s">
        <v>450</v>
      </c>
      <c r="I5" s="546"/>
      <c r="J5" s="546"/>
      <c r="K5" s="547"/>
    </row>
    <row r="6" spans="1:15" ht="16.2" thickBot="1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5" ht="31.2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251" t="s">
        <v>15</v>
      </c>
    </row>
    <row r="8" spans="1:15" ht="72" customHeight="1">
      <c r="A8" s="230" t="s">
        <v>16</v>
      </c>
      <c r="B8" s="233"/>
      <c r="C8" s="573" t="s">
        <v>422</v>
      </c>
      <c r="D8" s="574"/>
      <c r="E8" s="574"/>
      <c r="F8" s="575"/>
      <c r="G8" s="370" t="s">
        <v>442</v>
      </c>
      <c r="H8" s="559" t="s">
        <v>268</v>
      </c>
      <c r="I8" s="537" t="s">
        <v>388</v>
      </c>
      <c r="J8" s="537"/>
      <c r="K8" s="537"/>
      <c r="L8" s="261"/>
      <c r="M8" s="584"/>
      <c r="N8" s="584"/>
      <c r="O8" s="584"/>
    </row>
    <row r="9" spans="1:15" ht="66" customHeight="1">
      <c r="A9" s="230" t="s">
        <v>17</v>
      </c>
      <c r="B9" s="233"/>
      <c r="C9" s="514" t="s">
        <v>367</v>
      </c>
      <c r="D9" s="516"/>
      <c r="E9" s="384" t="s">
        <v>29</v>
      </c>
      <c r="F9" s="389" t="s">
        <v>365</v>
      </c>
      <c r="G9" s="383" t="s">
        <v>443</v>
      </c>
      <c r="H9" s="560"/>
      <c r="I9" s="383" t="s">
        <v>363</v>
      </c>
      <c r="J9" s="389" t="s">
        <v>365</v>
      </c>
      <c r="K9" s="233"/>
      <c r="L9" s="267"/>
      <c r="O9" s="266"/>
    </row>
    <row r="10" spans="1:15" ht="59.25" customHeight="1">
      <c r="A10" s="230" t="s">
        <v>18</v>
      </c>
      <c r="B10" s="233"/>
      <c r="C10" s="383" t="s">
        <v>443</v>
      </c>
      <c r="D10" s="370" t="s">
        <v>442</v>
      </c>
      <c r="E10" s="537" t="s">
        <v>389</v>
      </c>
      <c r="F10" s="537"/>
      <c r="G10" s="537"/>
      <c r="H10" s="537"/>
      <c r="I10" s="373" t="s">
        <v>268</v>
      </c>
      <c r="J10" s="383" t="s">
        <v>367</v>
      </c>
      <c r="K10" s="383" t="s">
        <v>363</v>
      </c>
      <c r="L10" s="267"/>
      <c r="M10" s="584"/>
      <c r="N10" s="584"/>
      <c r="O10" s="584"/>
    </row>
    <row r="11" spans="1:15" ht="55.5" customHeight="1">
      <c r="A11" s="230" t="s">
        <v>19</v>
      </c>
      <c r="B11" s="561" t="s">
        <v>390</v>
      </c>
      <c r="C11" s="562"/>
      <c r="D11" s="563"/>
      <c r="E11" s="384" t="s">
        <v>29</v>
      </c>
      <c r="F11" s="370" t="s">
        <v>442</v>
      </c>
      <c r="G11" s="383" t="s">
        <v>443</v>
      </c>
      <c r="H11" s="559" t="s">
        <v>268</v>
      </c>
      <c r="I11" s="389" t="s">
        <v>365</v>
      </c>
      <c r="J11" s="220" t="s">
        <v>367</v>
      </c>
      <c r="K11" s="233"/>
      <c r="L11" s="267"/>
      <c r="M11" s="584"/>
      <c r="N11" s="584"/>
      <c r="O11" s="584"/>
    </row>
    <row r="12" spans="1:15" ht="64.5" customHeight="1">
      <c r="A12" s="230" t="s">
        <v>20</v>
      </c>
      <c r="B12" s="233"/>
      <c r="C12" s="514" t="s">
        <v>421</v>
      </c>
      <c r="D12" s="515"/>
      <c r="E12" s="515"/>
      <c r="F12" s="516"/>
      <c r="G12" s="370" t="s">
        <v>442</v>
      </c>
      <c r="H12" s="565"/>
      <c r="I12" s="383" t="s">
        <v>443</v>
      </c>
      <c r="J12" s="383" t="s">
        <v>363</v>
      </c>
      <c r="K12" s="389" t="s">
        <v>365</v>
      </c>
      <c r="O12" s="247"/>
    </row>
    <row r="13" spans="1:15" ht="55.2" thickBot="1">
      <c r="A13" s="253" t="s">
        <v>21</v>
      </c>
      <c r="B13" s="233"/>
      <c r="C13" s="163" t="s">
        <v>365</v>
      </c>
      <c r="D13" s="370" t="s">
        <v>367</v>
      </c>
      <c r="E13" s="325" t="s">
        <v>29</v>
      </c>
      <c r="F13" s="383" t="s">
        <v>363</v>
      </c>
      <c r="G13" s="163" t="s">
        <v>365</v>
      </c>
      <c r="H13" s="560"/>
      <c r="I13" s="370" t="s">
        <v>367</v>
      </c>
      <c r="J13" s="383" t="s">
        <v>363</v>
      </c>
      <c r="K13" s="233"/>
      <c r="L13" s="266"/>
      <c r="M13" s="247"/>
      <c r="N13" s="247"/>
      <c r="O13" s="247"/>
    </row>
    <row r="14" spans="1:15" ht="21.75" customHeight="1">
      <c r="A14" s="255"/>
      <c r="B14" s="256"/>
      <c r="C14" s="256"/>
      <c r="D14" s="256"/>
      <c r="E14" s="256"/>
      <c r="F14" s="324"/>
      <c r="G14" s="256"/>
      <c r="H14" s="256"/>
      <c r="I14" s="256"/>
      <c r="J14" s="256"/>
      <c r="K14" s="258"/>
    </row>
    <row r="15" spans="1:15" ht="15.6">
      <c r="A15" s="230" t="s">
        <v>22</v>
      </c>
      <c r="B15" s="561" t="s">
        <v>23</v>
      </c>
      <c r="C15" s="583"/>
      <c r="D15" s="537" t="s">
        <v>24</v>
      </c>
      <c r="E15" s="537"/>
      <c r="F15" s="334"/>
      <c r="G15" s="336" t="s">
        <v>22</v>
      </c>
      <c r="H15" s="537" t="s">
        <v>23</v>
      </c>
      <c r="I15" s="537"/>
      <c r="J15" s="537" t="s">
        <v>24</v>
      </c>
      <c r="K15" s="570"/>
    </row>
    <row r="16" spans="1:15" ht="45" customHeight="1">
      <c r="A16" s="230" t="s">
        <v>363</v>
      </c>
      <c r="B16" s="519" t="s">
        <v>327</v>
      </c>
      <c r="C16" s="517" t="s">
        <v>232</v>
      </c>
      <c r="D16" s="517" t="s">
        <v>232</v>
      </c>
      <c r="E16" s="518" t="s">
        <v>232</v>
      </c>
      <c r="F16" s="333"/>
      <c r="G16" s="336" t="s">
        <v>376</v>
      </c>
      <c r="H16" s="517" t="s">
        <v>377</v>
      </c>
      <c r="I16" s="518"/>
      <c r="J16" s="561" t="s">
        <v>386</v>
      </c>
      <c r="K16" s="567"/>
    </row>
    <row r="17" spans="1:11" ht="45" customHeight="1">
      <c r="A17" s="230" t="s">
        <v>365</v>
      </c>
      <c r="B17" s="517" t="s">
        <v>270</v>
      </c>
      <c r="C17" s="518" t="s">
        <v>143</v>
      </c>
      <c r="D17" s="517" t="s">
        <v>143</v>
      </c>
      <c r="E17" s="518" t="s">
        <v>143</v>
      </c>
      <c r="F17" s="333"/>
      <c r="G17" s="370" t="s">
        <v>381</v>
      </c>
      <c r="H17" s="369" t="s">
        <v>380</v>
      </c>
      <c r="I17" s="371"/>
      <c r="J17" s="561"/>
      <c r="K17" s="567"/>
    </row>
    <row r="18" spans="1:11" ht="45" customHeight="1">
      <c r="A18" s="230" t="s">
        <v>367</v>
      </c>
      <c r="B18" s="517" t="s">
        <v>271</v>
      </c>
      <c r="C18" s="518" t="s">
        <v>180</v>
      </c>
      <c r="D18" s="517" t="s">
        <v>180</v>
      </c>
      <c r="E18" s="518" t="s">
        <v>180</v>
      </c>
      <c r="F18" s="334"/>
      <c r="G18" s="370" t="s">
        <v>379</v>
      </c>
      <c r="H18" s="517" t="s">
        <v>378</v>
      </c>
      <c r="I18" s="518"/>
      <c r="J18" s="335"/>
      <c r="K18" s="339"/>
    </row>
    <row r="19" spans="1:11" ht="45" customHeight="1">
      <c r="A19" s="230" t="s">
        <v>373</v>
      </c>
      <c r="B19" s="517" t="s">
        <v>369</v>
      </c>
      <c r="C19" s="518"/>
      <c r="D19" s="517" t="s">
        <v>293</v>
      </c>
      <c r="E19" s="526"/>
      <c r="F19" s="334"/>
      <c r="G19" s="336"/>
      <c r="H19" s="517"/>
      <c r="I19" s="518"/>
      <c r="J19" s="335"/>
      <c r="K19" s="339"/>
    </row>
    <row r="20" spans="1:11" ht="45" customHeight="1">
      <c r="A20" s="230" t="s">
        <v>374</v>
      </c>
      <c r="B20" s="517" t="s">
        <v>273</v>
      </c>
      <c r="C20" s="518"/>
      <c r="D20" s="517" t="s">
        <v>140</v>
      </c>
      <c r="E20" s="518"/>
      <c r="F20" s="334"/>
      <c r="G20" s="336"/>
      <c r="H20" s="517"/>
      <c r="I20" s="518"/>
      <c r="J20" s="561"/>
      <c r="K20" s="567"/>
    </row>
    <row r="21" spans="1:11" ht="45" customHeight="1">
      <c r="A21" s="230" t="s">
        <v>375</v>
      </c>
      <c r="B21" s="517" t="s">
        <v>272</v>
      </c>
      <c r="C21" s="518"/>
      <c r="D21" s="517" t="s">
        <v>138</v>
      </c>
      <c r="E21" s="518"/>
      <c r="F21" s="334"/>
      <c r="G21" s="336"/>
      <c r="H21" s="517"/>
      <c r="I21" s="518"/>
      <c r="J21" s="561"/>
      <c r="K21" s="567"/>
    </row>
    <row r="22" spans="1:11" ht="33.6" customHeight="1">
      <c r="A22" s="329" t="s">
        <v>436</v>
      </c>
      <c r="B22" s="581" t="s">
        <v>437</v>
      </c>
      <c r="C22" s="582"/>
      <c r="D22" s="517" t="s">
        <v>293</v>
      </c>
      <c r="E22" s="526"/>
      <c r="F22" s="334"/>
      <c r="G22" s="336"/>
      <c r="H22" s="517"/>
      <c r="I22" s="518"/>
      <c r="J22" s="568"/>
      <c r="K22" s="569"/>
    </row>
    <row r="23" spans="1:11" ht="61.2" customHeight="1">
      <c r="A23" s="230" t="s">
        <v>371</v>
      </c>
      <c r="B23" s="519" t="s">
        <v>385</v>
      </c>
      <c r="C23" s="519"/>
      <c r="D23" s="517" t="s">
        <v>143</v>
      </c>
      <c r="E23" s="518" t="s">
        <v>143</v>
      </c>
      <c r="F23" s="334"/>
      <c r="G23" s="336"/>
      <c r="H23" s="519"/>
      <c r="I23" s="519"/>
      <c r="J23" s="537"/>
      <c r="K23" s="570"/>
    </row>
    <row r="24" spans="1:11" ht="33.6" customHeight="1">
      <c r="A24" s="230" t="s">
        <v>372</v>
      </c>
      <c r="B24" s="519" t="s">
        <v>269</v>
      </c>
      <c r="C24" s="519"/>
      <c r="D24" s="517" t="s">
        <v>138</v>
      </c>
      <c r="E24" s="518"/>
      <c r="F24" s="334"/>
      <c r="G24" s="342"/>
      <c r="H24" s="341"/>
      <c r="I24" s="341"/>
      <c r="J24" s="342"/>
      <c r="K24" s="353"/>
    </row>
    <row r="25" spans="1:11" ht="33.6" customHeight="1">
      <c r="A25" s="246"/>
      <c r="B25" s="341"/>
      <c r="C25" s="341"/>
      <c r="D25" s="341"/>
      <c r="E25" s="341"/>
      <c r="F25" s="334"/>
      <c r="G25" s="342"/>
      <c r="H25" s="341"/>
      <c r="I25" s="341"/>
      <c r="J25" s="342"/>
      <c r="K25" s="353"/>
    </row>
    <row r="26" spans="1:11" ht="26.25" customHeight="1">
      <c r="A26" s="337"/>
      <c r="B26" s="340"/>
      <c r="C26" s="333"/>
      <c r="D26" s="333"/>
      <c r="E26" s="333"/>
      <c r="F26" s="333"/>
      <c r="G26" s="333"/>
      <c r="H26" s="333"/>
      <c r="I26" s="333"/>
      <c r="J26" s="333"/>
      <c r="K26" s="238"/>
    </row>
    <row r="27" spans="1:11" ht="18" customHeight="1">
      <c r="A27" s="239" t="s">
        <v>25</v>
      </c>
      <c r="B27" s="349"/>
      <c r="C27" s="349"/>
      <c r="D27" s="340" t="s">
        <v>26</v>
      </c>
      <c r="E27" s="333"/>
      <c r="F27" s="333"/>
      <c r="G27" s="340" t="s">
        <v>127</v>
      </c>
      <c r="H27" s="333"/>
      <c r="I27" s="333"/>
      <c r="J27" s="340" t="s">
        <v>35</v>
      </c>
      <c r="K27" s="238"/>
    </row>
    <row r="28" spans="1:11" ht="16.2" thickBot="1">
      <c r="A28" s="241"/>
      <c r="B28" s="242"/>
      <c r="C28" s="243"/>
      <c r="D28" s="243"/>
      <c r="E28" s="243"/>
      <c r="F28" s="243"/>
      <c r="G28" s="243"/>
      <c r="H28" s="243"/>
      <c r="I28" s="243"/>
      <c r="J28" s="512" t="s">
        <v>27</v>
      </c>
      <c r="K28" s="513"/>
    </row>
    <row r="29" spans="1:11" ht="14.4" thickBot="1">
      <c r="A29" s="244"/>
      <c r="B29" s="243"/>
      <c r="C29" s="243"/>
      <c r="D29" s="243"/>
      <c r="E29" s="243"/>
      <c r="F29" s="243"/>
      <c r="G29" s="243"/>
      <c r="H29" s="243"/>
      <c r="I29" s="243"/>
      <c r="J29" s="243"/>
      <c r="K29" s="245"/>
    </row>
  </sheetData>
  <mergeCells count="53">
    <mergeCell ref="J28:K28"/>
    <mergeCell ref="B21:C21"/>
    <mergeCell ref="D21:E21"/>
    <mergeCell ref="H21:I21"/>
    <mergeCell ref="J21:K21"/>
    <mergeCell ref="B23:C23"/>
    <mergeCell ref="D23:E23"/>
    <mergeCell ref="H23:I23"/>
    <mergeCell ref="B22:C22"/>
    <mergeCell ref="D22:E22"/>
    <mergeCell ref="J23:K23"/>
    <mergeCell ref="J22:K22"/>
    <mergeCell ref="B24:C24"/>
    <mergeCell ref="D24:E24"/>
    <mergeCell ref="H15:I15"/>
    <mergeCell ref="B16:C16"/>
    <mergeCell ref="D16:E16"/>
    <mergeCell ref="H22:I22"/>
    <mergeCell ref="H16:I16"/>
    <mergeCell ref="D15:E15"/>
    <mergeCell ref="H18:I18"/>
    <mergeCell ref="B19:C19"/>
    <mergeCell ref="B17:C17"/>
    <mergeCell ref="D17:E17"/>
    <mergeCell ref="D19:E19"/>
    <mergeCell ref="B18:C18"/>
    <mergeCell ref="D18:E18"/>
    <mergeCell ref="B15:C15"/>
    <mergeCell ref="H19:I19"/>
    <mergeCell ref="B20:C20"/>
    <mergeCell ref="D20:E20"/>
    <mergeCell ref="H20:I20"/>
    <mergeCell ref="J20:K20"/>
    <mergeCell ref="M8:O8"/>
    <mergeCell ref="M10:O10"/>
    <mergeCell ref="M11:O11"/>
    <mergeCell ref="J16:K16"/>
    <mergeCell ref="J17:K17"/>
    <mergeCell ref="J15:K15"/>
    <mergeCell ref="C8:F8"/>
    <mergeCell ref="C12:F12"/>
    <mergeCell ref="I8:K8"/>
    <mergeCell ref="E10:H10"/>
    <mergeCell ref="H8:H9"/>
    <mergeCell ref="B11:D11"/>
    <mergeCell ref="C9:D9"/>
    <mergeCell ref="H11:H13"/>
    <mergeCell ref="A1:K1"/>
    <mergeCell ref="A2:K2"/>
    <mergeCell ref="A3:K3"/>
    <mergeCell ref="H5:K5"/>
    <mergeCell ref="A4:K4"/>
    <mergeCell ref="E5:F5"/>
  </mergeCells>
  <pageMargins left="0.43307086614173229" right="0.31496062992125984" top="0.74803149606299213" bottom="0.31496062992125984" header="0.31496062992125984" footer="0.31496062992125984"/>
  <pageSetup scale="72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6.21875" bestFit="1" customWidth="1"/>
    <col min="10" max="10" width="15.44140625" bestFit="1" customWidth="1"/>
  </cols>
  <sheetData>
    <row r="1" spans="1:10" ht="17.399999999999999">
      <c r="A1" s="585" t="s">
        <v>0</v>
      </c>
      <c r="B1" s="585"/>
      <c r="C1" s="585"/>
      <c r="D1" s="585"/>
      <c r="E1" s="585"/>
      <c r="F1" s="585"/>
      <c r="G1" s="585"/>
      <c r="H1" s="585"/>
      <c r="I1" s="585"/>
      <c r="J1" s="585"/>
    </row>
    <row r="2" spans="1:10" ht="15.6">
      <c r="A2" s="586" t="s">
        <v>69</v>
      </c>
      <c r="B2" s="586"/>
      <c r="C2" s="586"/>
      <c r="D2" s="586"/>
      <c r="E2" s="586"/>
      <c r="F2" s="586"/>
      <c r="G2" s="586"/>
      <c r="H2" s="586"/>
      <c r="I2" s="586"/>
      <c r="J2" s="586"/>
    </row>
    <row r="3" spans="1:10" ht="15.6">
      <c r="A3" s="586" t="s">
        <v>440</v>
      </c>
      <c r="B3" s="586"/>
      <c r="C3" s="586"/>
      <c r="D3" s="586"/>
      <c r="E3" s="586"/>
      <c r="F3" s="586"/>
      <c r="G3" s="586"/>
      <c r="H3" s="586"/>
      <c r="I3" s="586"/>
      <c r="J3" s="586"/>
    </row>
    <row r="4" spans="1:10" s="174" customFormat="1" ht="15.6">
      <c r="A4" s="592" t="s">
        <v>483</v>
      </c>
      <c r="B4" s="592"/>
      <c r="C4" s="592"/>
      <c r="D4" s="592"/>
      <c r="E4" s="592"/>
      <c r="F4" s="592"/>
      <c r="G4" s="592"/>
      <c r="H4" s="592"/>
      <c r="I4" s="592"/>
      <c r="J4" s="592"/>
    </row>
    <row r="5" spans="1:10" s="25" customFormat="1" ht="19.5" customHeight="1">
      <c r="A5" s="588" t="s">
        <v>219</v>
      </c>
      <c r="B5" s="588"/>
      <c r="C5" s="144"/>
      <c r="D5" s="589"/>
      <c r="E5" s="589"/>
      <c r="F5" s="144"/>
      <c r="G5" s="589"/>
      <c r="H5" s="589"/>
      <c r="I5" s="589"/>
      <c r="J5" s="589"/>
    </row>
    <row r="6" spans="1:10" ht="42" customHeight="1">
      <c r="A6" s="430" t="s">
        <v>6</v>
      </c>
      <c r="B6" s="430" t="s">
        <v>7</v>
      </c>
      <c r="C6" s="430" t="s">
        <v>8</v>
      </c>
      <c r="D6" s="430" t="s">
        <v>9</v>
      </c>
      <c r="E6" s="430" t="s">
        <v>10</v>
      </c>
      <c r="F6" s="430" t="s">
        <v>11</v>
      </c>
      <c r="G6" s="430" t="s">
        <v>12</v>
      </c>
      <c r="H6" s="430" t="s">
        <v>13</v>
      </c>
      <c r="I6" s="430" t="s">
        <v>14</v>
      </c>
      <c r="J6" s="430" t="s">
        <v>15</v>
      </c>
    </row>
    <row r="7" spans="1:10" s="39" customFormat="1" ht="57.75" customHeight="1">
      <c r="A7" s="402" t="s">
        <v>16</v>
      </c>
      <c r="B7" s="430"/>
      <c r="C7" s="221"/>
      <c r="D7" s="594" t="s">
        <v>29</v>
      </c>
      <c r="E7" s="221"/>
      <c r="F7" s="221"/>
      <c r="G7" s="593" t="s">
        <v>30</v>
      </c>
      <c r="H7" s="373" t="s">
        <v>438</v>
      </c>
      <c r="I7" s="430"/>
      <c r="J7" s="430"/>
    </row>
    <row r="8" spans="1:10" ht="42" customHeight="1">
      <c r="A8" s="402" t="s">
        <v>17</v>
      </c>
      <c r="B8" s="430"/>
      <c r="C8" s="423"/>
      <c r="D8" s="594"/>
      <c r="E8" s="382"/>
      <c r="F8" s="382"/>
      <c r="G8" s="593"/>
      <c r="H8" s="232"/>
      <c r="I8" s="232"/>
      <c r="J8" s="232"/>
    </row>
    <row r="9" spans="1:10" ht="42" customHeight="1">
      <c r="A9" s="402" t="s">
        <v>18</v>
      </c>
      <c r="B9" s="430"/>
      <c r="C9" s="382"/>
      <c r="D9" s="594"/>
      <c r="E9" s="373" t="s">
        <v>438</v>
      </c>
      <c r="F9" s="424"/>
      <c r="G9" s="593"/>
      <c r="H9" s="430"/>
      <c r="I9" s="423"/>
      <c r="J9" s="430"/>
    </row>
    <row r="10" spans="1:10" ht="64.2" customHeight="1">
      <c r="A10" s="402" t="s">
        <v>19</v>
      </c>
      <c r="B10" s="430"/>
      <c r="C10" s="373" t="s">
        <v>438</v>
      </c>
      <c r="D10" s="551" t="s">
        <v>479</v>
      </c>
      <c r="E10" s="551"/>
      <c r="F10" s="551"/>
      <c r="G10" s="551"/>
      <c r="H10" s="428" t="s">
        <v>30</v>
      </c>
      <c r="I10" s="430"/>
      <c r="J10" s="430"/>
    </row>
    <row r="11" spans="1:10" ht="42" customHeight="1">
      <c r="A11" s="402" t="s">
        <v>20</v>
      </c>
      <c r="B11" s="430"/>
      <c r="C11" s="423"/>
      <c r="D11" s="594" t="s">
        <v>29</v>
      </c>
      <c r="E11" s="373" t="s">
        <v>438</v>
      </c>
      <c r="F11" s="382"/>
      <c r="G11" s="593" t="s">
        <v>30</v>
      </c>
      <c r="H11" s="430"/>
      <c r="I11" s="430"/>
      <c r="J11" s="430"/>
    </row>
    <row r="12" spans="1:10" ht="47.25" customHeight="1">
      <c r="A12" s="402" t="s">
        <v>21</v>
      </c>
      <c r="B12" s="218"/>
      <c r="C12" s="373" t="s">
        <v>438</v>
      </c>
      <c r="D12" s="594"/>
      <c r="E12" s="220"/>
      <c r="F12" s="373" t="s">
        <v>438</v>
      </c>
      <c r="G12" s="593"/>
      <c r="H12" s="430"/>
      <c r="I12" s="430"/>
      <c r="J12" s="430"/>
    </row>
    <row r="13" spans="1:10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15.6">
      <c r="A14" s="590" t="s">
        <v>31</v>
      </c>
      <c r="B14" s="591"/>
      <c r="D14" s="10"/>
      <c r="E14" s="10"/>
      <c r="F14" s="10"/>
      <c r="G14" s="10"/>
      <c r="H14" s="10"/>
      <c r="I14" s="10"/>
      <c r="J14" s="10"/>
    </row>
    <row r="15" spans="1:10" ht="15.6">
      <c r="A15" s="34" t="s">
        <v>32</v>
      </c>
      <c r="B15" s="153">
        <v>10</v>
      </c>
      <c r="D15" s="10"/>
      <c r="E15" s="10"/>
      <c r="F15" s="10"/>
      <c r="G15" s="10"/>
      <c r="H15" s="10"/>
      <c r="I15" s="10"/>
      <c r="J15" s="10"/>
    </row>
    <row r="16" spans="1:10" ht="15.6">
      <c r="A16" s="34" t="s">
        <v>33</v>
      </c>
      <c r="B16" s="153">
        <v>3</v>
      </c>
      <c r="D16" s="10"/>
      <c r="E16" s="10"/>
      <c r="F16" s="10"/>
      <c r="G16" s="10"/>
      <c r="H16" s="10"/>
      <c r="I16" s="10"/>
      <c r="J16" s="10"/>
    </row>
    <row r="17" spans="1:10" ht="15.6">
      <c r="A17" s="34" t="s">
        <v>135</v>
      </c>
      <c r="B17" s="153">
        <v>2</v>
      </c>
      <c r="D17" s="10"/>
      <c r="E17" s="10"/>
      <c r="F17" s="10"/>
      <c r="G17" s="10"/>
      <c r="H17" s="10"/>
      <c r="I17" s="10"/>
      <c r="J17" s="10"/>
    </row>
    <row r="18" spans="1:10" ht="16.2" thickBot="1">
      <c r="A18" s="36" t="s">
        <v>34</v>
      </c>
      <c r="B18" s="157">
        <f>SUM(B15:B17)</f>
        <v>15</v>
      </c>
      <c r="D18" s="10"/>
      <c r="E18" s="10"/>
      <c r="F18" s="10"/>
      <c r="G18" s="10"/>
      <c r="H18" s="10"/>
      <c r="I18" s="145" t="s">
        <v>26</v>
      </c>
      <c r="J18" s="10"/>
    </row>
    <row r="19" spans="1:10" ht="15.6">
      <c r="A19" s="587"/>
      <c r="B19" s="587"/>
      <c r="C19" s="13"/>
      <c r="D19" s="13"/>
      <c r="E19" s="13"/>
      <c r="F19" s="13"/>
      <c r="G19" s="10"/>
      <c r="H19" s="14"/>
      <c r="I19" s="52" t="s">
        <v>36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J20" s="10"/>
    </row>
    <row r="21" spans="1:10" ht="15.6">
      <c r="A21" s="2"/>
    </row>
  </sheetData>
  <mergeCells count="14">
    <mergeCell ref="A1:J1"/>
    <mergeCell ref="A2:J2"/>
    <mergeCell ref="A3:J3"/>
    <mergeCell ref="A19:B19"/>
    <mergeCell ref="A5:B5"/>
    <mergeCell ref="D5:E5"/>
    <mergeCell ref="G5:J5"/>
    <mergeCell ref="A14:B14"/>
    <mergeCell ref="A4:J4"/>
    <mergeCell ref="D10:G10"/>
    <mergeCell ref="G7:G9"/>
    <mergeCell ref="G11:G12"/>
    <mergeCell ref="D11:D12"/>
    <mergeCell ref="D7:D9"/>
  </mergeCells>
  <pageMargins left="0.23622047244094491" right="0.15748031496062992" top="0.74803149606299213" bottom="0.31496062992125984" header="0.39370078740157483" footer="0.31496062992125984"/>
  <pageSetup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24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00" t="s">
        <v>220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1.6" customHeight="1">
      <c r="A8" s="430" t="s">
        <v>16</v>
      </c>
      <c r="B8" s="146"/>
      <c r="C8" s="424"/>
      <c r="D8" s="423"/>
      <c r="E8" s="602" t="s">
        <v>512</v>
      </c>
      <c r="F8" s="603"/>
      <c r="G8" s="603"/>
      <c r="H8" s="604"/>
      <c r="I8" s="438" t="s">
        <v>30</v>
      </c>
      <c r="J8" s="170"/>
      <c r="K8" s="430" t="s">
        <v>318</v>
      </c>
    </row>
    <row r="9" spans="1:11" ht="42" customHeight="1">
      <c r="A9" s="430" t="s">
        <v>17</v>
      </c>
      <c r="B9" s="146"/>
      <c r="C9" s="424"/>
      <c r="D9" s="424"/>
      <c r="E9" s="612" t="s">
        <v>29</v>
      </c>
      <c r="F9" s="218"/>
      <c r="G9" s="423"/>
      <c r="H9" s="612" t="s">
        <v>30</v>
      </c>
      <c r="I9" s="427"/>
      <c r="J9" s="170"/>
      <c r="K9" s="427"/>
    </row>
    <row r="10" spans="1:11" ht="56.4" customHeight="1">
      <c r="A10" s="430" t="s">
        <v>18</v>
      </c>
      <c r="B10" s="610" t="s">
        <v>475</v>
      </c>
      <c r="C10" s="610"/>
      <c r="D10" s="610"/>
      <c r="E10" s="613"/>
      <c r="F10" s="430"/>
      <c r="G10" s="430" t="s">
        <v>318</v>
      </c>
      <c r="H10" s="613"/>
      <c r="I10" s="225"/>
      <c r="J10" s="430" t="s">
        <v>318</v>
      </c>
      <c r="K10" s="146"/>
    </row>
    <row r="11" spans="1:11" ht="72" customHeight="1">
      <c r="A11" s="430" t="s">
        <v>19</v>
      </c>
      <c r="B11" s="146"/>
      <c r="C11" s="166"/>
      <c r="D11" s="166"/>
      <c r="E11" s="611" t="s">
        <v>477</v>
      </c>
      <c r="F11" s="611"/>
      <c r="G11" s="611"/>
      <c r="H11" s="611"/>
      <c r="I11" s="593" t="s">
        <v>30</v>
      </c>
      <c r="J11" s="423"/>
      <c r="K11" s="176"/>
    </row>
    <row r="12" spans="1:11" ht="42" customHeight="1">
      <c r="A12" s="430" t="s">
        <v>20</v>
      </c>
      <c r="B12" s="548" t="s">
        <v>399</v>
      </c>
      <c r="C12" s="548"/>
      <c r="D12" s="548"/>
      <c r="E12" s="611" t="s">
        <v>476</v>
      </c>
      <c r="F12" s="611"/>
      <c r="G12" s="611"/>
      <c r="H12" s="611"/>
      <c r="I12" s="593"/>
      <c r="J12" s="424"/>
      <c r="K12" s="146"/>
    </row>
    <row r="13" spans="1:11" ht="63.6" customHeight="1">
      <c r="A13" s="430" t="s">
        <v>21</v>
      </c>
      <c r="B13" s="146"/>
      <c r="C13" s="430" t="s">
        <v>318</v>
      </c>
      <c r="D13" s="406"/>
      <c r="E13" s="428" t="s">
        <v>29</v>
      </c>
      <c r="F13" s="430"/>
      <c r="G13" s="149"/>
      <c r="H13" s="428" t="s">
        <v>30</v>
      </c>
      <c r="I13" s="430" t="s">
        <v>318</v>
      </c>
      <c r="J13" s="407"/>
      <c r="K13" s="424"/>
    </row>
    <row r="14" spans="1:11" ht="15" customHeight="1" thickBot="1">
      <c r="A14" s="12"/>
      <c r="B14" s="12"/>
      <c r="C14" s="12"/>
      <c r="D14" s="12"/>
      <c r="E14" s="12"/>
      <c r="F14" s="277"/>
      <c r="G14" s="277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27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140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4" spans="1:11" ht="15.6">
      <c r="D24" s="605"/>
      <c r="E24" s="606"/>
      <c r="F24" s="607"/>
    </row>
  </sheetData>
  <mergeCells count="18">
    <mergeCell ref="D24:F24"/>
    <mergeCell ref="A20:C20"/>
    <mergeCell ref="A15:B15"/>
    <mergeCell ref="B10:D10"/>
    <mergeCell ref="E11:H11"/>
    <mergeCell ref="E12:H12"/>
    <mergeCell ref="E9:E10"/>
    <mergeCell ref="H9:H10"/>
    <mergeCell ref="B12:D12"/>
    <mergeCell ref="I11:I12"/>
    <mergeCell ref="A1:K1"/>
    <mergeCell ref="A2:K2"/>
    <mergeCell ref="A6:C6"/>
    <mergeCell ref="E6:F6"/>
    <mergeCell ref="H6:K6"/>
    <mergeCell ref="A4:K4"/>
    <mergeCell ref="A3:K3"/>
    <mergeCell ref="E8:H8"/>
  </mergeCells>
  <phoneticPr fontId="33" type="noConversion"/>
  <pageMargins left="0.3" right="0.17" top="0.71" bottom="0.74803149606299213" header="0.31496062992125984" footer="0.31496062992125984"/>
  <pageSetup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24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6.5546875" bestFit="1" customWidth="1"/>
    <col min="6" max="6" width="16.4414062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00" t="s">
        <v>246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241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58.95" customHeight="1">
      <c r="A8" s="430" t="s">
        <v>16</v>
      </c>
      <c r="B8" s="147"/>
      <c r="C8" s="423" t="s">
        <v>315</v>
      </c>
      <c r="D8" s="66"/>
      <c r="E8" s="615" t="s">
        <v>29</v>
      </c>
      <c r="F8" s="170"/>
      <c r="G8" s="170"/>
      <c r="H8" s="618" t="s">
        <v>268</v>
      </c>
      <c r="I8" s="383"/>
      <c r="J8" s="420"/>
      <c r="K8" s="176"/>
    </row>
    <row r="9" spans="1:11" ht="42" customHeight="1">
      <c r="A9" s="430" t="s">
        <v>17</v>
      </c>
      <c r="B9" s="551" t="s">
        <v>494</v>
      </c>
      <c r="C9" s="551"/>
      <c r="D9" s="551"/>
      <c r="E9" s="616"/>
      <c r="F9" s="66"/>
      <c r="G9" s="66"/>
      <c r="H9" s="619"/>
      <c r="I9" s="537" t="s">
        <v>315</v>
      </c>
      <c r="J9" s="537"/>
      <c r="K9" s="147"/>
    </row>
    <row r="10" spans="1:11" ht="55.2" customHeight="1">
      <c r="A10" s="430" t="s">
        <v>18</v>
      </c>
      <c r="B10" s="147"/>
      <c r="C10" s="218"/>
      <c r="D10" s="218"/>
      <c r="E10" s="617"/>
      <c r="F10" s="218"/>
      <c r="G10" s="218"/>
      <c r="H10" s="620"/>
      <c r="I10" s="605" t="s">
        <v>398</v>
      </c>
      <c r="J10" s="606"/>
      <c r="K10" s="614"/>
    </row>
    <row r="11" spans="1:11" ht="55.2" customHeight="1">
      <c r="A11" s="430" t="s">
        <v>19</v>
      </c>
      <c r="B11" s="548" t="s">
        <v>405</v>
      </c>
      <c r="C11" s="548"/>
      <c r="D11" s="548"/>
      <c r="E11" s="551" t="s">
        <v>473</v>
      </c>
      <c r="F11" s="551"/>
      <c r="G11" s="551"/>
      <c r="H11" s="551"/>
      <c r="I11" s="594" t="s">
        <v>268</v>
      </c>
      <c r="J11" s="176"/>
      <c r="K11" s="147"/>
    </row>
    <row r="12" spans="1:11" ht="42" customHeight="1">
      <c r="A12" s="430" t="s">
        <v>20</v>
      </c>
      <c r="B12" s="147"/>
      <c r="C12" s="423" t="s">
        <v>315</v>
      </c>
      <c r="D12" s="424"/>
      <c r="E12" s="551" t="s">
        <v>474</v>
      </c>
      <c r="F12" s="551"/>
      <c r="G12" s="551"/>
      <c r="H12" s="551"/>
      <c r="I12" s="594"/>
      <c r="J12" s="430"/>
      <c r="K12" s="426"/>
    </row>
    <row r="13" spans="1:11" ht="55.8" customHeight="1">
      <c r="A13" s="430" t="s">
        <v>21</v>
      </c>
      <c r="B13" s="147"/>
      <c r="C13" s="450"/>
      <c r="D13" s="424"/>
      <c r="E13" s="429" t="s">
        <v>29</v>
      </c>
      <c r="F13" s="423" t="s">
        <v>315</v>
      </c>
      <c r="G13" s="218"/>
      <c r="H13" s="429" t="s">
        <v>268</v>
      </c>
      <c r="I13" s="450"/>
      <c r="J13" s="450"/>
      <c r="K13" s="423" t="s">
        <v>315</v>
      </c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10</v>
      </c>
      <c r="C16" s="13"/>
      <c r="D16" s="10"/>
      <c r="E16" s="10"/>
      <c r="F16" s="10"/>
      <c r="G16" s="10"/>
      <c r="H16" s="10"/>
      <c r="I16" s="10"/>
      <c r="J16" s="140" t="s">
        <v>26</v>
      </c>
      <c r="K16" s="10"/>
    </row>
    <row r="17" spans="1:11" ht="15.6">
      <c r="A17" s="34" t="s">
        <v>33</v>
      </c>
      <c r="B17" s="153">
        <v>15</v>
      </c>
      <c r="C17" s="13"/>
      <c r="D17" s="10"/>
      <c r="E17" s="10"/>
      <c r="F17" s="10"/>
      <c r="G17" s="10"/>
      <c r="H17" s="10"/>
      <c r="I17" s="10"/>
      <c r="J17" s="52" t="s">
        <v>36</v>
      </c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27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  <row r="24" spans="1:11">
      <c r="H24" s="187"/>
    </row>
  </sheetData>
  <mergeCells count="18">
    <mergeCell ref="I9:J9"/>
    <mergeCell ref="E12:H12"/>
    <mergeCell ref="E11:H11"/>
    <mergeCell ref="I11:I12"/>
    <mergeCell ref="A20:C20"/>
    <mergeCell ref="A15:B15"/>
    <mergeCell ref="B11:D11"/>
    <mergeCell ref="I10:K10"/>
    <mergeCell ref="B9:D9"/>
    <mergeCell ref="E8:E10"/>
    <mergeCell ref="H8:H10"/>
    <mergeCell ref="A1:K1"/>
    <mergeCell ref="A2:K2"/>
    <mergeCell ref="A6:C6"/>
    <mergeCell ref="E6:F6"/>
    <mergeCell ref="H6:K6"/>
    <mergeCell ref="A4:K4"/>
    <mergeCell ref="A3:K3"/>
  </mergeCells>
  <pageMargins left="0.33" right="0.17" top="1" bottom="0.74803149606299213" header="0.31496062992125984" footer="0.31496062992125984"/>
  <pageSetup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21"/>
  <sheetViews>
    <sheetView tabSelected="1" zoomScale="55" zoomScaleNormal="55" workbookViewId="0">
      <selection activeCell="E17" sqref="E17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2187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s="25" customFormat="1" ht="20.25" customHeight="1">
      <c r="A5" s="600" t="s">
        <v>148</v>
      </c>
      <c r="B5" s="588"/>
      <c r="C5" s="588"/>
      <c r="D5" s="144"/>
      <c r="E5" s="589"/>
      <c r="F5" s="589"/>
      <c r="G5" s="144"/>
      <c r="H5" s="589"/>
      <c r="I5" s="589"/>
      <c r="J5" s="589"/>
      <c r="K5" s="601"/>
    </row>
    <row r="6" spans="1:11" ht="42" customHeight="1">
      <c r="A6" s="430" t="s">
        <v>6</v>
      </c>
      <c r="B6" s="430" t="s">
        <v>28</v>
      </c>
      <c r="C6" s="430" t="s">
        <v>7</v>
      </c>
      <c r="D6" s="430" t="s">
        <v>8</v>
      </c>
      <c r="E6" s="430" t="s">
        <v>9</v>
      </c>
      <c r="F6" s="430" t="s">
        <v>10</v>
      </c>
      <c r="G6" s="430" t="s">
        <v>11</v>
      </c>
      <c r="H6" s="430" t="s">
        <v>12</v>
      </c>
      <c r="I6" s="430" t="s">
        <v>13</v>
      </c>
      <c r="J6" s="430" t="s">
        <v>14</v>
      </c>
      <c r="K6" s="430" t="s">
        <v>15</v>
      </c>
    </row>
    <row r="7" spans="1:11" s="39" customFormat="1" ht="68.400000000000006" customHeight="1">
      <c r="A7" s="402" t="s">
        <v>16</v>
      </c>
      <c r="B7" s="146"/>
      <c r="C7" s="423" t="s">
        <v>456</v>
      </c>
      <c r="D7" s="221"/>
      <c r="E7" s="610" t="s">
        <v>512</v>
      </c>
      <c r="F7" s="610"/>
      <c r="G7" s="610"/>
      <c r="H7" s="610"/>
      <c r="I7" s="428" t="s">
        <v>30</v>
      </c>
      <c r="J7" s="448" t="s">
        <v>497</v>
      </c>
      <c r="K7" s="423" t="s">
        <v>456</v>
      </c>
    </row>
    <row r="8" spans="1:11" ht="51.6" customHeight="1">
      <c r="A8" s="402" t="s">
        <v>17</v>
      </c>
      <c r="B8" s="610" t="s">
        <v>514</v>
      </c>
      <c r="C8" s="610"/>
      <c r="D8" s="610"/>
      <c r="E8" s="612" t="s">
        <v>29</v>
      </c>
      <c r="F8" s="423"/>
      <c r="G8" s="218"/>
      <c r="H8" s="612" t="s">
        <v>30</v>
      </c>
      <c r="I8" s="448" t="s">
        <v>496</v>
      </c>
      <c r="J8" s="218"/>
      <c r="K8" s="146"/>
    </row>
    <row r="9" spans="1:11" ht="42" customHeight="1">
      <c r="A9" s="402" t="s">
        <v>18</v>
      </c>
      <c r="B9" s="146"/>
      <c r="C9" s="448" t="s">
        <v>496</v>
      </c>
      <c r="D9" s="448" t="s">
        <v>497</v>
      </c>
      <c r="E9" s="621"/>
      <c r="F9" s="218"/>
      <c r="G9" s="382"/>
      <c r="H9" s="621"/>
      <c r="I9" s="218"/>
      <c r="J9" s="347"/>
      <c r="K9" s="218"/>
    </row>
    <row r="10" spans="1:11" ht="60" customHeight="1">
      <c r="A10" s="402" t="s">
        <v>19</v>
      </c>
      <c r="B10" s="146"/>
      <c r="C10" s="176"/>
      <c r="D10" s="176"/>
      <c r="E10" s="621"/>
      <c r="F10" s="431"/>
      <c r="G10" s="423" t="s">
        <v>456</v>
      </c>
      <c r="H10" s="621"/>
      <c r="I10" s="610" t="s">
        <v>513</v>
      </c>
      <c r="J10" s="610"/>
      <c r="K10" s="610"/>
    </row>
    <row r="11" spans="1:11" ht="55.2" customHeight="1">
      <c r="A11" s="402" t="s">
        <v>20</v>
      </c>
      <c r="B11" s="423" t="s">
        <v>456</v>
      </c>
      <c r="C11" s="175"/>
      <c r="D11" s="423" t="s">
        <v>456</v>
      </c>
      <c r="E11" s="621"/>
      <c r="F11" s="66"/>
      <c r="G11" s="430"/>
      <c r="H11" s="621"/>
      <c r="J11" s="424"/>
      <c r="K11" s="146"/>
    </row>
    <row r="12" spans="1:11" ht="49.5" customHeight="1">
      <c r="A12" s="402" t="s">
        <v>21</v>
      </c>
      <c r="B12" s="146"/>
      <c r="C12" s="218"/>
      <c r="D12" s="220"/>
      <c r="E12" s="613"/>
      <c r="F12" s="424"/>
      <c r="G12" s="221"/>
      <c r="H12" s="613"/>
      <c r="I12" s="221"/>
      <c r="J12" s="218"/>
      <c r="K12" s="430"/>
    </row>
    <row r="13" spans="1:11" ht="15" thickBot="1">
      <c r="A13" s="12"/>
      <c r="B13" s="12"/>
      <c r="C13" s="12"/>
      <c r="D13" s="12"/>
      <c r="E13" s="151"/>
      <c r="F13" s="12"/>
      <c r="G13" s="12"/>
      <c r="H13" s="12"/>
      <c r="I13" s="12"/>
      <c r="J13" s="12"/>
      <c r="K13" s="12"/>
    </row>
    <row r="14" spans="1:11" ht="15.6">
      <c r="A14" s="608" t="s">
        <v>31</v>
      </c>
      <c r="B14" s="609"/>
      <c r="C14" s="13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4" t="s">
        <v>32</v>
      </c>
      <c r="B15" s="153">
        <v>18</v>
      </c>
      <c r="C15" s="13"/>
      <c r="D15" s="10"/>
      <c r="E15" s="10"/>
      <c r="F15" s="10"/>
      <c r="J15" s="10"/>
      <c r="K15" s="10"/>
    </row>
    <row r="16" spans="1:11" ht="15.6">
      <c r="A16" s="34" t="s">
        <v>33</v>
      </c>
      <c r="B16" s="153">
        <v>9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7"/>
      <c r="B19" s="587"/>
      <c r="C19" s="587"/>
      <c r="D19" s="13"/>
      <c r="E19" s="13"/>
      <c r="F19" s="13"/>
      <c r="G19" s="13"/>
      <c r="H19" s="10"/>
      <c r="I19" s="14"/>
      <c r="J19" s="140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</sheetData>
  <mergeCells count="14">
    <mergeCell ref="A19:C19"/>
    <mergeCell ref="A14:B14"/>
    <mergeCell ref="A1:K1"/>
    <mergeCell ref="A2:K2"/>
    <mergeCell ref="A5:C5"/>
    <mergeCell ref="E5:F5"/>
    <mergeCell ref="H5:K5"/>
    <mergeCell ref="A4:K4"/>
    <mergeCell ref="A3:K3"/>
    <mergeCell ref="E7:H7"/>
    <mergeCell ref="B8:D8"/>
    <mergeCell ref="I10:K10"/>
    <mergeCell ref="E8:E12"/>
    <mergeCell ref="H8:H12"/>
  </mergeCells>
  <pageMargins left="0.33" right="0.25" top="0.91" bottom="0.74803149606299213" header="0.31496062992125984" footer="0.31496062992125984"/>
  <pageSetup scale="7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24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4" width="19.109375" bestFit="1" customWidth="1"/>
    <col min="5" max="5" width="13.6640625" customWidth="1"/>
    <col min="6" max="6" width="19.88671875" bestFit="1" customWidth="1"/>
    <col min="7" max="7" width="19.109375" bestFit="1" customWidth="1"/>
    <col min="8" max="8" width="14.77734375" customWidth="1"/>
    <col min="9" max="9" width="19.88671875" bestFit="1" customWidth="1"/>
    <col min="10" max="11" width="21.5546875" bestFit="1" customWidth="1"/>
  </cols>
  <sheetData>
    <row r="1" spans="1:11" ht="17.399999999999999">
      <c r="A1" s="585" t="s">
        <v>0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</row>
    <row r="2" spans="1:11" ht="15.6">
      <c r="A2" s="586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11" s="182" customFormat="1" ht="15.6">
      <c r="A3" s="586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s="25" customFormat="1" ht="22.5" customHeight="1">
      <c r="A5" s="588" t="s">
        <v>165</v>
      </c>
      <c r="B5" s="588"/>
      <c r="C5" s="588"/>
      <c r="D5" s="144"/>
      <c r="E5" s="589"/>
      <c r="F5" s="589"/>
      <c r="G5" s="144"/>
      <c r="H5" s="589"/>
      <c r="I5" s="589"/>
      <c r="J5" s="589"/>
      <c r="K5" s="589"/>
    </row>
    <row r="6" spans="1:11" ht="37.950000000000003" customHeight="1">
      <c r="A6" s="399" t="s">
        <v>6</v>
      </c>
      <c r="B6" s="399" t="s">
        <v>28</v>
      </c>
      <c r="C6" s="399" t="s">
        <v>7</v>
      </c>
      <c r="D6" s="399" t="s">
        <v>8</v>
      </c>
      <c r="E6" s="399" t="s">
        <v>9</v>
      </c>
      <c r="F6" s="399" t="s">
        <v>10</v>
      </c>
      <c r="G6" s="399" t="s">
        <v>11</v>
      </c>
      <c r="H6" s="399" t="s">
        <v>12</v>
      </c>
      <c r="I6" s="399" t="s">
        <v>13</v>
      </c>
      <c r="J6" s="399" t="s">
        <v>14</v>
      </c>
      <c r="K6" s="399" t="s">
        <v>15</v>
      </c>
    </row>
    <row r="7" spans="1:11" s="39" customFormat="1" ht="49.5" customHeight="1">
      <c r="A7" s="402" t="s">
        <v>16</v>
      </c>
      <c r="B7" s="146"/>
      <c r="D7" s="114"/>
      <c r="E7" s="612" t="s">
        <v>43</v>
      </c>
      <c r="F7" s="231" t="s">
        <v>439</v>
      </c>
      <c r="G7" s="231"/>
      <c r="H7" s="612" t="s">
        <v>30</v>
      </c>
      <c r="I7" s="231" t="s">
        <v>359</v>
      </c>
      <c r="J7" s="231" t="s">
        <v>439</v>
      </c>
      <c r="K7" s="175"/>
    </row>
    <row r="8" spans="1:11" ht="49.5" customHeight="1">
      <c r="A8" s="402" t="s">
        <v>17</v>
      </c>
      <c r="B8" s="146"/>
      <c r="C8" s="218"/>
      <c r="E8" s="613"/>
      <c r="F8" s="218"/>
      <c r="G8" s="231" t="s">
        <v>359</v>
      </c>
      <c r="H8" s="613"/>
      <c r="I8" s="398"/>
      <c r="J8" s="231"/>
      <c r="K8" s="175"/>
    </row>
    <row r="9" spans="1:11" ht="72" customHeight="1">
      <c r="A9" s="402" t="s">
        <v>18</v>
      </c>
      <c r="B9" s="622" t="s">
        <v>472</v>
      </c>
      <c r="C9" s="624"/>
      <c r="D9" s="624"/>
      <c r="E9" s="602" t="s">
        <v>404</v>
      </c>
      <c r="F9" s="603"/>
      <c r="G9" s="603"/>
      <c r="H9" s="604"/>
      <c r="I9" s="612" t="s">
        <v>30</v>
      </c>
      <c r="J9" s="399"/>
      <c r="K9" s="146"/>
    </row>
    <row r="10" spans="1:11" ht="49.5" customHeight="1">
      <c r="A10" s="402" t="s">
        <v>19</v>
      </c>
      <c r="B10" s="146"/>
      <c r="C10" s="231" t="s">
        <v>439</v>
      </c>
      <c r="D10" s="218"/>
      <c r="E10" s="622" t="s">
        <v>473</v>
      </c>
      <c r="F10" s="480"/>
      <c r="G10" s="480"/>
      <c r="H10" s="623"/>
      <c r="I10" s="621"/>
      <c r="J10" s="218"/>
      <c r="K10" s="280"/>
    </row>
    <row r="11" spans="1:11" ht="78.599999999999994" customHeight="1">
      <c r="A11" s="402" t="s">
        <v>20</v>
      </c>
      <c r="B11" s="146"/>
      <c r="C11" s="173"/>
      <c r="D11" s="231" t="s">
        <v>359</v>
      </c>
      <c r="E11" s="622" t="s">
        <v>474</v>
      </c>
      <c r="F11" s="480"/>
      <c r="G11" s="480"/>
      <c r="H11" s="623"/>
      <c r="I11" s="613"/>
      <c r="J11" s="218"/>
      <c r="K11" s="231" t="s">
        <v>359</v>
      </c>
    </row>
    <row r="12" spans="1:11" ht="62.4" customHeight="1">
      <c r="A12" s="402" t="s">
        <v>21</v>
      </c>
      <c r="B12" s="146"/>
      <c r="C12" s="218"/>
      <c r="D12" s="218"/>
      <c r="E12" s="438" t="s">
        <v>43</v>
      </c>
      <c r="F12" s="231" t="s">
        <v>439</v>
      </c>
      <c r="G12" s="399"/>
      <c r="H12" s="438" t="s">
        <v>30</v>
      </c>
      <c r="I12" s="399"/>
      <c r="J12" s="231" t="s">
        <v>439</v>
      </c>
      <c r="K12" s="218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15.6">
      <c r="A14" s="608" t="s">
        <v>31</v>
      </c>
      <c r="B14" s="609"/>
      <c r="C14" s="13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4" t="s">
        <v>32</v>
      </c>
      <c r="B15" s="153">
        <v>16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33</v>
      </c>
      <c r="B16" s="153">
        <v>12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7"/>
      <c r="B19" s="587"/>
      <c r="C19" s="587"/>
      <c r="D19" s="13"/>
      <c r="E19" s="13"/>
      <c r="F19" s="13"/>
      <c r="G19" s="13"/>
      <c r="H19" s="10"/>
      <c r="I19" s="14"/>
      <c r="J19" s="145" t="s">
        <v>26</v>
      </c>
      <c r="K19" s="10"/>
    </row>
    <row r="20" spans="1:11" ht="15.6">
      <c r="A20" s="10"/>
      <c r="B20" s="69"/>
      <c r="C20" s="69"/>
      <c r="D20" s="69"/>
      <c r="E20" s="69"/>
      <c r="F20" s="69"/>
      <c r="G20" s="69"/>
      <c r="H20" s="69"/>
      <c r="I20" s="18"/>
      <c r="J20" s="52" t="s">
        <v>36</v>
      </c>
      <c r="K20" s="10"/>
    </row>
    <row r="21" spans="1:11" ht="15.6">
      <c r="A21" s="2"/>
      <c r="B21" s="158"/>
      <c r="C21" s="154"/>
      <c r="D21" s="48"/>
      <c r="E21" s="48"/>
      <c r="F21" s="48"/>
      <c r="G21" s="48"/>
      <c r="H21" s="48"/>
    </row>
    <row r="22" spans="1:11">
      <c r="B22" s="48"/>
      <c r="C22" s="48"/>
      <c r="D22" s="48"/>
      <c r="E22" s="48"/>
      <c r="F22" s="48"/>
      <c r="H22" s="48"/>
    </row>
    <row r="23" spans="1:11">
      <c r="B23" s="48"/>
      <c r="C23" s="48"/>
      <c r="D23" s="48"/>
      <c r="E23" s="48"/>
      <c r="F23" s="48"/>
      <c r="G23" s="48"/>
      <c r="H23" s="48"/>
    </row>
    <row r="24" spans="1:11">
      <c r="B24" s="48"/>
      <c r="C24" s="48"/>
      <c r="D24" s="48"/>
      <c r="E24" s="48"/>
      <c r="F24" s="48"/>
      <c r="G24" s="48"/>
      <c r="H24" s="48"/>
    </row>
  </sheetData>
  <mergeCells count="16">
    <mergeCell ref="A1:K1"/>
    <mergeCell ref="A2:K2"/>
    <mergeCell ref="A5:C5"/>
    <mergeCell ref="E5:F5"/>
    <mergeCell ref="H5:K5"/>
    <mergeCell ref="A4:K4"/>
    <mergeCell ref="A3:K3"/>
    <mergeCell ref="E9:H9"/>
    <mergeCell ref="I9:I11"/>
    <mergeCell ref="H7:H8"/>
    <mergeCell ref="E7:E8"/>
    <mergeCell ref="A19:C19"/>
    <mergeCell ref="A14:B14"/>
    <mergeCell ref="E10:H10"/>
    <mergeCell ref="E11:H11"/>
    <mergeCell ref="B9:D9"/>
  </mergeCells>
  <pageMargins left="0.31" right="0.24" top="0.77" bottom="0.38" header="0.31496062992125984" footer="0.31496062992125984"/>
  <pageSetup scale="6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20"/>
  <sheetViews>
    <sheetView zoomScale="55" zoomScaleNormal="55" workbookViewId="0">
      <selection activeCell="K11" sqref="K1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1" width="17.33203125" bestFit="1" customWidth="1"/>
  </cols>
  <sheetData>
    <row r="1" spans="1:22" ht="17.399999999999999">
      <c r="A1" s="585" t="s">
        <v>0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</row>
    <row r="2" spans="1:22" ht="15.6">
      <c r="A2" s="586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</row>
    <row r="3" spans="1:22" s="182" customFormat="1" ht="15.6">
      <c r="A3" s="586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</row>
    <row r="4" spans="1:22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22" s="25" customFormat="1" ht="29.25" customHeight="1">
      <c r="A5" s="588" t="s">
        <v>144</v>
      </c>
      <c r="B5" s="588"/>
      <c r="C5" s="588"/>
      <c r="D5" s="144"/>
      <c r="E5" s="589"/>
      <c r="F5" s="589"/>
      <c r="G5" s="144"/>
      <c r="H5" s="589"/>
      <c r="I5" s="589"/>
      <c r="J5" s="589"/>
      <c r="K5" s="589"/>
    </row>
    <row r="6" spans="1:22" ht="42" customHeight="1">
      <c r="A6" s="430" t="s">
        <v>6</v>
      </c>
      <c r="B6" s="430" t="s">
        <v>28</v>
      </c>
      <c r="C6" s="430" t="s">
        <v>7</v>
      </c>
      <c r="D6" s="430" t="s">
        <v>8</v>
      </c>
      <c r="E6" s="430" t="s">
        <v>9</v>
      </c>
      <c r="F6" s="430" t="s">
        <v>10</v>
      </c>
      <c r="G6" s="424" t="s">
        <v>241</v>
      </c>
      <c r="H6" s="424" t="s">
        <v>298</v>
      </c>
      <c r="I6" s="430" t="s">
        <v>13</v>
      </c>
      <c r="J6" s="430" t="s">
        <v>14</v>
      </c>
      <c r="K6" s="430" t="s">
        <v>15</v>
      </c>
    </row>
    <row r="7" spans="1:22" s="39" customFormat="1" ht="56.25" customHeight="1">
      <c r="A7" s="402" t="s">
        <v>16</v>
      </c>
      <c r="B7" s="146"/>
      <c r="C7" s="221"/>
      <c r="D7" s="220" t="s">
        <v>453</v>
      </c>
      <c r="E7" s="593" t="s">
        <v>29</v>
      </c>
      <c r="F7" s="175"/>
      <c r="G7" s="220"/>
      <c r="H7" s="594" t="s">
        <v>30</v>
      </c>
      <c r="I7" s="610" t="s">
        <v>403</v>
      </c>
      <c r="J7" s="610"/>
      <c r="K7" s="610"/>
    </row>
    <row r="8" spans="1:22" ht="51" customHeight="1">
      <c r="A8" s="402" t="s">
        <v>17</v>
      </c>
      <c r="B8" s="146"/>
      <c r="C8" s="423"/>
      <c r="D8" s="175"/>
      <c r="E8" s="593"/>
      <c r="F8" s="163" t="s">
        <v>446</v>
      </c>
      <c r="G8" s="170"/>
      <c r="H8" s="594"/>
      <c r="I8" s="200"/>
      <c r="J8" s="163" t="s">
        <v>446</v>
      </c>
      <c r="K8" s="175"/>
    </row>
    <row r="9" spans="1:22" ht="51" customHeight="1">
      <c r="A9" s="402" t="s">
        <v>18</v>
      </c>
      <c r="B9" s="146"/>
      <c r="C9" s="218"/>
      <c r="D9" s="463" t="s">
        <v>453</v>
      </c>
      <c r="E9" s="625" t="s">
        <v>404</v>
      </c>
      <c r="F9" s="625"/>
      <c r="G9" s="625"/>
      <c r="H9" s="625"/>
      <c r="I9" s="429" t="s">
        <v>30</v>
      </c>
      <c r="J9" s="220" t="s">
        <v>453</v>
      </c>
      <c r="K9" s="175"/>
    </row>
    <row r="10" spans="1:22" ht="42" customHeight="1">
      <c r="A10" s="402" t="s">
        <v>19</v>
      </c>
      <c r="B10" s="610" t="s">
        <v>405</v>
      </c>
      <c r="C10" s="610"/>
      <c r="D10" s="610"/>
      <c r="E10" s="593" t="s">
        <v>29</v>
      </c>
      <c r="F10" s="220"/>
      <c r="G10" s="232"/>
      <c r="H10" s="594" t="s">
        <v>30</v>
      </c>
      <c r="I10" s="220"/>
      <c r="J10" s="429"/>
      <c r="K10" s="146"/>
      <c r="O10" s="403"/>
    </row>
    <row r="11" spans="1:22" ht="42" customHeight="1">
      <c r="A11" s="402" t="s">
        <v>20</v>
      </c>
      <c r="B11" s="146"/>
      <c r="C11" s="175"/>
      <c r="D11" s="423"/>
      <c r="E11" s="593"/>
      <c r="F11" s="424"/>
      <c r="G11" s="220" t="s">
        <v>453</v>
      </c>
      <c r="H11" s="594"/>
      <c r="I11" s="218"/>
      <c r="J11" s="388"/>
      <c r="K11" s="163" t="s">
        <v>446</v>
      </c>
      <c r="V11" s="150"/>
    </row>
    <row r="12" spans="1:22" ht="37.5" customHeight="1">
      <c r="A12" s="402" t="s">
        <v>21</v>
      </c>
      <c r="B12" s="146"/>
      <c r="C12" s="163" t="s">
        <v>446</v>
      </c>
      <c r="D12" s="220"/>
      <c r="E12" s="593"/>
      <c r="F12" s="218"/>
      <c r="G12" s="447" t="s">
        <v>446</v>
      </c>
      <c r="H12" s="594"/>
      <c r="I12" s="447" t="s">
        <v>446</v>
      </c>
      <c r="J12" s="430"/>
      <c r="K12" s="220"/>
    </row>
    <row r="13" spans="1:22" ht="15" thickBot="1">
      <c r="A13" s="12"/>
      <c r="B13" s="12"/>
      <c r="C13" s="12"/>
      <c r="D13" s="20"/>
      <c r="E13" s="151"/>
      <c r="F13" s="20"/>
      <c r="G13" s="12"/>
      <c r="H13" s="12"/>
      <c r="I13" s="12"/>
      <c r="J13" s="12"/>
      <c r="K13" s="12"/>
    </row>
    <row r="14" spans="1:22" ht="15.6">
      <c r="A14" s="608" t="s">
        <v>31</v>
      </c>
      <c r="B14" s="609"/>
      <c r="C14" s="13"/>
      <c r="D14" s="69"/>
      <c r="E14" s="151"/>
      <c r="F14" s="69"/>
      <c r="G14" s="10"/>
      <c r="H14" s="10"/>
      <c r="I14" s="10"/>
      <c r="J14" s="10"/>
      <c r="K14" s="10"/>
    </row>
    <row r="15" spans="1:22" ht="15.6">
      <c r="A15" s="34" t="s">
        <v>32</v>
      </c>
      <c r="B15" s="153">
        <v>22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22" ht="15.6">
      <c r="A16" s="34" t="s">
        <v>33</v>
      </c>
      <c r="B16" s="153">
        <v>9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42" t="s">
        <v>26</v>
      </c>
    </row>
    <row r="18" spans="1:11" ht="16.2" thickBot="1">
      <c r="A18" s="36" t="s">
        <v>34</v>
      </c>
      <c r="B18" s="157">
        <f>SUM(B15:B17)</f>
        <v>35</v>
      </c>
      <c r="C18" s="13"/>
      <c r="D18" s="10"/>
      <c r="E18" s="10"/>
      <c r="F18" s="10"/>
      <c r="G18" s="10"/>
      <c r="H18" s="10"/>
      <c r="I18" s="10"/>
      <c r="J18" s="10"/>
      <c r="K18" s="52" t="s">
        <v>36</v>
      </c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8"/>
      <c r="K19" s="10"/>
    </row>
    <row r="20" spans="1:11" ht="15.6">
      <c r="A20" s="2"/>
      <c r="B20" s="2"/>
    </row>
  </sheetData>
  <mergeCells count="15">
    <mergeCell ref="E10:E12"/>
    <mergeCell ref="A14:B14"/>
    <mergeCell ref="A5:C5"/>
    <mergeCell ref="E5:F5"/>
    <mergeCell ref="A1:K1"/>
    <mergeCell ref="A2:K2"/>
    <mergeCell ref="H5:K5"/>
    <mergeCell ref="B10:D10"/>
    <mergeCell ref="A4:K4"/>
    <mergeCell ref="A3:K3"/>
    <mergeCell ref="I7:K7"/>
    <mergeCell ref="E9:H9"/>
    <mergeCell ref="H10:H12"/>
    <mergeCell ref="E7:E8"/>
    <mergeCell ref="H7:H8"/>
  </mergeCells>
  <pageMargins left="0.43" right="0.15" top="0.78" bottom="0.28999999999999998" header="0.39" footer="0.31496062992125984"/>
  <pageSetup scale="7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00" t="s">
        <v>234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15.6">
      <c r="A7" s="399" t="s">
        <v>6</v>
      </c>
      <c r="B7" s="399" t="s">
        <v>28</v>
      </c>
      <c r="C7" s="399" t="s">
        <v>7</v>
      </c>
      <c r="D7" s="399" t="s">
        <v>8</v>
      </c>
      <c r="E7" s="399" t="s">
        <v>9</v>
      </c>
      <c r="F7" s="399" t="s">
        <v>10</v>
      </c>
      <c r="G7" s="399" t="s">
        <v>11</v>
      </c>
      <c r="H7" s="399" t="s">
        <v>12</v>
      </c>
      <c r="I7" s="399" t="s">
        <v>13</v>
      </c>
      <c r="J7" s="399" t="s">
        <v>14</v>
      </c>
      <c r="K7" s="399" t="s">
        <v>15</v>
      </c>
    </row>
    <row r="8" spans="1:11" s="39" customFormat="1" ht="49.5" customHeight="1">
      <c r="A8" s="402" t="s">
        <v>16</v>
      </c>
      <c r="B8" s="146"/>
      <c r="C8" s="278"/>
      <c r="D8" s="278"/>
      <c r="E8" s="458" t="s">
        <v>29</v>
      </c>
      <c r="F8" s="461"/>
      <c r="G8" s="224"/>
      <c r="H8" s="457" t="s">
        <v>30</v>
      </c>
      <c r="I8" s="397"/>
      <c r="J8" s="173"/>
      <c r="K8" s="220"/>
    </row>
    <row r="9" spans="1:11" ht="52.2" customHeight="1">
      <c r="A9" s="402" t="s">
        <v>17</v>
      </c>
      <c r="B9" s="146"/>
      <c r="C9" s="401" t="s">
        <v>314</v>
      </c>
      <c r="D9" s="380"/>
      <c r="E9" s="551" t="s">
        <v>530</v>
      </c>
      <c r="F9" s="551"/>
      <c r="G9" s="551"/>
      <c r="H9" s="551"/>
      <c r="I9" s="435" t="s">
        <v>517</v>
      </c>
      <c r="J9" s="66"/>
      <c r="K9" s="397" t="s">
        <v>314</v>
      </c>
    </row>
    <row r="10" spans="1:11" ht="61.95" customHeight="1">
      <c r="A10" s="402" t="s">
        <v>18</v>
      </c>
      <c r="B10" s="627" t="s">
        <v>472</v>
      </c>
      <c r="C10" s="628"/>
      <c r="D10" s="629"/>
      <c r="E10" s="630" t="s">
        <v>29</v>
      </c>
      <c r="F10" s="195" t="s">
        <v>517</v>
      </c>
      <c r="G10" s="390"/>
      <c r="H10" s="612" t="s">
        <v>30</v>
      </c>
      <c r="I10" s="626" t="s">
        <v>402</v>
      </c>
      <c r="J10" s="626"/>
      <c r="K10" s="626"/>
    </row>
    <row r="11" spans="1:11" ht="42.75" customHeight="1">
      <c r="A11" s="402" t="s">
        <v>19</v>
      </c>
      <c r="B11" s="146"/>
      <c r="C11" s="220"/>
      <c r="D11" s="397"/>
      <c r="E11" s="631"/>
      <c r="F11" s="435" t="s">
        <v>518</v>
      </c>
      <c r="G11" s="220"/>
      <c r="H11" s="613"/>
      <c r="I11" s="399"/>
      <c r="K11" s="401"/>
    </row>
    <row r="12" spans="1:11" ht="48.75" customHeight="1">
      <c r="A12" s="402" t="s">
        <v>20</v>
      </c>
      <c r="B12" s="146"/>
      <c r="C12" s="401"/>
      <c r="D12" s="218"/>
      <c r="E12" s="477" t="s">
        <v>476</v>
      </c>
      <c r="F12" s="477"/>
      <c r="G12" s="477"/>
      <c r="H12" s="477"/>
      <c r="I12" s="435" t="s">
        <v>518</v>
      </c>
      <c r="J12" s="397" t="s">
        <v>314</v>
      </c>
      <c r="K12" s="401"/>
    </row>
    <row r="13" spans="1:11" ht="49.2" customHeight="1">
      <c r="A13" s="402" t="s">
        <v>21</v>
      </c>
      <c r="B13" s="146"/>
      <c r="C13" s="173"/>
      <c r="D13" s="397" t="s">
        <v>314</v>
      </c>
      <c r="E13" s="439" t="s">
        <v>29</v>
      </c>
      <c r="F13" s="170"/>
      <c r="G13" s="401"/>
      <c r="H13" s="438" t="s">
        <v>30</v>
      </c>
      <c r="I13" s="173"/>
      <c r="J13" s="397" t="s">
        <v>314</v>
      </c>
      <c r="K13" s="173"/>
    </row>
    <row r="14" spans="1:11" ht="15" thickBot="1">
      <c r="A14" s="12"/>
      <c r="B14" s="12"/>
      <c r="C14" s="12"/>
      <c r="D14" s="12"/>
      <c r="E14" s="2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18</v>
      </c>
      <c r="C16" s="13"/>
      <c r="D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40" t="s">
        <v>26</v>
      </c>
      <c r="K18" s="10"/>
    </row>
    <row r="19" spans="1:11" ht="16.2" thickBot="1">
      <c r="A19" s="36" t="s">
        <v>34</v>
      </c>
      <c r="B19" s="157">
        <f>SUM(B16:B18)</f>
        <v>34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5">
    <mergeCell ref="H10:H11"/>
    <mergeCell ref="A20:C20"/>
    <mergeCell ref="A1:K1"/>
    <mergeCell ref="A2:K2"/>
    <mergeCell ref="A6:C6"/>
    <mergeCell ref="E6:F6"/>
    <mergeCell ref="H6:K6"/>
    <mergeCell ref="A15:B15"/>
    <mergeCell ref="A4:K4"/>
    <mergeCell ref="A3:K3"/>
    <mergeCell ref="I10:K10"/>
    <mergeCell ref="B10:D10"/>
    <mergeCell ref="E12:H12"/>
    <mergeCell ref="E9:H9"/>
    <mergeCell ref="E10:E11"/>
  </mergeCells>
  <pageMargins left="0.38" right="0.28000000000000003" top="0.56999999999999995" bottom="0.74803149606299213" header="0.31496062992125984" footer="0.31496062992125984"/>
  <pageSetup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24"/>
  <sheetViews>
    <sheetView workbookViewId="0">
      <selection activeCell="I14" sqref="I14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7.44140625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8" thickBot="1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632" t="s">
        <v>69</v>
      </c>
      <c r="B2" s="633"/>
      <c r="C2" s="633"/>
      <c r="D2" s="633"/>
      <c r="E2" s="633"/>
      <c r="F2" s="633"/>
      <c r="G2" s="633"/>
      <c r="H2" s="633"/>
      <c r="I2" s="633"/>
      <c r="J2" s="633"/>
      <c r="K2" s="634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00" t="s">
        <v>158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42" customHeight="1">
      <c r="A7" s="399" t="s">
        <v>6</v>
      </c>
      <c r="B7" s="399" t="s">
        <v>28</v>
      </c>
      <c r="C7" s="399" t="s">
        <v>7</v>
      </c>
      <c r="D7" s="399" t="s">
        <v>8</v>
      </c>
      <c r="E7" s="399" t="s">
        <v>9</v>
      </c>
      <c r="F7" s="399" t="s">
        <v>10</v>
      </c>
      <c r="G7" s="399" t="s">
        <v>11</v>
      </c>
      <c r="H7" s="399" t="s">
        <v>12</v>
      </c>
      <c r="I7" s="399" t="s">
        <v>13</v>
      </c>
      <c r="J7" s="399" t="s">
        <v>14</v>
      </c>
      <c r="K7" s="399" t="s">
        <v>15</v>
      </c>
    </row>
    <row r="8" spans="1:11" s="39" customFormat="1" ht="52.5" customHeight="1">
      <c r="A8" s="402" t="s">
        <v>16</v>
      </c>
      <c r="B8" s="146"/>
      <c r="C8" s="66"/>
      <c r="D8" s="66"/>
      <c r="E8" s="605" t="s">
        <v>493</v>
      </c>
      <c r="F8" s="606"/>
      <c r="G8" s="606"/>
      <c r="H8" s="614"/>
      <c r="I8" s="436" t="s">
        <v>30</v>
      </c>
      <c r="K8" s="397"/>
    </row>
    <row r="9" spans="1:11" ht="54" customHeight="1">
      <c r="A9" s="402" t="s">
        <v>17</v>
      </c>
      <c r="B9" s="146"/>
      <c r="C9" s="218"/>
      <c r="D9" s="424" t="s">
        <v>482</v>
      </c>
      <c r="E9" s="635" t="s">
        <v>29</v>
      </c>
      <c r="F9" s="232"/>
      <c r="G9" s="232"/>
      <c r="H9" s="638" t="s">
        <v>30</v>
      </c>
      <c r="I9" s="373" t="s">
        <v>445</v>
      </c>
      <c r="J9" s="401"/>
      <c r="K9" s="424" t="s">
        <v>528</v>
      </c>
    </row>
    <row r="10" spans="1:11" ht="50.25" customHeight="1">
      <c r="A10" s="402" t="s">
        <v>18</v>
      </c>
      <c r="B10" s="479" t="s">
        <v>475</v>
      </c>
      <c r="C10" s="480"/>
      <c r="D10" s="623"/>
      <c r="E10" s="636"/>
      <c r="F10" s="66"/>
      <c r="G10" s="66"/>
      <c r="H10" s="639"/>
      <c r="I10" s="424" t="s">
        <v>482</v>
      </c>
      <c r="J10" s="401"/>
      <c r="K10" s="373" t="s">
        <v>445</v>
      </c>
    </row>
    <row r="11" spans="1:11" ht="51.75" customHeight="1">
      <c r="A11" s="402" t="s">
        <v>19</v>
      </c>
      <c r="B11" s="146"/>
      <c r="C11" s="397"/>
      <c r="D11" s="401"/>
      <c r="E11" s="636"/>
      <c r="F11" s="218"/>
      <c r="G11" s="218"/>
      <c r="H11" s="639"/>
      <c r="I11" s="429"/>
      <c r="J11" s="424" t="s">
        <v>481</v>
      </c>
      <c r="K11" s="49"/>
    </row>
    <row r="12" spans="1:11" ht="42" customHeight="1">
      <c r="A12" s="402" t="s">
        <v>20</v>
      </c>
      <c r="B12" s="146"/>
      <c r="C12" s="397"/>
      <c r="D12" s="175"/>
      <c r="E12" s="636"/>
      <c r="F12" s="424" t="s">
        <v>528</v>
      </c>
      <c r="G12" s="397"/>
      <c r="H12" s="639"/>
      <c r="I12" s="424" t="s">
        <v>481</v>
      </c>
      <c r="J12" s="383" t="s">
        <v>445</v>
      </c>
      <c r="K12" s="380"/>
    </row>
    <row r="13" spans="1:11" ht="56.25" customHeight="1">
      <c r="A13" s="402" t="s">
        <v>21</v>
      </c>
      <c r="B13" s="146"/>
      <c r="C13" s="380"/>
      <c r="D13" s="401"/>
      <c r="E13" s="637"/>
      <c r="F13" s="373" t="s">
        <v>445</v>
      </c>
      <c r="G13" s="380"/>
      <c r="H13" s="640"/>
      <c r="I13" s="66"/>
      <c r="J13" s="383" t="s">
        <v>445</v>
      </c>
      <c r="K13" s="2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6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32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169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4" spans="1:11" ht="15.6">
      <c r="D24" s="172"/>
      <c r="E24" s="172"/>
      <c r="F24" s="172"/>
    </row>
  </sheetData>
  <mergeCells count="13">
    <mergeCell ref="A15:B15"/>
    <mergeCell ref="A20:C20"/>
    <mergeCell ref="A4:K4"/>
    <mergeCell ref="B10:D10"/>
    <mergeCell ref="E8:H8"/>
    <mergeCell ref="E9:E13"/>
    <mergeCell ref="H9:H13"/>
    <mergeCell ref="A1:K1"/>
    <mergeCell ref="A2:K2"/>
    <mergeCell ref="A6:C6"/>
    <mergeCell ref="E6:F6"/>
    <mergeCell ref="H6:K6"/>
    <mergeCell ref="A3:K3"/>
  </mergeCells>
  <pageMargins left="0.3" right="0.17" top="0.71" bottom="0.74803149606299213" header="0.31496062992125984" footer="0.31496062992125984"/>
  <pageSetup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26"/>
  <sheetViews>
    <sheetView zoomScale="40" zoomScaleNormal="40" workbookViewId="0">
      <selection activeCell="K9" sqref="K9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7.88671875" customWidth="1"/>
    <col min="10" max="10" width="17.33203125" bestFit="1" customWidth="1"/>
    <col min="11" max="11" width="15.44140625" bestFit="1" customWidth="1"/>
    <col min="16" max="16" width="9.44140625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00" t="s">
        <v>146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25.5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9.25" customHeight="1">
      <c r="A8" s="430" t="s">
        <v>16</v>
      </c>
      <c r="B8" s="146"/>
      <c r="C8" s="643" t="s">
        <v>441</v>
      </c>
      <c r="D8" s="643"/>
      <c r="E8" s="611" t="s">
        <v>493</v>
      </c>
      <c r="F8" s="611"/>
      <c r="G8" s="611"/>
      <c r="H8" s="611"/>
      <c r="I8" s="453" t="s">
        <v>30</v>
      </c>
      <c r="J8" s="221"/>
      <c r="K8" s="423"/>
    </row>
    <row r="9" spans="1:11" ht="49.5" customHeight="1">
      <c r="A9" s="430" t="s">
        <v>17</v>
      </c>
      <c r="B9" s="644" t="s">
        <v>494</v>
      </c>
      <c r="C9" s="644"/>
      <c r="D9" s="644"/>
      <c r="E9" s="594" t="s">
        <v>29</v>
      </c>
      <c r="F9" s="175"/>
      <c r="G9" s="424"/>
      <c r="H9" s="645" t="s">
        <v>30</v>
      </c>
      <c r="I9" s="200"/>
      <c r="J9" s="173"/>
      <c r="K9" s="462" t="s">
        <v>454</v>
      </c>
    </row>
    <row r="10" spans="1:11" ht="66" customHeight="1">
      <c r="A10" s="430" t="s">
        <v>18</v>
      </c>
      <c r="B10" s="146"/>
      <c r="C10" s="423" t="s">
        <v>454</v>
      </c>
      <c r="D10" s="175"/>
      <c r="E10" s="594"/>
      <c r="F10" s="173"/>
      <c r="G10" s="373" t="s">
        <v>441</v>
      </c>
      <c r="H10" s="645"/>
      <c r="I10" s="173"/>
      <c r="J10" s="173"/>
      <c r="K10" s="173"/>
    </row>
    <row r="11" spans="1:11" ht="60" customHeight="1">
      <c r="A11" s="430" t="s">
        <v>19</v>
      </c>
      <c r="B11" s="146"/>
      <c r="C11" s="49"/>
      <c r="D11" s="49"/>
      <c r="E11" s="594"/>
      <c r="F11" s="423"/>
      <c r="H11" s="645"/>
      <c r="I11" s="644" t="s">
        <v>495</v>
      </c>
      <c r="J11" s="644"/>
      <c r="K11" s="644"/>
    </row>
    <row r="12" spans="1:11" ht="56.4" customHeight="1">
      <c r="A12" s="430" t="s">
        <v>20</v>
      </c>
      <c r="B12" s="146"/>
      <c r="C12" s="232"/>
      <c r="D12" s="232"/>
      <c r="E12" s="594"/>
      <c r="F12" s="423" t="s">
        <v>454</v>
      </c>
      <c r="G12" s="173"/>
      <c r="H12" s="645"/>
      <c r="I12" s="423" t="s">
        <v>454</v>
      </c>
      <c r="J12" s="383" t="s">
        <v>441</v>
      </c>
      <c r="K12" s="232"/>
    </row>
    <row r="13" spans="1:11" ht="63.6" customHeight="1">
      <c r="A13" s="430" t="s">
        <v>21</v>
      </c>
      <c r="B13" s="146"/>
      <c r="C13" s="383" t="s">
        <v>441</v>
      </c>
      <c r="D13" s="218"/>
      <c r="E13" s="594"/>
      <c r="F13" s="218"/>
      <c r="G13" s="423"/>
      <c r="H13" s="645"/>
      <c r="I13" s="383" t="s">
        <v>441</v>
      </c>
      <c r="J13" s="424"/>
      <c r="K13" s="2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31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142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6" spans="1:11" ht="15.6">
      <c r="H26" s="641"/>
      <c r="I26" s="642"/>
    </row>
  </sheetData>
  <mergeCells count="16">
    <mergeCell ref="H26:I26"/>
    <mergeCell ref="A15:B15"/>
    <mergeCell ref="A20:C20"/>
    <mergeCell ref="C8:D8"/>
    <mergeCell ref="E8:H8"/>
    <mergeCell ref="B9:D9"/>
    <mergeCell ref="I11:K11"/>
    <mergeCell ref="E9:E13"/>
    <mergeCell ref="H9:H13"/>
    <mergeCell ref="A1:K1"/>
    <mergeCell ref="A2:K2"/>
    <mergeCell ref="A6:C6"/>
    <mergeCell ref="E6:F6"/>
    <mergeCell ref="H6:K6"/>
    <mergeCell ref="A4:K4"/>
    <mergeCell ref="A3:K3"/>
  </mergeCells>
  <pageMargins left="0.34" right="0.23" top="1.01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9E7A-CDD4-4536-88AF-7DF2333D0F08}">
  <dimension ref="A1:F69"/>
  <sheetViews>
    <sheetView topLeftCell="A36" workbookViewId="0">
      <selection activeCell="E49" sqref="E49"/>
    </sheetView>
    <sheetView workbookViewId="1"/>
  </sheetViews>
  <sheetFormatPr defaultColWidth="8.88671875" defaultRowHeight="15.6"/>
  <cols>
    <col min="1" max="1" width="7.109375" style="268" bestFit="1" customWidth="1"/>
    <col min="2" max="2" width="9.6640625" style="268" bestFit="1" customWidth="1"/>
    <col min="3" max="3" width="13.6640625" style="268" bestFit="1" customWidth="1"/>
    <col min="4" max="4" width="49.5546875" style="268" bestFit="1" customWidth="1"/>
    <col min="5" max="5" width="22.109375" style="268" bestFit="1" customWidth="1"/>
    <col min="6" max="6" width="18.6640625" style="268" customWidth="1"/>
    <col min="7" max="16384" width="8.88671875" style="268"/>
  </cols>
  <sheetData>
    <row r="1" spans="1:6" ht="17.399999999999999">
      <c r="E1" s="309" t="s">
        <v>275</v>
      </c>
      <c r="F1" s="310"/>
    </row>
    <row r="2" spans="1:6">
      <c r="A2" s="223" t="s">
        <v>278</v>
      </c>
      <c r="B2" s="223" t="s">
        <v>221</v>
      </c>
      <c r="C2" s="223" t="s">
        <v>189</v>
      </c>
      <c r="D2" s="227" t="s">
        <v>222</v>
      </c>
      <c r="E2" s="279" t="s">
        <v>279</v>
      </c>
      <c r="F2" s="133"/>
    </row>
    <row r="3" spans="1:6" ht="15.6" customHeight="1">
      <c r="A3" s="228">
        <v>1</v>
      </c>
      <c r="B3" s="475" t="s">
        <v>280</v>
      </c>
      <c r="C3" s="442" t="s">
        <v>498</v>
      </c>
      <c r="D3" s="315" t="s">
        <v>358</v>
      </c>
      <c r="E3" s="443" t="s">
        <v>499</v>
      </c>
      <c r="F3" s="226"/>
    </row>
    <row r="4" spans="1:6">
      <c r="A4" s="228">
        <v>2</v>
      </c>
      <c r="B4" s="476"/>
      <c r="C4" s="442" t="s">
        <v>502</v>
      </c>
      <c r="D4" s="315" t="s">
        <v>503</v>
      </c>
      <c r="E4" s="185"/>
      <c r="F4" s="226"/>
    </row>
    <row r="5" spans="1:6">
      <c r="A5" s="228">
        <v>3</v>
      </c>
      <c r="B5" s="476"/>
      <c r="C5" s="442" t="s">
        <v>504</v>
      </c>
      <c r="D5" s="315" t="s">
        <v>510</v>
      </c>
      <c r="E5" s="185"/>
      <c r="F5" s="226"/>
    </row>
    <row r="6" spans="1:6">
      <c r="A6" s="228">
        <v>4</v>
      </c>
      <c r="B6" s="476"/>
      <c r="C6" s="442" t="s">
        <v>505</v>
      </c>
      <c r="D6" s="215" t="s">
        <v>506</v>
      </c>
      <c r="E6" s="185"/>
      <c r="F6" s="311"/>
    </row>
    <row r="7" spans="1:6">
      <c r="A7" s="228">
        <v>5</v>
      </c>
      <c r="B7" s="476"/>
      <c r="C7" s="442" t="s">
        <v>453</v>
      </c>
      <c r="D7" s="215" t="s">
        <v>256</v>
      </c>
      <c r="E7" s="185" t="s">
        <v>143</v>
      </c>
      <c r="F7" s="311"/>
    </row>
    <row r="8" spans="1:6">
      <c r="A8" s="228">
        <v>6</v>
      </c>
      <c r="B8" s="476"/>
      <c r="C8" s="442" t="s">
        <v>454</v>
      </c>
      <c r="D8" s="215" t="s">
        <v>455</v>
      </c>
      <c r="E8" s="185" t="s">
        <v>177</v>
      </c>
      <c r="F8" s="311"/>
    </row>
    <row r="9" spans="1:6">
      <c r="A9" s="228">
        <v>7</v>
      </c>
      <c r="B9" s="476"/>
      <c r="C9" s="270" t="s">
        <v>247</v>
      </c>
      <c r="D9" s="215" t="s">
        <v>457</v>
      </c>
      <c r="E9" s="185" t="s">
        <v>465</v>
      </c>
      <c r="F9" s="312"/>
    </row>
    <row r="10" spans="1:6">
      <c r="A10" s="228">
        <v>8</v>
      </c>
      <c r="B10" s="476"/>
      <c r="C10" s="395" t="s">
        <v>507</v>
      </c>
      <c r="D10" s="215" t="s">
        <v>254</v>
      </c>
      <c r="E10" s="185" t="s">
        <v>466</v>
      </c>
      <c r="F10" s="313"/>
    </row>
    <row r="11" spans="1:6">
      <c r="A11" s="228">
        <v>9</v>
      </c>
      <c r="B11" s="476"/>
      <c r="C11" s="395" t="s">
        <v>508</v>
      </c>
      <c r="D11" s="215" t="s">
        <v>282</v>
      </c>
      <c r="E11" s="185" t="s">
        <v>177</v>
      </c>
      <c r="F11" s="313"/>
    </row>
    <row r="12" spans="1:6">
      <c r="A12" s="228">
        <v>10</v>
      </c>
      <c r="B12" s="476"/>
      <c r="C12" s="395" t="s">
        <v>509</v>
      </c>
      <c r="D12" s="215" t="s">
        <v>258</v>
      </c>
      <c r="E12" s="185" t="s">
        <v>465</v>
      </c>
      <c r="F12" s="314"/>
    </row>
    <row r="13" spans="1:6">
      <c r="A13" s="394"/>
      <c r="B13" s="476"/>
      <c r="C13" s="395" t="s">
        <v>464</v>
      </c>
      <c r="D13" s="215" t="s">
        <v>463</v>
      </c>
      <c r="E13" s="185" t="s">
        <v>180</v>
      </c>
      <c r="F13" s="314"/>
    </row>
    <row r="14" spans="1:6">
      <c r="A14" s="228">
        <v>11</v>
      </c>
      <c r="B14" s="476"/>
      <c r="C14" s="395" t="s">
        <v>356</v>
      </c>
      <c r="D14" s="215" t="s">
        <v>357</v>
      </c>
      <c r="E14" s="209" t="s">
        <v>501</v>
      </c>
      <c r="F14" s="312"/>
    </row>
    <row r="15" spans="1:6" ht="17.399999999999999">
      <c r="E15" s="269"/>
      <c r="F15" s="269"/>
    </row>
    <row r="16" spans="1:6">
      <c r="A16" s="223" t="s">
        <v>278</v>
      </c>
      <c r="B16" s="223" t="s">
        <v>221</v>
      </c>
      <c r="C16" s="223" t="s">
        <v>189</v>
      </c>
      <c r="D16" s="222" t="s">
        <v>222</v>
      </c>
      <c r="E16" s="279" t="s">
        <v>279</v>
      </c>
      <c r="F16" s="133"/>
    </row>
    <row r="17" spans="1:6">
      <c r="A17" s="270">
        <v>1</v>
      </c>
      <c r="B17" s="478" t="s">
        <v>283</v>
      </c>
      <c r="C17" s="270" t="s">
        <v>314</v>
      </c>
      <c r="D17" s="215" t="s">
        <v>261</v>
      </c>
      <c r="E17" s="185" t="s">
        <v>169</v>
      </c>
      <c r="F17" s="193"/>
    </row>
    <row r="18" spans="1:6">
      <c r="A18" s="270">
        <v>2</v>
      </c>
      <c r="B18" s="478"/>
      <c r="C18" s="270" t="s">
        <v>315</v>
      </c>
      <c r="D18" s="215" t="s">
        <v>260</v>
      </c>
      <c r="E18" s="185" t="s">
        <v>451</v>
      </c>
      <c r="F18" s="193"/>
    </row>
    <row r="19" spans="1:6">
      <c r="A19" s="318">
        <v>3</v>
      </c>
      <c r="B19" s="478"/>
      <c r="C19" s="270" t="s">
        <v>317</v>
      </c>
      <c r="D19" s="215" t="s">
        <v>264</v>
      </c>
      <c r="E19" s="185" t="s">
        <v>214</v>
      </c>
      <c r="F19" s="445"/>
    </row>
    <row r="20" spans="1:6">
      <c r="A20" s="318">
        <v>4</v>
      </c>
      <c r="B20" s="478"/>
      <c r="C20" s="270" t="s">
        <v>318</v>
      </c>
      <c r="D20" s="215" t="s">
        <v>265</v>
      </c>
      <c r="E20" s="185" t="s">
        <v>452</v>
      </c>
      <c r="F20" s="193"/>
    </row>
    <row r="21" spans="1:6">
      <c r="A21" s="318">
        <v>5</v>
      </c>
      <c r="B21" s="478"/>
      <c r="C21" s="270" t="s">
        <v>319</v>
      </c>
      <c r="D21" s="215" t="s">
        <v>262</v>
      </c>
      <c r="E21" s="185" t="s">
        <v>140</v>
      </c>
      <c r="F21" s="193"/>
    </row>
    <row r="22" spans="1:6">
      <c r="A22" s="318">
        <v>6</v>
      </c>
      <c r="B22" s="478"/>
      <c r="C22" s="270" t="s">
        <v>359</v>
      </c>
      <c r="D22" s="215" t="s">
        <v>360</v>
      </c>
      <c r="E22" s="185" t="s">
        <v>230</v>
      </c>
      <c r="F22" s="193"/>
    </row>
    <row r="23" spans="1:6">
      <c r="A23" s="318">
        <v>7</v>
      </c>
      <c r="B23" s="478"/>
      <c r="C23" s="270" t="s">
        <v>322</v>
      </c>
      <c r="D23" s="308" t="s">
        <v>263</v>
      </c>
      <c r="E23" s="185" t="s">
        <v>230</v>
      </c>
      <c r="F23" s="446"/>
    </row>
    <row r="24" spans="1:6">
      <c r="A24" s="318">
        <v>8</v>
      </c>
      <c r="C24" s="271" t="s">
        <v>323</v>
      </c>
      <c r="D24" s="216" t="s">
        <v>361</v>
      </c>
      <c r="E24" s="185" t="s">
        <v>452</v>
      </c>
      <c r="F24" s="193"/>
    </row>
    <row r="25" spans="1:6">
      <c r="A25" s="318">
        <v>9</v>
      </c>
      <c r="C25" s="271" t="s">
        <v>324</v>
      </c>
      <c r="D25" s="216" t="s">
        <v>362</v>
      </c>
      <c r="E25" s="185" t="s">
        <v>214</v>
      </c>
      <c r="F25" s="445"/>
    </row>
    <row r="26" spans="1:6">
      <c r="C26" s="317" t="s">
        <v>467</v>
      </c>
      <c r="D26" s="316" t="s">
        <v>511</v>
      </c>
      <c r="E26" s="216" t="s">
        <v>469</v>
      </c>
      <c r="F26" s="317"/>
    </row>
    <row r="27" spans="1:6">
      <c r="E27" s="420" t="s">
        <v>275</v>
      </c>
      <c r="F27" s="444" t="s">
        <v>276</v>
      </c>
    </row>
    <row r="28" spans="1:6">
      <c r="A28" s="223" t="s">
        <v>278</v>
      </c>
      <c r="B28" s="223" t="s">
        <v>221</v>
      </c>
      <c r="C28" s="223" t="s">
        <v>189</v>
      </c>
      <c r="D28" s="222" t="s">
        <v>222</v>
      </c>
      <c r="E28" s="479" t="s">
        <v>279</v>
      </c>
      <c r="F28" s="480"/>
    </row>
    <row r="29" spans="1:6">
      <c r="A29" s="270">
        <v>1</v>
      </c>
      <c r="B29" s="478" t="s">
        <v>284</v>
      </c>
      <c r="C29" s="270" t="s">
        <v>363</v>
      </c>
      <c r="D29" s="274" t="s">
        <v>364</v>
      </c>
      <c r="E29" s="185" t="s">
        <v>230</v>
      </c>
      <c r="F29" s="180" t="s">
        <v>232</v>
      </c>
    </row>
    <row r="30" spans="1:6" ht="31.2">
      <c r="A30" s="270">
        <v>2</v>
      </c>
      <c r="B30" s="478"/>
      <c r="C30" s="270" t="s">
        <v>365</v>
      </c>
      <c r="D30" s="275" t="s">
        <v>270</v>
      </c>
      <c r="E30" s="185" t="s">
        <v>435</v>
      </c>
      <c r="F30" s="185" t="s">
        <v>143</v>
      </c>
    </row>
    <row r="31" spans="1:6">
      <c r="A31" s="270">
        <v>3</v>
      </c>
      <c r="B31" s="478"/>
      <c r="C31" s="270" t="s">
        <v>367</v>
      </c>
      <c r="D31" s="215" t="s">
        <v>271</v>
      </c>
      <c r="E31" s="185" t="s">
        <v>177</v>
      </c>
      <c r="F31" s="185" t="s">
        <v>180</v>
      </c>
    </row>
    <row r="32" spans="1:6" s="322" customFormat="1">
      <c r="A32" s="319">
        <v>4</v>
      </c>
      <c r="B32" s="478"/>
      <c r="C32" s="319"/>
      <c r="D32" s="320" t="s">
        <v>368</v>
      </c>
      <c r="E32" s="321"/>
      <c r="F32" s="321"/>
    </row>
    <row r="33" spans="1:6">
      <c r="A33" s="270">
        <v>5</v>
      </c>
      <c r="B33" s="478"/>
      <c r="C33" s="270" t="s">
        <v>373</v>
      </c>
      <c r="D33" s="215" t="s">
        <v>369</v>
      </c>
      <c r="E33" s="483" t="s">
        <v>293</v>
      </c>
      <c r="F33" s="484"/>
    </row>
    <row r="34" spans="1:6">
      <c r="A34" s="271"/>
      <c r="B34" s="478"/>
      <c r="C34" s="271" t="s">
        <v>374</v>
      </c>
      <c r="D34" s="215" t="s">
        <v>273</v>
      </c>
      <c r="E34" s="481" t="s">
        <v>140</v>
      </c>
      <c r="F34" s="482"/>
    </row>
    <row r="35" spans="1:6" s="322" customFormat="1">
      <c r="A35" s="319"/>
      <c r="B35" s="478"/>
      <c r="C35" s="319"/>
      <c r="D35" s="323" t="s">
        <v>370</v>
      </c>
      <c r="F35" s="321"/>
    </row>
    <row r="36" spans="1:6">
      <c r="A36" s="271"/>
      <c r="B36" s="478"/>
      <c r="C36" s="271" t="s">
        <v>375</v>
      </c>
      <c r="D36" s="215" t="s">
        <v>272</v>
      </c>
      <c r="E36" s="481" t="s">
        <v>138</v>
      </c>
      <c r="F36" s="482"/>
    </row>
    <row r="37" spans="1:6">
      <c r="A37" s="271"/>
      <c r="B37" s="478"/>
      <c r="C37" s="271" t="s">
        <v>436</v>
      </c>
      <c r="D37" s="215" t="s">
        <v>437</v>
      </c>
      <c r="E37" s="483" t="s">
        <v>293</v>
      </c>
      <c r="F37" s="484"/>
    </row>
    <row r="38" spans="1:6" ht="31.2">
      <c r="A38" s="270">
        <v>6</v>
      </c>
      <c r="B38" s="478"/>
      <c r="C38" s="270" t="s">
        <v>371</v>
      </c>
      <c r="D38" s="273" t="s">
        <v>274</v>
      </c>
      <c r="E38" s="185" t="s">
        <v>163</v>
      </c>
      <c r="F38" s="185" t="s">
        <v>143</v>
      </c>
    </row>
    <row r="39" spans="1:6">
      <c r="A39" s="270">
        <v>7</v>
      </c>
      <c r="B39" s="270"/>
      <c r="C39" s="270" t="s">
        <v>372</v>
      </c>
      <c r="D39" s="275" t="s">
        <v>269</v>
      </c>
      <c r="E39" s="185" t="s">
        <v>140</v>
      </c>
      <c r="F39" s="185" t="s">
        <v>138</v>
      </c>
    </row>
    <row r="40" spans="1:6">
      <c r="C40" s="421" t="s">
        <v>376</v>
      </c>
      <c r="D40" s="421" t="s">
        <v>377</v>
      </c>
      <c r="E40" s="485" t="s">
        <v>386</v>
      </c>
      <c r="F40" s="486"/>
    </row>
    <row r="42" spans="1:6">
      <c r="A42" s="223" t="s">
        <v>278</v>
      </c>
      <c r="B42" s="223" t="s">
        <v>221</v>
      </c>
      <c r="C42" s="223" t="s">
        <v>189</v>
      </c>
      <c r="D42" s="222" t="s">
        <v>222</v>
      </c>
      <c r="E42" s="477" t="s">
        <v>279</v>
      </c>
      <c r="F42" s="477"/>
    </row>
    <row r="43" spans="1:6">
      <c r="A43" s="270">
        <v>1</v>
      </c>
      <c r="B43" s="478" t="s">
        <v>285</v>
      </c>
      <c r="C43" s="478" t="s">
        <v>300</v>
      </c>
      <c r="D43" s="478" t="s">
        <v>286</v>
      </c>
      <c r="E43" s="216" t="s">
        <v>149</v>
      </c>
      <c r="F43" s="270" t="s">
        <v>275</v>
      </c>
    </row>
    <row r="44" spans="1:6">
      <c r="A44" s="327"/>
      <c r="B44" s="478"/>
      <c r="C44" s="478"/>
      <c r="D44" s="478"/>
      <c r="E44" s="216" t="s">
        <v>149</v>
      </c>
      <c r="F44" s="327" t="s">
        <v>290</v>
      </c>
    </row>
    <row r="45" spans="1:6">
      <c r="A45" s="270">
        <v>2</v>
      </c>
      <c r="B45" s="478"/>
      <c r="C45" s="478"/>
      <c r="D45" s="478"/>
      <c r="E45" s="272" t="s">
        <v>163</v>
      </c>
      <c r="F45" s="270" t="s">
        <v>276</v>
      </c>
    </row>
    <row r="46" spans="1:6">
      <c r="A46" s="270">
        <v>3</v>
      </c>
      <c r="B46" s="478"/>
      <c r="C46" s="478"/>
      <c r="D46" s="478"/>
      <c r="E46" s="272" t="s">
        <v>163</v>
      </c>
      <c r="F46" s="421" t="s">
        <v>288</v>
      </c>
    </row>
    <row r="47" spans="1:6">
      <c r="A47" s="270">
        <v>4</v>
      </c>
      <c r="B47" s="478"/>
      <c r="C47" s="478"/>
      <c r="D47" s="478"/>
      <c r="E47" s="216" t="s">
        <v>214</v>
      </c>
      <c r="F47" s="421" t="s">
        <v>277</v>
      </c>
    </row>
    <row r="48" spans="1:6">
      <c r="A48" s="270">
        <v>5</v>
      </c>
      <c r="B48" s="478"/>
      <c r="C48" s="478"/>
      <c r="D48" s="478"/>
      <c r="E48" s="185" t="s">
        <v>138</v>
      </c>
      <c r="F48" s="421" t="s">
        <v>292</v>
      </c>
    </row>
    <row r="49" spans="1:6">
      <c r="A49" s="270">
        <v>6</v>
      </c>
      <c r="B49" s="478"/>
      <c r="C49" s="478"/>
      <c r="D49" s="478"/>
      <c r="E49" s="209" t="s">
        <v>237</v>
      </c>
      <c r="F49" s="421" t="s">
        <v>291</v>
      </c>
    </row>
    <row r="50" spans="1:6">
      <c r="A50" s="270">
        <v>7</v>
      </c>
      <c r="B50" s="478"/>
      <c r="C50" s="478"/>
      <c r="D50" s="478"/>
      <c r="E50" s="209" t="s">
        <v>237</v>
      </c>
      <c r="F50" s="421" t="s">
        <v>285</v>
      </c>
    </row>
    <row r="51" spans="1:6">
      <c r="A51" s="270">
        <v>8</v>
      </c>
      <c r="B51" s="478"/>
      <c r="C51" s="478"/>
      <c r="D51" s="478"/>
      <c r="E51" s="185" t="s">
        <v>294</v>
      </c>
      <c r="F51" s="421" t="s">
        <v>289</v>
      </c>
    </row>
    <row r="52" spans="1:6">
      <c r="A52" s="270">
        <v>9</v>
      </c>
      <c r="B52" s="478"/>
      <c r="C52" s="478"/>
      <c r="D52" s="478"/>
      <c r="E52" s="185" t="s">
        <v>294</v>
      </c>
      <c r="F52" s="421" t="s">
        <v>287</v>
      </c>
    </row>
    <row r="55" spans="1:6">
      <c r="A55" s="326" t="s">
        <v>278</v>
      </c>
      <c r="B55" s="326" t="s">
        <v>221</v>
      </c>
      <c r="C55" s="326" t="s">
        <v>189</v>
      </c>
      <c r="D55" s="328" t="s">
        <v>222</v>
      </c>
      <c r="E55" s="477" t="s">
        <v>279</v>
      </c>
      <c r="F55" s="477"/>
    </row>
    <row r="56" spans="1:6">
      <c r="A56" s="327">
        <v>1</v>
      </c>
      <c r="B56" s="478" t="s">
        <v>280</v>
      </c>
      <c r="C56" s="478" t="s">
        <v>470</v>
      </c>
      <c r="D56" s="478" t="s">
        <v>409</v>
      </c>
      <c r="E56" s="185" t="s">
        <v>229</v>
      </c>
      <c r="F56" s="327" t="s">
        <v>515</v>
      </c>
    </row>
    <row r="57" spans="1:6">
      <c r="A57" s="327"/>
      <c r="B57" s="478"/>
      <c r="C57" s="478"/>
      <c r="D57" s="478"/>
      <c r="E57" s="185" t="s">
        <v>229</v>
      </c>
      <c r="F57" s="421" t="s">
        <v>516</v>
      </c>
    </row>
    <row r="58" spans="1:6">
      <c r="A58" s="327"/>
      <c r="B58" s="478"/>
      <c r="C58" s="478"/>
      <c r="D58" s="478"/>
      <c r="E58" s="185" t="s">
        <v>169</v>
      </c>
      <c r="F58" s="327" t="s">
        <v>519</v>
      </c>
    </row>
    <row r="59" spans="1:6">
      <c r="A59" s="327"/>
      <c r="B59" s="478"/>
      <c r="C59" s="478"/>
      <c r="D59" s="478"/>
      <c r="E59" s="185" t="s">
        <v>169</v>
      </c>
      <c r="F59" s="421" t="s">
        <v>520</v>
      </c>
    </row>
    <row r="60" spans="1:6">
      <c r="A60" s="327">
        <v>2</v>
      </c>
      <c r="B60" s="478"/>
      <c r="C60" s="478"/>
      <c r="D60" s="478"/>
      <c r="E60" s="180" t="s">
        <v>232</v>
      </c>
      <c r="F60" s="202" t="s">
        <v>521</v>
      </c>
    </row>
    <row r="61" spans="1:6">
      <c r="A61" s="327">
        <v>3</v>
      </c>
      <c r="B61" s="478"/>
      <c r="C61" s="478"/>
      <c r="D61" s="478"/>
      <c r="E61" s="180" t="s">
        <v>232</v>
      </c>
      <c r="F61" s="202" t="s">
        <v>522</v>
      </c>
    </row>
    <row r="62" spans="1:6">
      <c r="A62" s="327">
        <v>4</v>
      </c>
      <c r="B62" s="478"/>
      <c r="C62" s="478"/>
      <c r="D62" s="478"/>
      <c r="E62" s="185" t="s">
        <v>293</v>
      </c>
      <c r="F62" s="327" t="s">
        <v>524</v>
      </c>
    </row>
    <row r="63" spans="1:6">
      <c r="A63" s="327">
        <v>5</v>
      </c>
      <c r="B63" s="478"/>
      <c r="C63" s="478"/>
      <c r="D63" s="478"/>
      <c r="E63" s="185" t="s">
        <v>293</v>
      </c>
      <c r="F63" s="327" t="s">
        <v>526</v>
      </c>
    </row>
    <row r="64" spans="1:6">
      <c r="A64" s="327">
        <v>6</v>
      </c>
      <c r="B64" s="478"/>
      <c r="C64" s="478"/>
      <c r="D64" s="478"/>
      <c r="E64" s="180" t="s">
        <v>232</v>
      </c>
      <c r="F64" s="327" t="s">
        <v>527</v>
      </c>
    </row>
    <row r="65" spans="1:6">
      <c r="A65" s="327">
        <v>7</v>
      </c>
      <c r="B65" s="478"/>
      <c r="C65" s="478"/>
      <c r="D65" s="478"/>
      <c r="E65" s="272"/>
      <c r="F65" s="327"/>
    </row>
    <row r="66" spans="1:6">
      <c r="A66" s="327">
        <v>8</v>
      </c>
      <c r="B66" s="478"/>
      <c r="C66" s="478"/>
      <c r="D66" s="478"/>
      <c r="E66" s="216"/>
    </row>
    <row r="67" spans="1:6">
      <c r="A67" s="327">
        <v>9</v>
      </c>
      <c r="B67" s="478"/>
      <c r="C67" s="478"/>
      <c r="D67" s="478"/>
      <c r="E67" s="185"/>
      <c r="F67" s="141"/>
    </row>
    <row r="69" spans="1:6">
      <c r="C69"/>
    </row>
  </sheetData>
  <mergeCells count="17">
    <mergeCell ref="E55:F55"/>
    <mergeCell ref="B56:B67"/>
    <mergeCell ref="C56:C67"/>
    <mergeCell ref="D56:D67"/>
    <mergeCell ref="B3:B14"/>
    <mergeCell ref="E42:F42"/>
    <mergeCell ref="B43:B52"/>
    <mergeCell ref="C43:C52"/>
    <mergeCell ref="D43:D52"/>
    <mergeCell ref="E28:F28"/>
    <mergeCell ref="B17:B23"/>
    <mergeCell ref="B29:B38"/>
    <mergeCell ref="E36:F36"/>
    <mergeCell ref="E37:F37"/>
    <mergeCell ref="E40:F40"/>
    <mergeCell ref="E33:F33"/>
    <mergeCell ref="E34:F34"/>
  </mergeCells>
  <pageMargins left="0.7" right="0.7" top="0.75" bottom="0.75" header="0.3" footer="0.3"/>
  <pageSetup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2" customWidth="1"/>
    <col min="6" max="6" width="16.5546875" bestFit="1" customWidth="1"/>
    <col min="7" max="7" width="16.21875" customWidth="1"/>
    <col min="8" max="8" width="14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00" t="s">
        <v>159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42" customHeight="1">
      <c r="A7" s="22" t="s">
        <v>6</v>
      </c>
      <c r="B7" s="346" t="s">
        <v>28</v>
      </c>
      <c r="C7" s="346" t="s">
        <v>7</v>
      </c>
      <c r="D7" s="346" t="s">
        <v>8</v>
      </c>
      <c r="E7" s="346" t="s">
        <v>9</v>
      </c>
      <c r="F7" s="346" t="s">
        <v>10</v>
      </c>
      <c r="G7" s="346" t="s">
        <v>11</v>
      </c>
      <c r="H7" s="346" t="s">
        <v>12</v>
      </c>
      <c r="I7" s="346" t="s">
        <v>13</v>
      </c>
      <c r="J7" s="346" t="s">
        <v>14</v>
      </c>
      <c r="K7" s="348" t="s">
        <v>15</v>
      </c>
    </row>
    <row r="8" spans="1:11" s="39" customFormat="1" ht="57.6" customHeight="1">
      <c r="A8" s="29" t="s">
        <v>16</v>
      </c>
      <c r="B8" s="146"/>
      <c r="C8" s="422"/>
      <c r="D8" s="422"/>
      <c r="E8" s="561" t="s">
        <v>487</v>
      </c>
      <c r="F8" s="563"/>
      <c r="G8" s="459" t="s">
        <v>373</v>
      </c>
      <c r="H8" s="433" t="s">
        <v>487</v>
      </c>
      <c r="I8" s="437" t="s">
        <v>30</v>
      </c>
      <c r="J8" s="423"/>
      <c r="K8" s="424"/>
    </row>
    <row r="9" spans="1:11" ht="72" customHeight="1">
      <c r="A9" s="29" t="s">
        <v>17</v>
      </c>
      <c r="B9" s="605" t="s">
        <v>491</v>
      </c>
      <c r="C9" s="606"/>
      <c r="D9" s="614"/>
      <c r="E9" s="612" t="s">
        <v>29</v>
      </c>
      <c r="F9" s="170"/>
      <c r="G9" s="232" t="s">
        <v>444</v>
      </c>
      <c r="H9" s="630" t="s">
        <v>30</v>
      </c>
      <c r="I9" s="435" t="s">
        <v>531</v>
      </c>
      <c r="J9" s="66"/>
      <c r="K9" s="146"/>
    </row>
    <row r="10" spans="1:11" ht="60" customHeight="1">
      <c r="A10" s="29" t="s">
        <v>18</v>
      </c>
      <c r="B10" s="146"/>
      <c r="C10" s="423" t="s">
        <v>444</v>
      </c>
      <c r="D10" s="220" t="s">
        <v>373</v>
      </c>
      <c r="E10" s="621"/>
      <c r="F10" s="430"/>
      <c r="G10" s="210"/>
      <c r="H10" s="646"/>
      <c r="I10" s="423"/>
      <c r="J10" s="435" t="s">
        <v>531</v>
      </c>
      <c r="K10" s="424"/>
    </row>
    <row r="11" spans="1:11" ht="56.25" customHeight="1">
      <c r="A11" s="29" t="s">
        <v>19</v>
      </c>
      <c r="B11" s="146"/>
      <c r="C11" s="388"/>
      <c r="D11" s="388"/>
      <c r="E11" s="621"/>
      <c r="F11" s="220" t="s">
        <v>373</v>
      </c>
      <c r="G11" s="232" t="s">
        <v>444</v>
      </c>
      <c r="H11" s="646"/>
      <c r="I11" s="424" t="s">
        <v>523</v>
      </c>
      <c r="J11" s="170"/>
      <c r="K11" s="170"/>
    </row>
    <row r="12" spans="1:11" ht="42" customHeight="1">
      <c r="A12" s="29" t="s">
        <v>20</v>
      </c>
      <c r="B12" s="146"/>
      <c r="C12" s="175"/>
      <c r="D12" s="424" t="s">
        <v>523</v>
      </c>
      <c r="E12" s="621"/>
      <c r="F12" s="66"/>
      <c r="G12" s="220" t="s">
        <v>373</v>
      </c>
      <c r="H12" s="646"/>
      <c r="I12" s="451" t="s">
        <v>444</v>
      </c>
      <c r="J12" s="210"/>
      <c r="K12" s="163"/>
    </row>
    <row r="13" spans="1:11" ht="54.75" customHeight="1" thickBot="1">
      <c r="A13" s="31" t="s">
        <v>21</v>
      </c>
      <c r="B13" s="358"/>
      <c r="C13" s="431"/>
      <c r="D13" s="452"/>
      <c r="E13" s="613"/>
      <c r="F13" s="430"/>
      <c r="G13" s="428"/>
      <c r="H13" s="631"/>
      <c r="I13" s="424"/>
      <c r="J13" s="430"/>
      <c r="K13" s="424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24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9" ht="15.6">
      <c r="A17" s="34" t="s">
        <v>33</v>
      </c>
      <c r="B17" s="153">
        <v>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9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9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9" ht="15.6">
      <c r="A20" s="587"/>
      <c r="B20" s="587"/>
      <c r="C20" s="587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9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  <c r="S21" s="194"/>
    </row>
    <row r="22" spans="1:19" ht="15.6">
      <c r="A22" s="2"/>
      <c r="B22" s="2"/>
    </row>
  </sheetData>
  <mergeCells count="13">
    <mergeCell ref="A20:C20"/>
    <mergeCell ref="A15:B15"/>
    <mergeCell ref="A4:K4"/>
    <mergeCell ref="B9:D9"/>
    <mergeCell ref="E8:F8"/>
    <mergeCell ref="E9:E13"/>
    <mergeCell ref="H9:H13"/>
    <mergeCell ref="A1:K1"/>
    <mergeCell ref="A2:K2"/>
    <mergeCell ref="A6:C6"/>
    <mergeCell ref="E6:F6"/>
    <mergeCell ref="H6:K6"/>
    <mergeCell ref="A3:K3"/>
  </mergeCells>
  <pageMargins left="0.35" right="0.25" top="0.9" bottom="0.28999999999999998" header="0.31496062992125984" footer="0.31496062992125984"/>
  <pageSetup scale="7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customWidth="1"/>
    <col min="9" max="9" width="14.88671875" bestFit="1" customWidth="1"/>
    <col min="10" max="10" width="17.33203125" bestFit="1" customWidth="1"/>
    <col min="11" max="11" width="18.10937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00" t="s">
        <v>245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27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58.8" customHeight="1">
      <c r="A8" s="430" t="s">
        <v>16</v>
      </c>
      <c r="B8" s="146"/>
      <c r="C8" s="221"/>
      <c r="D8" s="430"/>
      <c r="E8" s="428" t="s">
        <v>29</v>
      </c>
      <c r="F8" s="175"/>
      <c r="G8" s="221"/>
      <c r="H8" s="439" t="s">
        <v>30</v>
      </c>
      <c r="I8" s="424"/>
      <c r="J8" s="423"/>
      <c r="K8" s="424"/>
    </row>
    <row r="9" spans="1:11" ht="49.5" customHeight="1">
      <c r="A9" s="430" t="s">
        <v>17</v>
      </c>
      <c r="B9" s="146"/>
      <c r="C9" s="548" t="s">
        <v>447</v>
      </c>
      <c r="D9" s="548"/>
      <c r="E9" s="644" t="s">
        <v>529</v>
      </c>
      <c r="F9" s="551"/>
      <c r="G9" s="551"/>
      <c r="H9" s="551"/>
      <c r="I9" s="630" t="s">
        <v>30</v>
      </c>
      <c r="J9" s="423"/>
      <c r="K9" s="424"/>
    </row>
    <row r="10" spans="1:11" ht="49.5" customHeight="1">
      <c r="A10" s="430" t="s">
        <v>18</v>
      </c>
      <c r="B10" s="647" t="s">
        <v>478</v>
      </c>
      <c r="C10" s="647"/>
      <c r="D10" s="647"/>
      <c r="E10" s="626" t="s">
        <v>407</v>
      </c>
      <c r="F10" s="626"/>
      <c r="G10" s="626"/>
      <c r="H10" s="626"/>
      <c r="I10" s="631"/>
      <c r="J10" s="424" t="s">
        <v>447</v>
      </c>
      <c r="K10" s="146"/>
    </row>
    <row r="11" spans="1:11" ht="49.5" customHeight="1">
      <c r="A11" s="430" t="s">
        <v>19</v>
      </c>
      <c r="B11" s="146"/>
      <c r="C11" s="548" t="s">
        <v>532</v>
      </c>
      <c r="D11" s="548"/>
      <c r="E11" s="428" t="s">
        <v>29</v>
      </c>
      <c r="F11" s="170"/>
      <c r="G11" s="221"/>
      <c r="H11" s="439" t="s">
        <v>30</v>
      </c>
      <c r="I11" s="424"/>
      <c r="J11" s="424" t="s">
        <v>447</v>
      </c>
      <c r="K11" s="424"/>
    </row>
    <row r="12" spans="1:11" ht="49.5" customHeight="1">
      <c r="A12" s="430" t="s">
        <v>20</v>
      </c>
      <c r="B12" s="514" t="s">
        <v>400</v>
      </c>
      <c r="C12" s="515"/>
      <c r="D12" s="516"/>
      <c r="E12" s="626" t="s">
        <v>480</v>
      </c>
      <c r="F12" s="626"/>
      <c r="G12" s="626"/>
      <c r="H12" s="626"/>
      <c r="I12" s="439" t="s">
        <v>30</v>
      </c>
      <c r="J12" s="173"/>
      <c r="K12" s="146"/>
    </row>
    <row r="13" spans="1:11" ht="49.5" customHeight="1">
      <c r="A13" s="430" t="s">
        <v>21</v>
      </c>
      <c r="B13" s="146"/>
      <c r="C13" s="170"/>
      <c r="D13" s="424" t="s">
        <v>447</v>
      </c>
      <c r="E13" s="428" t="s">
        <v>29</v>
      </c>
      <c r="F13" s="424"/>
      <c r="G13" s="424"/>
      <c r="H13" s="439" t="s">
        <v>30</v>
      </c>
      <c r="I13" s="424" t="s">
        <v>447</v>
      </c>
      <c r="J13" s="218"/>
      <c r="K13" s="17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61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61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61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7">
    <mergeCell ref="A20:C20"/>
    <mergeCell ref="A15:B15"/>
    <mergeCell ref="E10:H10"/>
    <mergeCell ref="C9:D9"/>
    <mergeCell ref="E12:H12"/>
    <mergeCell ref="E9:H9"/>
    <mergeCell ref="C11:D11"/>
    <mergeCell ref="B12:D12"/>
    <mergeCell ref="B10:D10"/>
    <mergeCell ref="I9:I10"/>
    <mergeCell ref="A1:K1"/>
    <mergeCell ref="A2:K2"/>
    <mergeCell ref="A6:C6"/>
    <mergeCell ref="E6:F6"/>
    <mergeCell ref="H6:K6"/>
    <mergeCell ref="A4:K4"/>
    <mergeCell ref="A3:K3"/>
  </mergeCells>
  <pageMargins left="0.3" right="0.16" top="0.89" bottom="0.74803149606299213" header="0.31496062992125984" footer="0.31496062992125984"/>
  <pageSetup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topLeftCell="A5" workbookViewId="0">
      <selection activeCell="F13" sqref="F13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44140625" customWidth="1"/>
    <col min="6" max="6" width="16.5546875" bestFit="1" customWidth="1"/>
    <col min="7" max="7" width="18.109375" bestFit="1" customWidth="1"/>
    <col min="8" max="8" width="16.88671875" customWidth="1"/>
    <col min="9" max="9" width="17" customWidth="1"/>
    <col min="10" max="10" width="17.33203125" bestFit="1" customWidth="1"/>
    <col min="11" max="11" width="15.44140625" bestFit="1" customWidth="1"/>
  </cols>
  <sheetData>
    <row r="1" spans="1:15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5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5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5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5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5" s="25" customFormat="1" ht="22.5" customHeight="1">
      <c r="A6" s="600" t="s">
        <v>299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5" ht="36.6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5" s="39" customFormat="1" ht="57" customHeight="1">
      <c r="A8" s="402" t="s">
        <v>16</v>
      </c>
      <c r="B8" s="146"/>
      <c r="C8" s="424"/>
      <c r="D8" s="393"/>
      <c r="E8" s="611" t="s">
        <v>487</v>
      </c>
      <c r="F8" s="611"/>
      <c r="G8" s="611"/>
      <c r="H8" s="611"/>
      <c r="I8" s="428" t="s">
        <v>30</v>
      </c>
      <c r="J8" s="424"/>
      <c r="K8" s="211"/>
    </row>
    <row r="9" spans="1:15" ht="66" customHeight="1">
      <c r="A9" s="402" t="s">
        <v>17</v>
      </c>
      <c r="B9" s="649" t="s">
        <v>491</v>
      </c>
      <c r="C9" s="649"/>
      <c r="D9" s="649"/>
      <c r="E9" s="593" t="s">
        <v>29</v>
      </c>
      <c r="F9" s="424"/>
      <c r="G9" s="170"/>
      <c r="H9" s="612" t="s">
        <v>30</v>
      </c>
      <c r="I9" s="424"/>
      <c r="J9" s="424"/>
      <c r="K9" s="211"/>
    </row>
    <row r="10" spans="1:15" ht="58.2" customHeight="1">
      <c r="A10" s="402" t="s">
        <v>18</v>
      </c>
      <c r="B10" s="146"/>
      <c r="C10" s="232"/>
      <c r="D10" s="173"/>
      <c r="E10" s="593"/>
      <c r="F10" s="424"/>
      <c r="G10" s="66"/>
      <c r="H10" s="621"/>
      <c r="I10" s="218"/>
      <c r="J10" s="66"/>
      <c r="K10" s="66"/>
      <c r="O10" s="143"/>
    </row>
    <row r="11" spans="1:15" ht="85.2" customHeight="1">
      <c r="A11" s="402" t="s">
        <v>19</v>
      </c>
      <c r="B11" s="146"/>
      <c r="C11" s="424"/>
      <c r="D11" s="430"/>
      <c r="E11" s="593"/>
      <c r="F11" s="420"/>
      <c r="G11" s="423"/>
      <c r="H11" s="621"/>
      <c r="I11" s="649" t="s">
        <v>492</v>
      </c>
      <c r="J11" s="649"/>
      <c r="K11" s="649"/>
    </row>
    <row r="12" spans="1:15" ht="49.5" customHeight="1">
      <c r="A12" s="402" t="s">
        <v>20</v>
      </c>
      <c r="B12" s="146"/>
      <c r="C12" s="423"/>
      <c r="D12" s="424"/>
      <c r="E12" s="593"/>
      <c r="F12" s="218"/>
      <c r="G12" s="177"/>
      <c r="H12" s="621"/>
      <c r="I12" s="424"/>
      <c r="J12" s="211"/>
      <c r="K12" s="211"/>
    </row>
    <row r="13" spans="1:15" ht="49.5" customHeight="1">
      <c r="A13" s="402" t="s">
        <v>21</v>
      </c>
      <c r="B13" s="146"/>
      <c r="C13" s="449"/>
      <c r="D13" s="225"/>
      <c r="E13" s="593"/>
      <c r="F13" s="430"/>
      <c r="G13" s="225"/>
      <c r="H13" s="613"/>
      <c r="I13" s="407"/>
      <c r="J13" s="420"/>
      <c r="K13" s="420"/>
    </row>
    <row r="14" spans="1:15" ht="16.2" thickBot="1">
      <c r="A14" s="12"/>
      <c r="B14" s="12"/>
      <c r="C14" s="12"/>
      <c r="D14" s="12"/>
      <c r="E14" s="12"/>
      <c r="F14" s="12"/>
      <c r="G14" s="415"/>
      <c r="H14" s="12"/>
      <c r="I14" s="12"/>
      <c r="J14" s="12"/>
      <c r="K14" s="12"/>
    </row>
    <row r="15" spans="1:15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5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1" ht="15.6">
      <c r="A21" s="10"/>
      <c r="B21" s="10"/>
      <c r="C21" s="10"/>
      <c r="D21" s="164"/>
      <c r="E21" s="164"/>
      <c r="F21" s="164"/>
      <c r="G21" s="164"/>
      <c r="H21" s="164"/>
      <c r="I21" s="18"/>
      <c r="J21" s="52" t="s">
        <v>36</v>
      </c>
      <c r="K21" s="10"/>
    </row>
    <row r="22" spans="1:11" ht="15.6">
      <c r="A22" s="2"/>
      <c r="B22" s="2"/>
      <c r="D22" s="165"/>
      <c r="E22" s="165"/>
      <c r="F22" s="165"/>
      <c r="G22" s="165"/>
      <c r="H22" s="165"/>
    </row>
    <row r="23" spans="1:11">
      <c r="D23" s="165"/>
      <c r="E23" s="165"/>
      <c r="F23" s="165"/>
      <c r="G23" s="165"/>
      <c r="H23" s="165"/>
    </row>
    <row r="24" spans="1:11">
      <c r="D24" s="165"/>
      <c r="E24" s="165"/>
      <c r="F24" s="165"/>
      <c r="G24" s="165"/>
      <c r="H24" s="165"/>
    </row>
    <row r="25" spans="1:11" ht="17.399999999999999">
      <c r="D25" s="165"/>
      <c r="E25" s="648"/>
      <c r="F25" s="648"/>
      <c r="G25" s="648"/>
      <c r="H25" s="165"/>
    </row>
    <row r="26" spans="1:11">
      <c r="D26" s="165"/>
      <c r="E26" s="165"/>
      <c r="F26" s="165"/>
      <c r="G26" s="165"/>
      <c r="H26" s="165"/>
    </row>
    <row r="27" spans="1:11">
      <c r="D27" s="165"/>
      <c r="E27" s="165"/>
      <c r="F27" s="168"/>
      <c r="G27" s="165"/>
      <c r="H27" s="165"/>
    </row>
    <row r="28" spans="1:11">
      <c r="D28" s="165"/>
      <c r="E28" s="165"/>
      <c r="F28" s="165"/>
      <c r="G28" s="165"/>
      <c r="H28" s="165"/>
    </row>
  </sheetData>
  <mergeCells count="15">
    <mergeCell ref="H9:H13"/>
    <mergeCell ref="E25:G25"/>
    <mergeCell ref="A20:C20"/>
    <mergeCell ref="A15:B15"/>
    <mergeCell ref="A1:K1"/>
    <mergeCell ref="A2:K2"/>
    <mergeCell ref="A6:C6"/>
    <mergeCell ref="E6:F6"/>
    <mergeCell ref="H6:K6"/>
    <mergeCell ref="A4:K4"/>
    <mergeCell ref="A3:K3"/>
    <mergeCell ref="E8:H8"/>
    <mergeCell ref="B9:D9"/>
    <mergeCell ref="I11:K11"/>
    <mergeCell ref="E9:E13"/>
  </mergeCells>
  <phoneticPr fontId="33" type="noConversion"/>
  <pageMargins left="0.28999999999999998" right="0.15748031496062992" top="0.74803149606299213" bottom="0.74803149606299213" header="0.31496062992125984" footer="0.31496062992125984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22"/>
  <sheetViews>
    <sheetView topLeftCell="A5" workbookViewId="0">
      <selection activeCell="F9" sqref="F9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0" width="17.33203125" bestFit="1" customWidth="1"/>
    <col min="11" max="11" width="15.44140625" bestFit="1" customWidth="1"/>
    <col min="18" max="18" width="12.109375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 thickBot="1">
      <c r="A6" s="650" t="s">
        <v>145</v>
      </c>
      <c r="B6" s="651"/>
      <c r="C6" s="651"/>
      <c r="D6" s="24"/>
      <c r="E6" s="652"/>
      <c r="F6" s="652"/>
      <c r="G6" s="24"/>
      <c r="H6" s="652"/>
      <c r="I6" s="652"/>
      <c r="J6" s="652"/>
      <c r="K6" s="653"/>
    </row>
    <row r="7" spans="1:11" ht="42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240</v>
      </c>
      <c r="I7" s="78" t="s">
        <v>13</v>
      </c>
      <c r="J7" s="78" t="s">
        <v>14</v>
      </c>
      <c r="K7" s="84" t="s">
        <v>15</v>
      </c>
    </row>
    <row r="8" spans="1:11" s="39" customFormat="1" ht="63" customHeight="1">
      <c r="A8" s="22" t="s">
        <v>16</v>
      </c>
      <c r="B8" s="146"/>
      <c r="C8" s="370"/>
      <c r="D8" s="380"/>
      <c r="E8" s="612" t="s">
        <v>29</v>
      </c>
      <c r="F8" s="175"/>
      <c r="G8" s="424"/>
      <c r="H8" s="630" t="s">
        <v>30</v>
      </c>
      <c r="I8" s="605" t="s">
        <v>406</v>
      </c>
      <c r="J8" s="606"/>
      <c r="K8" s="607"/>
    </row>
    <row r="9" spans="1:11" ht="61.2" customHeight="1">
      <c r="A9" s="22" t="s">
        <v>17</v>
      </c>
      <c r="B9" s="548" t="s">
        <v>514</v>
      </c>
      <c r="C9" s="548"/>
      <c r="D9" s="548"/>
      <c r="E9" s="621"/>
      <c r="F9" s="419"/>
      <c r="G9" s="370"/>
      <c r="H9" s="646"/>
      <c r="I9" s="419"/>
      <c r="J9" s="380"/>
      <c r="K9" s="146"/>
    </row>
    <row r="10" spans="1:11" ht="58.95" customHeight="1">
      <c r="A10" s="22" t="s">
        <v>18</v>
      </c>
      <c r="B10" s="146"/>
      <c r="C10" s="419"/>
      <c r="D10" s="380"/>
      <c r="E10" s="613"/>
      <c r="F10" s="170"/>
      <c r="G10" s="170"/>
      <c r="H10" s="631"/>
      <c r="I10" s="378"/>
      <c r="J10" s="419"/>
      <c r="K10" s="372"/>
    </row>
    <row r="11" spans="1:11" ht="54" customHeight="1">
      <c r="A11" s="22" t="s">
        <v>19</v>
      </c>
      <c r="B11" s="146"/>
      <c r="C11" s="380"/>
      <c r="D11" s="378"/>
      <c r="E11" s="602" t="s">
        <v>477</v>
      </c>
      <c r="F11" s="603"/>
      <c r="G11" s="603"/>
      <c r="H11" s="604"/>
      <c r="I11" s="605" t="s">
        <v>513</v>
      </c>
      <c r="J11" s="606"/>
      <c r="K11" s="614"/>
    </row>
    <row r="12" spans="1:11" ht="54.75" customHeight="1">
      <c r="A12" s="22" t="s">
        <v>20</v>
      </c>
      <c r="B12" s="146"/>
      <c r="C12" s="419"/>
      <c r="D12" s="281"/>
      <c r="E12" s="612" t="s">
        <v>29</v>
      </c>
      <c r="F12" s="419"/>
      <c r="G12" s="173"/>
      <c r="H12" s="654" t="s">
        <v>30</v>
      </c>
      <c r="I12" s="380"/>
      <c r="J12" s="419"/>
      <c r="K12" s="381"/>
    </row>
    <row r="13" spans="1:11" ht="57" customHeight="1" thickBot="1">
      <c r="A13" s="23" t="s">
        <v>21</v>
      </c>
      <c r="B13" s="358"/>
      <c r="C13" s="364"/>
      <c r="D13" s="364"/>
      <c r="E13" s="656"/>
      <c r="F13" s="357"/>
      <c r="G13" s="357"/>
      <c r="H13" s="655"/>
      <c r="I13" s="366"/>
      <c r="J13" s="365"/>
      <c r="K13" s="361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11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40" t="s">
        <v>26</v>
      </c>
      <c r="K18" s="10"/>
    </row>
    <row r="19" spans="1:11" ht="16.2" thickBot="1">
      <c r="A19" s="36" t="s">
        <v>34</v>
      </c>
      <c r="B19" s="157">
        <f>SUM(B16:B18)</f>
        <v>35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7">
    <mergeCell ref="A1:K1"/>
    <mergeCell ref="A2:K2"/>
    <mergeCell ref="A6:C6"/>
    <mergeCell ref="E6:F6"/>
    <mergeCell ref="H6:K6"/>
    <mergeCell ref="A4:K4"/>
    <mergeCell ref="A3:K3"/>
    <mergeCell ref="I11:K11"/>
    <mergeCell ref="H8:H10"/>
    <mergeCell ref="E8:E10"/>
    <mergeCell ref="A20:C20"/>
    <mergeCell ref="A15:B15"/>
    <mergeCell ref="I8:K8"/>
    <mergeCell ref="B9:D9"/>
    <mergeCell ref="E11:H11"/>
    <mergeCell ref="H12:H13"/>
    <mergeCell ref="E12:E13"/>
  </mergeCells>
  <pageMargins left="0.37" right="0.3" top="0.75" bottom="0.74803149606299213" header="0.31496062992125984" footer="0.31496062992125984"/>
  <pageSetup scale="7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O21"/>
  <sheetViews>
    <sheetView workbookViewId="0">
      <selection activeCell="J9" sqref="J9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8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5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5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5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5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5" s="25" customFormat="1" ht="22.5" customHeight="1">
      <c r="A5" s="600" t="s">
        <v>147</v>
      </c>
      <c r="B5" s="588"/>
      <c r="C5" s="588"/>
      <c r="D5" s="144"/>
      <c r="E5" s="589"/>
      <c r="F5" s="589"/>
      <c r="G5" s="144"/>
      <c r="H5" s="589"/>
      <c r="I5" s="589"/>
      <c r="J5" s="589"/>
      <c r="K5" s="601"/>
    </row>
    <row r="6" spans="1:15" ht="30.6" customHeight="1">
      <c r="A6" s="22" t="s">
        <v>6</v>
      </c>
      <c r="B6" s="346" t="s">
        <v>28</v>
      </c>
      <c r="C6" s="346" t="s">
        <v>7</v>
      </c>
      <c r="D6" s="346" t="s">
        <v>8</v>
      </c>
      <c r="E6" s="346" t="s">
        <v>9</v>
      </c>
      <c r="F6" s="346" t="s">
        <v>10</v>
      </c>
      <c r="G6" s="346" t="s">
        <v>11</v>
      </c>
      <c r="H6" s="346" t="s">
        <v>240</v>
      </c>
      <c r="I6" s="346" t="s">
        <v>13</v>
      </c>
      <c r="J6" s="346" t="s">
        <v>14</v>
      </c>
      <c r="K6" s="348" t="s">
        <v>15</v>
      </c>
    </row>
    <row r="7" spans="1:15" s="39" customFormat="1" ht="58.2" customHeight="1">
      <c r="A7" s="22" t="s">
        <v>16</v>
      </c>
      <c r="B7" s="146"/>
      <c r="C7" s="221"/>
      <c r="D7" s="221"/>
      <c r="E7" s="612" t="s">
        <v>29</v>
      </c>
      <c r="F7" s="370"/>
      <c r="G7" s="220"/>
      <c r="H7" s="630" t="s">
        <v>30</v>
      </c>
      <c r="I7" s="657" t="s">
        <v>406</v>
      </c>
      <c r="J7" s="658"/>
      <c r="K7" s="659"/>
    </row>
    <row r="8" spans="1:15" ht="63.6" customHeight="1">
      <c r="A8" s="22" t="s">
        <v>17</v>
      </c>
      <c r="B8" s="146"/>
      <c r="C8" s="414"/>
      <c r="D8" s="175"/>
      <c r="E8" s="613"/>
      <c r="F8" s="392"/>
      <c r="G8" s="454" t="s">
        <v>444</v>
      </c>
      <c r="H8" s="631"/>
      <c r="I8" s="605" t="s">
        <v>401</v>
      </c>
      <c r="J8" s="606"/>
      <c r="K8" s="607"/>
    </row>
    <row r="9" spans="1:15" ht="49.5" customHeight="1">
      <c r="A9" s="22" t="s">
        <v>18</v>
      </c>
      <c r="B9" s="146"/>
      <c r="C9" s="383" t="s">
        <v>444</v>
      </c>
      <c r="D9" s="220"/>
      <c r="E9" s="625" t="s">
        <v>407</v>
      </c>
      <c r="F9" s="625"/>
      <c r="G9" s="625"/>
      <c r="H9" s="625"/>
      <c r="I9" s="376" t="s">
        <v>30</v>
      </c>
      <c r="J9" s="175"/>
      <c r="K9" s="363"/>
    </row>
    <row r="10" spans="1:15" ht="55.95" customHeight="1">
      <c r="A10" s="22" t="s">
        <v>19</v>
      </c>
      <c r="B10" s="661" t="s">
        <v>408</v>
      </c>
      <c r="C10" s="662"/>
      <c r="D10" s="663"/>
      <c r="E10" s="612" t="s">
        <v>29</v>
      </c>
      <c r="F10" s="390"/>
      <c r="G10" s="460" t="s">
        <v>444</v>
      </c>
      <c r="H10" s="630" t="s">
        <v>30</v>
      </c>
      <c r="I10" s="218"/>
      <c r="J10" s="414"/>
      <c r="K10" s="146"/>
    </row>
    <row r="11" spans="1:15" ht="55.95" customHeight="1">
      <c r="A11" s="22" t="s">
        <v>20</v>
      </c>
      <c r="B11" s="146"/>
      <c r="C11" s="175"/>
      <c r="D11" s="414"/>
      <c r="E11" s="621"/>
      <c r="F11" s="66"/>
      <c r="G11" s="220"/>
      <c r="H11" s="646"/>
      <c r="I11" s="387" t="s">
        <v>444</v>
      </c>
      <c r="J11" s="414"/>
      <c r="K11" s="363"/>
    </row>
    <row r="12" spans="1:15" ht="59.25" customHeight="1" thickBot="1">
      <c r="A12" s="23" t="s">
        <v>21</v>
      </c>
      <c r="B12" s="358"/>
      <c r="C12" s="51"/>
      <c r="D12" s="362"/>
      <c r="E12" s="613"/>
      <c r="F12" s="40"/>
      <c r="G12" s="377"/>
      <c r="H12" s="660"/>
      <c r="I12" s="357"/>
      <c r="J12" s="365"/>
      <c r="K12" s="363"/>
    </row>
    <row r="13" spans="1:15" ht="15" thickBot="1">
      <c r="A13" s="12"/>
      <c r="B13" s="12"/>
      <c r="C13" s="12"/>
      <c r="D13" s="12"/>
      <c r="E13" s="12"/>
      <c r="F13" s="12"/>
      <c r="G13" s="12"/>
      <c r="H13" s="212"/>
      <c r="I13" s="12"/>
      <c r="J13" s="12"/>
      <c r="K13" s="12"/>
    </row>
    <row r="14" spans="1:15" ht="15.6">
      <c r="A14" s="608" t="s">
        <v>31</v>
      </c>
      <c r="B14" s="609"/>
      <c r="C14" s="13"/>
      <c r="D14" s="10"/>
      <c r="E14" s="10"/>
      <c r="F14" s="10"/>
      <c r="G14" s="10"/>
      <c r="H14" s="10"/>
      <c r="I14" s="10"/>
      <c r="J14" s="10"/>
      <c r="K14" s="10"/>
    </row>
    <row r="15" spans="1:15" ht="15.6">
      <c r="A15" s="34" t="s">
        <v>32</v>
      </c>
      <c r="B15" s="153">
        <v>18</v>
      </c>
      <c r="C15" s="13"/>
      <c r="D15" s="69"/>
      <c r="E15" s="69"/>
      <c r="F15" s="69"/>
      <c r="G15" s="69"/>
      <c r="H15" s="10"/>
      <c r="I15" s="10"/>
      <c r="J15" s="10"/>
      <c r="K15" s="10"/>
      <c r="O15" s="64"/>
    </row>
    <row r="16" spans="1:15" ht="15.6">
      <c r="A16" s="34" t="s">
        <v>33</v>
      </c>
      <c r="B16" s="153">
        <v>11</v>
      </c>
      <c r="C16" s="13"/>
      <c r="D16" s="69"/>
      <c r="E16" s="69"/>
      <c r="F16" s="69"/>
      <c r="G16" s="69"/>
      <c r="H16" s="10"/>
      <c r="I16" s="10"/>
      <c r="J16" s="145" t="s">
        <v>26</v>
      </c>
      <c r="K16" s="10"/>
    </row>
    <row r="17" spans="1:11" ht="15.6">
      <c r="A17" s="34" t="s">
        <v>135</v>
      </c>
      <c r="B17" s="153">
        <v>4</v>
      </c>
      <c r="C17" s="13"/>
      <c r="D17" s="69"/>
      <c r="E17" s="48"/>
      <c r="F17" s="48"/>
      <c r="G17" s="48"/>
      <c r="H17" s="10"/>
      <c r="I17" s="10"/>
      <c r="J17" s="52" t="s">
        <v>36</v>
      </c>
      <c r="K17" s="10"/>
    </row>
    <row r="18" spans="1:11" ht="16.2" thickBot="1">
      <c r="A18" s="36" t="s">
        <v>34</v>
      </c>
      <c r="B18" s="157">
        <f>SUM(B15:B17)</f>
        <v>33</v>
      </c>
      <c r="C18" s="13"/>
      <c r="D18" s="69"/>
      <c r="E18" s="69"/>
      <c r="F18" s="69"/>
      <c r="G18" s="69"/>
      <c r="H18" s="10"/>
      <c r="I18" s="10"/>
      <c r="J18" s="10"/>
      <c r="K18" s="10"/>
    </row>
    <row r="19" spans="1:11" ht="15.6">
      <c r="A19" s="587"/>
      <c r="B19" s="587"/>
      <c r="C19" s="587"/>
      <c r="D19" s="156"/>
      <c r="E19" s="214"/>
      <c r="F19" s="156"/>
      <c r="G19" s="156"/>
      <c r="H19" s="10"/>
      <c r="I19" s="14"/>
      <c r="K19" s="10"/>
    </row>
    <row r="20" spans="1:11" ht="15.6">
      <c r="A20" s="10"/>
      <c r="B20" s="10"/>
      <c r="C20" s="10"/>
      <c r="D20" s="69"/>
      <c r="E20" s="69"/>
      <c r="F20" s="69"/>
      <c r="G20" s="69"/>
      <c r="H20" s="10"/>
      <c r="I20" s="18"/>
      <c r="K20" s="10"/>
    </row>
    <row r="21" spans="1:11" ht="15.6">
      <c r="A21" s="2"/>
      <c r="B21" s="2"/>
      <c r="D21" s="48"/>
      <c r="E21" s="48"/>
      <c r="F21" s="48"/>
      <c r="G21" s="48"/>
    </row>
  </sheetData>
  <mergeCells count="17">
    <mergeCell ref="A14:B14"/>
    <mergeCell ref="A19:C19"/>
    <mergeCell ref="I7:K7"/>
    <mergeCell ref="E9:H9"/>
    <mergeCell ref="E10:E12"/>
    <mergeCell ref="H10:H12"/>
    <mergeCell ref="E7:E8"/>
    <mergeCell ref="H7:H8"/>
    <mergeCell ref="I8:K8"/>
    <mergeCell ref="B10:D10"/>
    <mergeCell ref="A1:K1"/>
    <mergeCell ref="A2:K2"/>
    <mergeCell ref="A5:C5"/>
    <mergeCell ref="E5:F5"/>
    <mergeCell ref="H5:K5"/>
    <mergeCell ref="A4:K4"/>
    <mergeCell ref="A3:K3"/>
  </mergeCells>
  <pageMargins left="0.3" right="0.21" top="0.86" bottom="0.74803149606299213" header="0.31496062992125984" footer="0.31496062992125984"/>
  <pageSetup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V44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7.44140625" customWidth="1"/>
    <col min="3" max="3" width="17" bestFit="1" customWidth="1"/>
    <col min="4" max="4" width="17.44140625" bestFit="1" customWidth="1"/>
    <col min="5" max="5" width="15.33203125" customWidth="1"/>
    <col min="6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22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22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22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22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22" s="25" customFormat="1" ht="22.5" customHeight="1">
      <c r="A5" s="600" t="s">
        <v>244</v>
      </c>
      <c r="B5" s="588"/>
      <c r="C5" s="588"/>
      <c r="D5" s="144"/>
      <c r="E5" s="589"/>
      <c r="F5" s="589"/>
      <c r="G5" s="144"/>
      <c r="H5" s="589"/>
      <c r="I5" s="589"/>
      <c r="J5" s="589"/>
      <c r="K5" s="601"/>
    </row>
    <row r="6" spans="1:22" ht="34.5" customHeight="1">
      <c r="A6" s="440" t="s">
        <v>6</v>
      </c>
      <c r="B6" s="440" t="s">
        <v>28</v>
      </c>
      <c r="C6" s="440" t="s">
        <v>7</v>
      </c>
      <c r="D6" s="440" t="s">
        <v>8</v>
      </c>
      <c r="E6" s="440" t="s">
        <v>9</v>
      </c>
      <c r="F6" s="440" t="s">
        <v>10</v>
      </c>
      <c r="G6" s="435" t="s">
        <v>241</v>
      </c>
      <c r="H6" s="435" t="s">
        <v>298</v>
      </c>
      <c r="I6" s="440" t="s">
        <v>13</v>
      </c>
      <c r="J6" s="440" t="s">
        <v>14</v>
      </c>
      <c r="K6" s="440" t="s">
        <v>15</v>
      </c>
    </row>
    <row r="7" spans="1:22" s="39" customFormat="1" ht="57" customHeight="1">
      <c r="A7" s="402" t="s">
        <v>16</v>
      </c>
      <c r="B7" s="146"/>
      <c r="C7" s="221"/>
      <c r="D7" s="221"/>
      <c r="E7" s="593" t="s">
        <v>29</v>
      </c>
      <c r="F7" s="433"/>
      <c r="G7" s="447" t="s">
        <v>374</v>
      </c>
      <c r="H7" s="594" t="s">
        <v>30</v>
      </c>
      <c r="I7" s="221"/>
      <c r="J7" s="440" t="s">
        <v>319</v>
      </c>
      <c r="K7" s="440"/>
    </row>
    <row r="8" spans="1:22" ht="55.8" customHeight="1">
      <c r="A8" s="402" t="s">
        <v>17</v>
      </c>
      <c r="B8" s="146"/>
      <c r="C8" s="175"/>
      <c r="D8" s="175"/>
      <c r="E8" s="593"/>
      <c r="F8" s="433" t="s">
        <v>319</v>
      </c>
      <c r="G8" s="170"/>
      <c r="H8" s="594"/>
      <c r="I8" s="644" t="s">
        <v>401</v>
      </c>
      <c r="J8" s="551"/>
      <c r="K8" s="551"/>
      <c r="V8" s="213"/>
    </row>
    <row r="9" spans="1:22" ht="61.2" customHeight="1">
      <c r="A9" s="402" t="s">
        <v>18</v>
      </c>
      <c r="B9" s="146"/>
      <c r="C9" s="171"/>
      <c r="D9" s="447" t="s">
        <v>374</v>
      </c>
      <c r="E9" s="593"/>
      <c r="F9" s="433" t="s">
        <v>319</v>
      </c>
      <c r="G9" s="218"/>
      <c r="H9" s="594"/>
      <c r="I9" s="625" t="s">
        <v>402</v>
      </c>
      <c r="J9" s="626"/>
      <c r="K9" s="626"/>
    </row>
    <row r="10" spans="1:22" ht="49.5" customHeight="1">
      <c r="A10" s="402" t="s">
        <v>19</v>
      </c>
      <c r="B10" s="667" t="s">
        <v>408</v>
      </c>
      <c r="C10" s="667"/>
      <c r="D10" s="667"/>
      <c r="E10" s="593"/>
      <c r="F10" s="447" t="s">
        <v>374</v>
      </c>
      <c r="G10" s="175"/>
      <c r="H10" s="594"/>
      <c r="I10" s="447" t="s">
        <v>495</v>
      </c>
      <c r="J10" s="434" t="s">
        <v>319</v>
      </c>
      <c r="K10" s="447" t="s">
        <v>495</v>
      </c>
    </row>
    <row r="11" spans="1:22" ht="49.5" customHeight="1">
      <c r="A11" s="402" t="s">
        <v>20</v>
      </c>
      <c r="B11" s="664" t="s">
        <v>400</v>
      </c>
      <c r="C11" s="664"/>
      <c r="D11" s="664"/>
      <c r="E11" s="593"/>
      <c r="F11" s="66"/>
      <c r="G11" s="447" t="s">
        <v>374</v>
      </c>
      <c r="H11" s="594"/>
      <c r="I11" s="388"/>
      <c r="J11" s="388"/>
      <c r="K11" s="146"/>
    </row>
    <row r="12" spans="1:22" ht="59.25" customHeight="1">
      <c r="A12" s="402" t="s">
        <v>21</v>
      </c>
      <c r="B12" s="146"/>
      <c r="C12" s="441"/>
      <c r="D12" s="391"/>
      <c r="E12" s="593"/>
      <c r="F12" s="440"/>
      <c r="G12" s="438"/>
      <c r="H12" s="594"/>
      <c r="I12" s="447"/>
      <c r="J12" s="440"/>
      <c r="K12" s="447"/>
    </row>
    <row r="13" spans="1:22" ht="15" thickBot="1">
      <c r="A13" s="12"/>
      <c r="B13" s="12"/>
      <c r="C13" s="12"/>
      <c r="D13" s="12"/>
      <c r="E13" s="151"/>
      <c r="F13" s="12"/>
      <c r="G13" s="12"/>
      <c r="H13" s="12"/>
      <c r="I13" s="12"/>
      <c r="J13" s="12"/>
      <c r="K13" s="12"/>
    </row>
    <row r="14" spans="1:22" ht="16.2" thickBot="1">
      <c r="A14" s="665" t="s">
        <v>31</v>
      </c>
      <c r="B14" s="666"/>
      <c r="C14" s="156"/>
      <c r="E14" s="10"/>
      <c r="F14" s="10"/>
      <c r="G14" s="10"/>
      <c r="H14" s="10"/>
      <c r="I14" s="10"/>
      <c r="J14" s="10"/>
      <c r="K14" s="10"/>
    </row>
    <row r="15" spans="1:22" ht="15.6">
      <c r="A15" s="155" t="s">
        <v>32</v>
      </c>
      <c r="B15" s="159">
        <v>16</v>
      </c>
      <c r="C15" s="156"/>
      <c r="E15" s="10"/>
      <c r="F15" s="10"/>
      <c r="G15" s="10"/>
      <c r="H15" s="10"/>
      <c r="I15" s="10"/>
      <c r="J15" s="10"/>
      <c r="K15" s="10"/>
    </row>
    <row r="16" spans="1:22" ht="15.6">
      <c r="A16" s="34" t="s">
        <v>33</v>
      </c>
      <c r="B16" s="160">
        <v>14</v>
      </c>
      <c r="C16" s="156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60">
        <v>4</v>
      </c>
      <c r="C17" s="156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34</v>
      </c>
      <c r="C18" s="156"/>
      <c r="E18" s="10"/>
      <c r="F18" s="10"/>
      <c r="G18" s="10"/>
      <c r="H18" s="10"/>
      <c r="I18" s="10"/>
      <c r="J18" s="10"/>
      <c r="K18" s="10"/>
    </row>
    <row r="19" spans="1:11" ht="15.6">
      <c r="A19" s="587"/>
      <c r="B19" s="587"/>
      <c r="C19" s="587"/>
      <c r="D19" s="13"/>
      <c r="E19" s="13"/>
      <c r="F19" s="13"/>
      <c r="G19" s="10"/>
      <c r="H19" s="10"/>
      <c r="I19" s="14"/>
      <c r="J19" s="142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  <row r="24" spans="1:11">
      <c r="E24" s="187"/>
    </row>
    <row r="25" spans="1:11">
      <c r="E25" s="48"/>
      <c r="F25" s="48"/>
      <c r="G25" s="48"/>
    </row>
    <row r="26" spans="1:11">
      <c r="E26" s="48"/>
      <c r="F26" s="48"/>
      <c r="G26" s="48"/>
    </row>
    <row r="27" spans="1:11" ht="15.6">
      <c r="E27" s="48"/>
      <c r="F27" s="152"/>
      <c r="G27" s="48"/>
    </row>
    <row r="28" spans="1:11">
      <c r="E28" s="48"/>
      <c r="F28" s="48"/>
      <c r="G28" s="48"/>
    </row>
    <row r="29" spans="1:11">
      <c r="E29" s="48"/>
      <c r="F29" s="48"/>
      <c r="G29" s="48"/>
    </row>
    <row r="44" spans="5:5">
      <c r="E44" s="64"/>
    </row>
  </sheetData>
  <mergeCells count="15">
    <mergeCell ref="A19:C19"/>
    <mergeCell ref="A14:B14"/>
    <mergeCell ref="A5:C5"/>
    <mergeCell ref="E5:F5"/>
    <mergeCell ref="I9:K9"/>
    <mergeCell ref="E7:E12"/>
    <mergeCell ref="H7:H12"/>
    <mergeCell ref="I8:K8"/>
    <mergeCell ref="B10:D10"/>
    <mergeCell ref="A3:K3"/>
    <mergeCell ref="B11:D11"/>
    <mergeCell ref="A1:K1"/>
    <mergeCell ref="A2:K2"/>
    <mergeCell ref="H5:K5"/>
    <mergeCell ref="A4:K4"/>
  </mergeCells>
  <pageMargins left="0.47" right="0.33" top="0.94" bottom="0.74803149606299213" header="0.31496062992125984" footer="0.31496062992125984"/>
  <pageSetup scale="5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K28"/>
  <sheetViews>
    <sheetView topLeftCell="A2" workbookViewId="0">
      <selection activeCell="I10" sqref="I10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21.21875" bestFit="1" customWidth="1"/>
    <col min="4" max="4" width="20.44140625" bestFit="1" customWidth="1"/>
    <col min="5" max="5" width="12.6640625" customWidth="1"/>
    <col min="6" max="7" width="20.44140625" bestFit="1" customWidth="1"/>
    <col min="8" max="8" width="17.109375" customWidth="1"/>
    <col min="9" max="9" width="17.6640625" bestFit="1" customWidth="1"/>
    <col min="10" max="10" width="17.33203125" bestFit="1" customWidth="1"/>
    <col min="11" max="11" width="15.44140625" customWidth="1"/>
    <col min="20" max="20" width="12.77734375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15.6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15.6">
      <c r="A6" s="600" t="s">
        <v>75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34.950000000000003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241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64.2" customHeight="1">
      <c r="A8" s="430" t="s">
        <v>16</v>
      </c>
      <c r="B8" s="147"/>
      <c r="C8" s="281"/>
      <c r="D8" s="221"/>
      <c r="E8" s="439" t="s">
        <v>29</v>
      </c>
      <c r="F8" s="170"/>
      <c r="G8" s="455" t="s">
        <v>268</v>
      </c>
      <c r="H8" s="576" t="s">
        <v>268</v>
      </c>
      <c r="I8" s="514" t="s">
        <v>403</v>
      </c>
      <c r="J8" s="515"/>
      <c r="K8" s="516"/>
    </row>
    <row r="9" spans="1:11" ht="57.6" customHeight="1">
      <c r="A9" s="430" t="s">
        <v>17</v>
      </c>
      <c r="B9" s="147"/>
      <c r="C9" s="173"/>
      <c r="D9" s="424"/>
      <c r="E9" s="670" t="s">
        <v>530</v>
      </c>
      <c r="F9" s="671"/>
      <c r="G9" s="672"/>
      <c r="H9" s="577"/>
      <c r="I9" s="551" t="s">
        <v>397</v>
      </c>
      <c r="J9" s="551"/>
      <c r="K9" s="551"/>
    </row>
    <row r="10" spans="1:11" ht="62.4" customHeight="1">
      <c r="A10" s="430" t="s">
        <v>18</v>
      </c>
      <c r="B10" s="147"/>
      <c r="C10" s="176"/>
      <c r="D10" s="176"/>
      <c r="E10" s="630" t="s">
        <v>29</v>
      </c>
      <c r="F10" s="420"/>
      <c r="G10" s="325"/>
      <c r="H10" s="577"/>
      <c r="I10" s="453" t="s">
        <v>30</v>
      </c>
      <c r="J10" s="424"/>
      <c r="K10" s="175"/>
    </row>
    <row r="11" spans="1:11" ht="59.4" customHeight="1">
      <c r="A11" s="430" t="s">
        <v>19</v>
      </c>
      <c r="B11" s="147"/>
      <c r="C11" s="424"/>
      <c r="D11" s="424"/>
      <c r="E11" s="646"/>
      <c r="F11" s="218"/>
      <c r="G11" s="66"/>
      <c r="H11" s="577"/>
      <c r="I11" s="627" t="s">
        <v>492</v>
      </c>
      <c r="J11" s="628"/>
      <c r="K11" s="629"/>
    </row>
    <row r="12" spans="1:11" ht="62.4" customHeight="1">
      <c r="A12" s="430" t="s">
        <v>20</v>
      </c>
      <c r="B12" s="147"/>
      <c r="C12" s="424"/>
      <c r="D12" s="424"/>
      <c r="E12" s="646"/>
      <c r="F12" s="170"/>
      <c r="G12" s="66"/>
      <c r="H12" s="577"/>
      <c r="I12" s="373"/>
      <c r="J12" s="430"/>
      <c r="K12" s="147"/>
    </row>
    <row r="13" spans="1:11" ht="58.2" customHeight="1">
      <c r="A13" s="430" t="s">
        <v>21</v>
      </c>
      <c r="B13" s="147"/>
      <c r="C13" s="450"/>
      <c r="D13" s="424"/>
      <c r="E13" s="631"/>
      <c r="F13" s="450"/>
      <c r="G13" s="219"/>
      <c r="H13" s="578"/>
      <c r="I13" s="450"/>
      <c r="J13" s="450"/>
      <c r="K13" s="45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H15" s="10"/>
      <c r="I15" s="10"/>
      <c r="J15" s="10"/>
      <c r="K15" s="10"/>
    </row>
    <row r="16" spans="1:11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11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I20" s="14"/>
      <c r="J20" s="145" t="s">
        <v>26</v>
      </c>
      <c r="K20" s="10"/>
    </row>
    <row r="21" spans="1:11" ht="15.6">
      <c r="A21" s="10"/>
      <c r="B21" s="10"/>
      <c r="C21" s="10"/>
      <c r="D21" s="10"/>
      <c r="E21" s="164"/>
      <c r="F21" s="164"/>
      <c r="G21" s="164"/>
      <c r="H21" s="164"/>
      <c r="I21" s="18"/>
      <c r="J21" s="52" t="s">
        <v>36</v>
      </c>
      <c r="K21" s="10"/>
    </row>
    <row r="22" spans="1:11" ht="15.6">
      <c r="A22" s="2"/>
      <c r="B22" s="2"/>
      <c r="E22" s="165"/>
      <c r="F22" s="165"/>
      <c r="G22" s="165"/>
      <c r="H22" s="165"/>
    </row>
    <row r="23" spans="1:11" ht="15.6">
      <c r="E23" s="165"/>
      <c r="F23" s="669"/>
      <c r="G23" s="669"/>
      <c r="H23" s="669"/>
    </row>
    <row r="24" spans="1:11">
      <c r="E24" s="165"/>
      <c r="F24" s="165"/>
      <c r="G24" s="165"/>
      <c r="H24" s="165"/>
    </row>
    <row r="25" spans="1:11">
      <c r="E25" s="165"/>
      <c r="F25" s="165"/>
      <c r="G25" s="165"/>
      <c r="H25" s="165"/>
    </row>
    <row r="26" spans="1:11">
      <c r="E26" s="165"/>
      <c r="F26" s="165"/>
      <c r="G26" s="165"/>
      <c r="H26" s="165"/>
    </row>
    <row r="27" spans="1:11">
      <c r="F27" s="165"/>
    </row>
    <row r="28" spans="1:11" ht="15.6">
      <c r="C28" s="668"/>
      <c r="D28" s="668"/>
      <c r="E28" s="668"/>
    </row>
  </sheetData>
  <mergeCells count="17">
    <mergeCell ref="A1:K1"/>
    <mergeCell ref="A2:K2"/>
    <mergeCell ref="A6:C6"/>
    <mergeCell ref="E6:F6"/>
    <mergeCell ref="H6:K6"/>
    <mergeCell ref="C28:E28"/>
    <mergeCell ref="F23:H23"/>
    <mergeCell ref="A20:C20"/>
    <mergeCell ref="A4:K4"/>
    <mergeCell ref="A3:K3"/>
    <mergeCell ref="I9:K9"/>
    <mergeCell ref="A15:B15"/>
    <mergeCell ref="I11:K11"/>
    <mergeCell ref="E9:G9"/>
    <mergeCell ref="E10:E13"/>
    <mergeCell ref="I8:K8"/>
    <mergeCell ref="H8:H13"/>
  </mergeCells>
  <pageMargins left="0.32" right="0.38" top="0.74803149606299213" bottom="0.74803149606299213" header="0.31496062992125984" footer="0.31496062992125984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  <sheetView workbookViewId="1"/>
  </sheetViews>
  <sheetFormatPr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1"/>
  <sheetViews>
    <sheetView workbookViewId="0">
      <selection activeCell="E8" activeCellId="1" sqref="H9:H12 E8:H8"/>
    </sheetView>
    <sheetView workbookViewId="1">
      <selection sqref="A1:K1"/>
    </sheetView>
  </sheetViews>
  <sheetFormatPr defaultRowHeight="63" customHeight="1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109375" customWidth="1"/>
    <col min="6" max="6" width="16.5546875" bestFit="1" customWidth="1"/>
    <col min="7" max="7" width="15.109375" bestFit="1" customWidth="1"/>
    <col min="8" max="8" width="16.664062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25.5" customHeight="1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4" ht="24.75" customHeight="1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4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4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4" s="25" customFormat="1" ht="27.75" customHeight="1">
      <c r="A5" s="600" t="s">
        <v>243</v>
      </c>
      <c r="B5" s="588"/>
      <c r="C5" s="588"/>
      <c r="D5" s="144"/>
      <c r="E5" s="589"/>
      <c r="F5" s="589"/>
      <c r="G5" s="144"/>
      <c r="H5" s="589"/>
      <c r="I5" s="589"/>
      <c r="J5" s="589"/>
      <c r="K5" s="601"/>
    </row>
    <row r="6" spans="1:14" ht="45.75" customHeight="1">
      <c r="A6" s="22" t="s">
        <v>6</v>
      </c>
      <c r="B6" s="346" t="s">
        <v>28</v>
      </c>
      <c r="C6" s="346" t="s">
        <v>7</v>
      </c>
      <c r="D6" s="346" t="s">
        <v>8</v>
      </c>
      <c r="E6" s="346" t="s">
        <v>9</v>
      </c>
      <c r="F6" s="346" t="s">
        <v>10</v>
      </c>
      <c r="G6" s="346" t="s">
        <v>11</v>
      </c>
      <c r="H6" s="346" t="s">
        <v>12</v>
      </c>
      <c r="I6" s="346" t="s">
        <v>13</v>
      </c>
      <c r="J6" s="346" t="s">
        <v>14</v>
      </c>
      <c r="K6" s="348" t="s">
        <v>15</v>
      </c>
    </row>
    <row r="7" spans="1:14" s="39" customFormat="1" ht="63.6" customHeight="1">
      <c r="A7" s="22" t="s">
        <v>16</v>
      </c>
      <c r="B7" s="146"/>
      <c r="D7" s="173"/>
      <c r="E7" s="439" t="s">
        <v>29</v>
      </c>
      <c r="F7" s="380"/>
      <c r="G7" s="417"/>
      <c r="H7" s="453" t="s">
        <v>30</v>
      </c>
      <c r="I7" s="414"/>
      <c r="J7" s="380"/>
      <c r="K7" s="359"/>
      <c r="N7" s="167"/>
    </row>
    <row r="8" spans="1:14" ht="60.6" customHeight="1">
      <c r="A8" s="22" t="s">
        <v>17</v>
      </c>
      <c r="B8" s="146"/>
      <c r="C8" s="49"/>
      <c r="D8" s="414"/>
      <c r="E8" s="605" t="s">
        <v>529</v>
      </c>
      <c r="F8" s="606"/>
      <c r="G8" s="606"/>
      <c r="H8" s="614"/>
      <c r="I8" s="657" t="s">
        <v>397</v>
      </c>
      <c r="J8" s="658"/>
      <c r="K8" s="659"/>
    </row>
    <row r="9" spans="1:14" ht="58.8" customHeight="1">
      <c r="A9" s="22" t="s">
        <v>18</v>
      </c>
      <c r="B9" s="146"/>
      <c r="C9" s="175"/>
      <c r="D9" s="370"/>
      <c r="E9" s="630" t="s">
        <v>29</v>
      </c>
      <c r="F9" s="424"/>
      <c r="G9" s="432"/>
      <c r="H9" s="630" t="s">
        <v>30</v>
      </c>
      <c r="I9" s="657" t="s">
        <v>398</v>
      </c>
      <c r="J9" s="658"/>
      <c r="K9" s="676"/>
    </row>
    <row r="10" spans="1:14" ht="60" customHeight="1">
      <c r="A10" s="22" t="s">
        <v>19</v>
      </c>
      <c r="B10" s="146"/>
      <c r="C10" s="380"/>
      <c r="D10" s="370"/>
      <c r="E10" s="646"/>
      <c r="F10" s="195"/>
      <c r="H10" s="646"/>
      <c r="I10" s="379"/>
      <c r="J10" s="370"/>
      <c r="K10" s="121"/>
    </row>
    <row r="11" spans="1:14" ht="48" customHeight="1">
      <c r="A11" s="22" t="s">
        <v>20</v>
      </c>
      <c r="B11" s="673" t="s">
        <v>399</v>
      </c>
      <c r="C11" s="674"/>
      <c r="D11" s="675"/>
      <c r="E11" s="646"/>
      <c r="F11" s="173"/>
      <c r="G11" s="173"/>
      <c r="H11" s="646"/>
      <c r="I11" s="380"/>
      <c r="J11" s="414"/>
      <c r="K11" s="146"/>
    </row>
    <row r="12" spans="1:14" ht="64.5" customHeight="1" thickBot="1">
      <c r="A12" s="23" t="s">
        <v>21</v>
      </c>
      <c r="B12" s="358"/>
      <c r="C12" s="51"/>
      <c r="D12" s="96"/>
      <c r="E12" s="660"/>
      <c r="F12" s="356"/>
      <c r="G12" s="360"/>
      <c r="H12" s="660"/>
      <c r="I12" s="357"/>
      <c r="J12" s="357"/>
      <c r="K12" s="361"/>
    </row>
    <row r="13" spans="1:14" s="48" customFormat="1" ht="15.75" customHeight="1" thickBo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4" ht="33" customHeight="1">
      <c r="A14" s="608" t="s">
        <v>31</v>
      </c>
      <c r="B14" s="609"/>
      <c r="C14" s="13"/>
      <c r="D14" s="10"/>
      <c r="E14" s="10"/>
      <c r="F14" s="10"/>
      <c r="G14" s="10"/>
      <c r="H14" s="10"/>
      <c r="I14" s="10"/>
      <c r="J14" s="10"/>
      <c r="K14" s="10"/>
    </row>
    <row r="15" spans="1:14" ht="20.25" customHeight="1">
      <c r="A15" s="34" t="s">
        <v>32</v>
      </c>
      <c r="B15" s="153">
        <v>20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21.75" customHeight="1">
      <c r="A16" s="34" t="s">
        <v>33</v>
      </c>
      <c r="B16" s="153">
        <v>10</v>
      </c>
      <c r="C16" s="162"/>
      <c r="D16" s="10"/>
      <c r="E16" s="10"/>
      <c r="F16" s="10"/>
      <c r="G16" s="10"/>
      <c r="H16" s="10"/>
      <c r="I16" s="10"/>
      <c r="J16" s="10"/>
      <c r="K16" s="10"/>
    </row>
    <row r="17" spans="1:11" ht="23.25" customHeight="1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21" customHeight="1" thickBot="1">
      <c r="A18" s="36" t="s">
        <v>34</v>
      </c>
      <c r="B18" s="157">
        <f>SUM(B15:B17)</f>
        <v>34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5" customHeight="1">
      <c r="A19" s="587"/>
      <c r="B19" s="587"/>
      <c r="C19" s="587"/>
      <c r="D19" s="13"/>
      <c r="E19" s="13"/>
      <c r="F19" s="13"/>
      <c r="G19" s="13"/>
      <c r="H19" s="10"/>
      <c r="I19" s="14"/>
      <c r="J19" s="145" t="s">
        <v>26</v>
      </c>
      <c r="K19" s="10"/>
    </row>
    <row r="20" spans="1:11" ht="22.95" customHeight="1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63" customHeight="1">
      <c r="A21" s="2"/>
      <c r="B21" s="2"/>
    </row>
  </sheetData>
  <mergeCells count="15">
    <mergeCell ref="A14:B14"/>
    <mergeCell ref="A19:C19"/>
    <mergeCell ref="I8:K8"/>
    <mergeCell ref="B11:D11"/>
    <mergeCell ref="E9:E12"/>
    <mergeCell ref="E8:H8"/>
    <mergeCell ref="I9:K9"/>
    <mergeCell ref="H9:H12"/>
    <mergeCell ref="A1:K1"/>
    <mergeCell ref="A2:K2"/>
    <mergeCell ref="A5:C5"/>
    <mergeCell ref="E5:F5"/>
    <mergeCell ref="H5:K5"/>
    <mergeCell ref="A4:K4"/>
    <mergeCell ref="A3:K3"/>
  </mergeCells>
  <pageMargins left="0.37" right="0.16" top="1.0236220472440944" bottom="0.27559055118110237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K22"/>
  <sheetViews>
    <sheetView zoomScale="85" zoomScaleNormal="85" workbookViewId="0">
      <selection activeCell="P8" sqref="P8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20.6640625" customWidth="1"/>
    <col min="5" max="5" width="16.5546875" bestFit="1" customWidth="1"/>
    <col min="6" max="6" width="19.5546875" bestFit="1" customWidth="1"/>
    <col min="7" max="7" width="15.109375" bestFit="1" customWidth="1"/>
    <col min="8" max="8" width="20.109375" bestFit="1" customWidth="1"/>
    <col min="9" max="9" width="16.6640625" bestFit="1" customWidth="1"/>
    <col min="10" max="10" width="16.21875" bestFit="1" customWidth="1"/>
    <col min="11" max="11" width="17.66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s="182" customFormat="1" ht="15.6">
      <c r="A3" s="598" t="s">
        <v>440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s="174" customFormat="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00" t="s">
        <v>242</v>
      </c>
      <c r="B6" s="588"/>
      <c r="C6" s="588"/>
      <c r="D6" s="144"/>
      <c r="E6" s="589"/>
      <c r="F6" s="589"/>
      <c r="G6" s="144"/>
      <c r="H6" s="589"/>
      <c r="I6" s="589"/>
      <c r="J6" s="589"/>
      <c r="K6" s="601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8.95" customHeight="1">
      <c r="A8" s="430" t="s">
        <v>16</v>
      </c>
      <c r="B8" s="146"/>
      <c r="C8" s="424"/>
      <c r="D8" s="423" t="s">
        <v>317</v>
      </c>
      <c r="E8" s="612" t="s">
        <v>29</v>
      </c>
      <c r="F8" s="221"/>
      <c r="G8" s="66"/>
      <c r="H8" s="612" t="s">
        <v>30</v>
      </c>
      <c r="I8" s="424"/>
      <c r="J8" s="170"/>
      <c r="K8" s="170"/>
    </row>
    <row r="9" spans="1:11" ht="54" customHeight="1">
      <c r="A9" s="430" t="s">
        <v>17</v>
      </c>
      <c r="B9" s="146"/>
      <c r="C9" s="175"/>
      <c r="D9" s="423" t="s">
        <v>317</v>
      </c>
      <c r="E9" s="621"/>
      <c r="F9" s="175"/>
      <c r="G9" s="175"/>
      <c r="H9" s="621"/>
      <c r="I9" s="438"/>
      <c r="J9" s="424"/>
      <c r="K9" s="175"/>
    </row>
    <row r="10" spans="1:11" ht="51" customHeight="1">
      <c r="A10" s="430" t="s">
        <v>18</v>
      </c>
      <c r="B10" s="610" t="s">
        <v>478</v>
      </c>
      <c r="C10" s="610"/>
      <c r="D10" s="610"/>
      <c r="E10" s="613"/>
      <c r="F10" s="423"/>
      <c r="G10" s="424"/>
      <c r="H10" s="613"/>
      <c r="I10" s="423" t="s">
        <v>317</v>
      </c>
      <c r="J10" s="424"/>
      <c r="K10" s="146"/>
    </row>
    <row r="11" spans="1:11" ht="42" customHeight="1">
      <c r="A11" s="430" t="s">
        <v>19</v>
      </c>
      <c r="B11" s="146"/>
      <c r="C11" s="548" t="s">
        <v>534</v>
      </c>
      <c r="D11" s="548"/>
      <c r="E11" s="625" t="s">
        <v>479</v>
      </c>
      <c r="F11" s="625"/>
      <c r="G11" s="625"/>
      <c r="H11" s="625"/>
      <c r="I11" s="564" t="s">
        <v>30</v>
      </c>
      <c r="J11" s="218"/>
      <c r="K11" s="423" t="s">
        <v>317</v>
      </c>
    </row>
    <row r="12" spans="1:11" ht="66" customHeight="1">
      <c r="A12" s="430" t="s">
        <v>20</v>
      </c>
      <c r="B12" s="146"/>
      <c r="C12" s="66"/>
      <c r="D12" s="435"/>
      <c r="E12" s="625" t="s">
        <v>480</v>
      </c>
      <c r="F12" s="625"/>
      <c r="G12" s="625"/>
      <c r="H12" s="625"/>
      <c r="I12" s="564"/>
      <c r="J12" s="232"/>
      <c r="K12" s="170"/>
    </row>
    <row r="13" spans="1:11" ht="55.95" customHeight="1">
      <c r="A13" s="430" t="s">
        <v>21</v>
      </c>
      <c r="B13" s="146"/>
      <c r="C13" s="280"/>
      <c r="D13" s="406"/>
      <c r="E13" s="428" t="s">
        <v>29</v>
      </c>
      <c r="F13" s="218"/>
      <c r="G13" s="423" t="s">
        <v>317</v>
      </c>
      <c r="H13" s="425" t="s">
        <v>30</v>
      </c>
      <c r="I13" s="232"/>
      <c r="J13" s="407"/>
      <c r="K13" s="42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24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48" t="s">
        <v>26</v>
      </c>
      <c r="K18" s="10"/>
    </row>
    <row r="19" spans="1:11" ht="16.2" thickBot="1">
      <c r="A19" s="36" t="s">
        <v>34</v>
      </c>
      <c r="B19" s="157">
        <f>SUM(B16:B18)</f>
        <v>35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6">
    <mergeCell ref="I11:I12"/>
    <mergeCell ref="A15:B15"/>
    <mergeCell ref="A20:C20"/>
    <mergeCell ref="B10:D10"/>
    <mergeCell ref="E12:H12"/>
    <mergeCell ref="E11:H11"/>
    <mergeCell ref="C11:D11"/>
    <mergeCell ref="E8:E10"/>
    <mergeCell ref="H8:H10"/>
    <mergeCell ref="A1:K1"/>
    <mergeCell ref="A2:K2"/>
    <mergeCell ref="A6:C6"/>
    <mergeCell ref="E6:F6"/>
    <mergeCell ref="H6:K6"/>
    <mergeCell ref="A3:K3"/>
    <mergeCell ref="A4:K4"/>
  </mergeCells>
  <pageMargins left="0.37" right="0.3" top="0.75" bottom="0.74803149606299213" header="0.31496062992125984" footer="0.31496062992125984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sqref="A1:G1"/>
    </sheetView>
    <sheetView workbookViewId="1">
      <selection sqref="A1:G1"/>
    </sheetView>
  </sheetViews>
  <sheetFormatPr defaultColWidth="8.88671875" defaultRowHeight="19.2" customHeight="1"/>
  <cols>
    <col min="1" max="1" width="4.88671875" style="182" bestFit="1" customWidth="1"/>
    <col min="2" max="2" width="21.33203125" style="182" bestFit="1" customWidth="1"/>
    <col min="3" max="3" width="14.109375" style="182" bestFit="1" customWidth="1"/>
    <col min="4" max="4" width="9.6640625" style="182" customWidth="1"/>
    <col min="5" max="5" width="4.6640625" style="182" bestFit="1" customWidth="1"/>
    <col min="6" max="6" width="7.5546875" style="182" bestFit="1" customWidth="1"/>
    <col min="7" max="7" width="6" style="182" bestFit="1" customWidth="1"/>
    <col min="8" max="8" width="14.21875" style="182" bestFit="1" customWidth="1"/>
    <col min="9" max="9" width="4" style="182" customWidth="1"/>
    <col min="10" max="16384" width="8.88671875" style="182"/>
  </cols>
  <sheetData>
    <row r="1" spans="1:9" ht="19.2" customHeight="1">
      <c r="A1" s="487" t="s">
        <v>170</v>
      </c>
      <c r="B1" s="487"/>
      <c r="C1" s="487"/>
      <c r="D1" s="487"/>
      <c r="E1" s="487"/>
      <c r="F1" s="487"/>
      <c r="G1" s="487"/>
    </row>
    <row r="2" spans="1:9" ht="19.2" customHeight="1">
      <c r="A2" s="488" t="s">
        <v>171</v>
      </c>
      <c r="B2" s="488"/>
      <c r="C2" s="488"/>
      <c r="D2" s="488"/>
      <c r="E2" s="488"/>
      <c r="F2" s="488"/>
      <c r="G2" s="488"/>
    </row>
    <row r="3" spans="1:9" ht="19.2" customHeight="1">
      <c r="A3" s="488" t="s">
        <v>416</v>
      </c>
      <c r="B3" s="488"/>
      <c r="C3" s="488"/>
      <c r="D3" s="488"/>
      <c r="E3" s="488"/>
      <c r="F3" s="488"/>
      <c r="G3" s="488"/>
    </row>
    <row r="4" spans="1:9" ht="19.2" customHeight="1">
      <c r="A4" s="178"/>
    </row>
    <row r="5" spans="1:9" ht="19.2" customHeight="1">
      <c r="A5" s="179" t="s">
        <v>172</v>
      </c>
      <c r="B5" s="179" t="s">
        <v>150</v>
      </c>
      <c r="C5" s="179" t="s">
        <v>173</v>
      </c>
      <c r="D5" s="179" t="s">
        <v>32</v>
      </c>
      <c r="E5" s="179" t="s">
        <v>33</v>
      </c>
      <c r="F5" s="179" t="s">
        <v>135</v>
      </c>
      <c r="G5" s="179" t="s">
        <v>34</v>
      </c>
    </row>
    <row r="6" spans="1:9" ht="19.2" customHeight="1">
      <c r="A6" s="183">
        <v>1</v>
      </c>
      <c r="B6" s="185" t="s">
        <v>174</v>
      </c>
      <c r="C6" s="185" t="s">
        <v>175</v>
      </c>
      <c r="D6" s="183">
        <v>10</v>
      </c>
      <c r="E6" s="183">
        <v>6</v>
      </c>
      <c r="F6" s="183">
        <v>2</v>
      </c>
      <c r="G6" s="183">
        <f>SUM(D6:F6)</f>
        <v>18</v>
      </c>
    </row>
    <row r="7" spans="1:9" ht="19.2" customHeight="1">
      <c r="A7" s="183">
        <v>2</v>
      </c>
      <c r="B7" s="185" t="s">
        <v>137</v>
      </c>
      <c r="C7" s="185" t="s">
        <v>228</v>
      </c>
      <c r="D7" s="183"/>
      <c r="E7" s="183"/>
      <c r="F7" s="183">
        <v>2</v>
      </c>
      <c r="G7" s="183">
        <f t="shared" ref="G7:G27" si="0">SUM(D7:F7)</f>
        <v>2</v>
      </c>
      <c r="I7" s="203"/>
    </row>
    <row r="8" spans="1:9" ht="19.2" customHeight="1">
      <c r="A8" s="183">
        <v>3</v>
      </c>
      <c r="B8" s="185" t="s">
        <v>295</v>
      </c>
      <c r="C8" s="273" t="s">
        <v>296</v>
      </c>
      <c r="D8" s="183"/>
      <c r="E8" s="183"/>
      <c r="F8" s="183">
        <v>2</v>
      </c>
      <c r="G8" s="183"/>
      <c r="I8" s="203"/>
    </row>
    <row r="9" spans="1:9" ht="19.2" customHeight="1">
      <c r="A9" s="183">
        <v>4</v>
      </c>
      <c r="B9" s="185" t="s">
        <v>139</v>
      </c>
      <c r="C9" s="185" t="s">
        <v>176</v>
      </c>
      <c r="D9" s="183"/>
      <c r="E9" s="183"/>
      <c r="F9" s="183">
        <v>2</v>
      </c>
      <c r="G9" s="183">
        <f t="shared" si="0"/>
        <v>2</v>
      </c>
      <c r="I9" s="203"/>
    </row>
    <row r="10" spans="1:9" ht="19.2" customHeight="1">
      <c r="A10" s="183">
        <v>5</v>
      </c>
      <c r="B10" s="185" t="s">
        <v>229</v>
      </c>
      <c r="C10" s="185" t="s">
        <v>176</v>
      </c>
      <c r="D10" s="183"/>
      <c r="E10" s="183"/>
      <c r="F10" s="183">
        <v>2</v>
      </c>
      <c r="G10" s="183">
        <f t="shared" si="0"/>
        <v>2</v>
      </c>
      <c r="I10" s="203"/>
    </row>
    <row r="11" spans="1:9" ht="19.2" customHeight="1">
      <c r="A11" s="183">
        <v>6</v>
      </c>
      <c r="B11" s="185" t="s">
        <v>230</v>
      </c>
      <c r="C11" s="185" t="s">
        <v>176</v>
      </c>
      <c r="D11" s="183"/>
      <c r="E11" s="183"/>
      <c r="F11" s="183">
        <v>2</v>
      </c>
      <c r="G11" s="183">
        <f t="shared" si="0"/>
        <v>2</v>
      </c>
      <c r="I11" s="203"/>
    </row>
    <row r="12" spans="1:9" ht="19.2" customHeight="1">
      <c r="A12" s="183">
        <v>7</v>
      </c>
      <c r="B12" s="185" t="s">
        <v>143</v>
      </c>
      <c r="C12" s="185" t="s">
        <v>176</v>
      </c>
      <c r="D12" s="183"/>
      <c r="E12" s="183"/>
      <c r="F12" s="183">
        <v>2</v>
      </c>
      <c r="G12" s="183">
        <f t="shared" si="0"/>
        <v>2</v>
      </c>
      <c r="I12" s="203"/>
    </row>
    <row r="13" spans="1:9" ht="19.2" customHeight="1">
      <c r="A13" s="183">
        <v>8</v>
      </c>
      <c r="B13" s="185" t="s">
        <v>169</v>
      </c>
      <c r="C13" s="185" t="s">
        <v>231</v>
      </c>
      <c r="D13" s="183"/>
      <c r="E13" s="183"/>
      <c r="F13" s="183">
        <v>2</v>
      </c>
      <c r="G13" s="183">
        <f t="shared" si="0"/>
        <v>2</v>
      </c>
      <c r="I13" s="203"/>
    </row>
    <row r="14" spans="1:9" ht="19.2" customHeight="1">
      <c r="A14" s="183">
        <v>9</v>
      </c>
      <c r="B14" s="185" t="s">
        <v>232</v>
      </c>
      <c r="C14" s="185" t="s">
        <v>176</v>
      </c>
      <c r="D14" s="183"/>
      <c r="E14" s="183"/>
      <c r="F14" s="183">
        <v>2</v>
      </c>
      <c r="G14" s="183">
        <f t="shared" si="0"/>
        <v>2</v>
      </c>
      <c r="I14" s="203"/>
    </row>
    <row r="15" spans="1:9" ht="19.2" customHeight="1">
      <c r="A15" s="183">
        <v>10</v>
      </c>
      <c r="B15" s="185" t="s">
        <v>177</v>
      </c>
      <c r="C15" s="185" t="s">
        <v>231</v>
      </c>
      <c r="D15" s="183"/>
      <c r="E15" s="183"/>
      <c r="F15" s="183">
        <v>2</v>
      </c>
      <c r="G15" s="183">
        <f t="shared" si="0"/>
        <v>2</v>
      </c>
      <c r="I15" s="203"/>
    </row>
    <row r="16" spans="1:9" ht="19.2" customHeight="1">
      <c r="A16" s="183">
        <v>11</v>
      </c>
      <c r="B16" s="185" t="s">
        <v>293</v>
      </c>
      <c r="C16" s="185" t="s">
        <v>179</v>
      </c>
      <c r="D16" s="183"/>
      <c r="E16" s="183"/>
      <c r="F16" s="183">
        <v>2</v>
      </c>
      <c r="G16" s="183">
        <f t="shared" si="0"/>
        <v>2</v>
      </c>
      <c r="I16" s="203"/>
    </row>
    <row r="17" spans="1:9" ht="19.2" customHeight="1">
      <c r="A17" s="183">
        <v>12</v>
      </c>
      <c r="B17" s="185" t="s">
        <v>180</v>
      </c>
      <c r="C17" s="185" t="s">
        <v>179</v>
      </c>
      <c r="D17" s="183"/>
      <c r="E17" s="183"/>
      <c r="F17" s="183">
        <v>2</v>
      </c>
      <c r="G17" s="183">
        <f t="shared" si="0"/>
        <v>2</v>
      </c>
      <c r="I17" s="203"/>
    </row>
    <row r="18" spans="1:9" ht="19.2" customHeight="1">
      <c r="A18" s="183">
        <v>13</v>
      </c>
      <c r="B18" s="180" t="s">
        <v>181</v>
      </c>
      <c r="C18" s="185" t="s">
        <v>179</v>
      </c>
      <c r="D18" s="183"/>
      <c r="E18" s="183"/>
      <c r="F18" s="183">
        <v>2</v>
      </c>
      <c r="G18" s="183">
        <f t="shared" si="0"/>
        <v>2</v>
      </c>
      <c r="I18" s="203"/>
    </row>
    <row r="19" spans="1:9" ht="19.2" customHeight="1">
      <c r="A19" s="183">
        <v>14</v>
      </c>
      <c r="B19" s="185" t="s">
        <v>294</v>
      </c>
      <c r="C19" s="185" t="s">
        <v>179</v>
      </c>
      <c r="D19" s="183"/>
      <c r="E19" s="183"/>
      <c r="F19" s="183">
        <v>2</v>
      </c>
      <c r="G19" s="183">
        <f t="shared" si="0"/>
        <v>2</v>
      </c>
      <c r="I19" s="203"/>
    </row>
    <row r="20" spans="1:9" ht="19.2" customHeight="1">
      <c r="A20" s="183">
        <v>15</v>
      </c>
      <c r="B20" s="185" t="s">
        <v>149</v>
      </c>
      <c r="C20" s="185" t="s">
        <v>179</v>
      </c>
      <c r="D20" s="183"/>
      <c r="E20" s="183"/>
      <c r="F20" s="183">
        <v>2</v>
      </c>
      <c r="G20" s="183">
        <f t="shared" si="0"/>
        <v>2</v>
      </c>
      <c r="I20" s="203"/>
    </row>
    <row r="21" spans="1:9" ht="19.2" customHeight="1">
      <c r="A21" s="183">
        <v>16</v>
      </c>
      <c r="B21" s="185" t="s">
        <v>138</v>
      </c>
      <c r="C21" s="185" t="s">
        <v>179</v>
      </c>
      <c r="D21" s="183"/>
      <c r="E21" s="183"/>
      <c r="F21" s="183">
        <v>2</v>
      </c>
      <c r="G21" s="183">
        <f t="shared" si="0"/>
        <v>2</v>
      </c>
      <c r="I21" s="203"/>
    </row>
    <row r="22" spans="1:9" ht="19.2" customHeight="1">
      <c r="A22" s="183">
        <v>17</v>
      </c>
      <c r="B22" s="185" t="s">
        <v>140</v>
      </c>
      <c r="C22" s="185" t="s">
        <v>179</v>
      </c>
      <c r="D22" s="183"/>
      <c r="E22" s="183"/>
      <c r="F22" s="183">
        <v>2</v>
      </c>
      <c r="G22" s="183">
        <f t="shared" si="0"/>
        <v>2</v>
      </c>
      <c r="I22" s="203"/>
    </row>
    <row r="23" spans="1:9" ht="19.2" customHeight="1">
      <c r="A23" s="183">
        <v>18</v>
      </c>
      <c r="B23" s="185" t="s">
        <v>136</v>
      </c>
      <c r="C23" s="185" t="s">
        <v>179</v>
      </c>
      <c r="D23" s="183"/>
      <c r="E23" s="183"/>
      <c r="F23" s="183">
        <v>2</v>
      </c>
      <c r="G23" s="183">
        <f t="shared" si="0"/>
        <v>2</v>
      </c>
      <c r="I23" s="203"/>
    </row>
    <row r="24" spans="1:9" ht="19.2" customHeight="1">
      <c r="A24" s="183">
        <v>19</v>
      </c>
      <c r="B24" s="181" t="s">
        <v>182</v>
      </c>
      <c r="C24" s="185" t="s">
        <v>179</v>
      </c>
      <c r="D24" s="183"/>
      <c r="E24" s="183"/>
      <c r="F24" s="183">
        <v>2</v>
      </c>
      <c r="G24" s="183">
        <f t="shared" si="0"/>
        <v>2</v>
      </c>
      <c r="I24" s="203"/>
    </row>
    <row r="25" spans="1:9" ht="19.2" customHeight="1">
      <c r="A25" s="183">
        <v>20</v>
      </c>
      <c r="B25" s="181" t="s">
        <v>163</v>
      </c>
      <c r="C25" s="185" t="s">
        <v>179</v>
      </c>
      <c r="D25" s="183"/>
      <c r="E25" s="183"/>
      <c r="F25" s="183">
        <v>2</v>
      </c>
      <c r="G25" s="183">
        <f t="shared" si="0"/>
        <v>2</v>
      </c>
      <c r="I25" s="203"/>
    </row>
    <row r="26" spans="1:9" ht="19.2" customHeight="1">
      <c r="A26" s="183">
        <v>21</v>
      </c>
      <c r="B26" s="181" t="s">
        <v>236</v>
      </c>
      <c r="C26" s="185" t="s">
        <v>179</v>
      </c>
      <c r="D26" s="183"/>
      <c r="E26" s="183"/>
      <c r="F26" s="183"/>
      <c r="G26" s="183">
        <f t="shared" si="0"/>
        <v>0</v>
      </c>
      <c r="I26" s="203"/>
    </row>
    <row r="27" spans="1:9" ht="19.2" customHeight="1">
      <c r="A27" s="183">
        <v>22</v>
      </c>
      <c r="B27" s="181" t="s">
        <v>239</v>
      </c>
      <c r="C27" s="185" t="s">
        <v>179</v>
      </c>
      <c r="D27" s="183"/>
      <c r="E27" s="183"/>
      <c r="F27" s="183"/>
      <c r="G27" s="183">
        <f t="shared" si="0"/>
        <v>0</v>
      </c>
      <c r="I27" s="203"/>
    </row>
    <row r="28" spans="1:9" ht="19.2" customHeight="1" thickBot="1">
      <c r="D28" s="184">
        <f>SUM(D6:D27)</f>
        <v>10</v>
      </c>
      <c r="E28" s="184">
        <f t="shared" ref="E28:G28" si="1">SUM(E6:E27)</f>
        <v>6</v>
      </c>
      <c r="F28" s="184">
        <f t="shared" si="1"/>
        <v>40</v>
      </c>
      <c r="G28" s="184">
        <f t="shared" si="1"/>
        <v>54</v>
      </c>
      <c r="H28" s="182" t="s">
        <v>235</v>
      </c>
    </row>
    <row r="29" spans="1:9" ht="16.2" thickBot="1">
      <c r="C29" s="205"/>
      <c r="D29" s="206"/>
      <c r="E29" s="489" t="s">
        <v>233</v>
      </c>
      <c r="F29" s="490"/>
      <c r="G29" s="206" t="e">
        <f>((#REF!)+('Ms. Rahul'!B19)+('Mr. Yogesh '!B18)+('Mr. Chanabasava'!B19)+(#REF!)+(#REF!)+('Ms. Rahul'!B19)+('Mr. Yogesh '!B18)+('Mr. Chanabasava'!B19)+(#REF!)+(#REF!)+('Mr. Nitish'!B18)+('Mr. Sudhakar '!B18)+('Ms. Serin '!B19)+('Ms Snehal L'!B19)+(#REF!)+(' Mr Rajendra T N'!B19)+('Ms. Swetti Jha '!B19)+('Mr. Satish. D'!B19)+('Dr. C Giriprasad'!B19)+('Dr.Mahesha N '!B19)+('Dr. N SUBRAMANI'!B18)+('Dr. Vinay KUMAR B M '!B18)+('Dr. Geetha Varma'!B18)+('Mr. Surendra B.V '!B19)+('Dr. Jagadish '!B19)+('Dr.Niranjan  '!B18))</f>
        <v>#REF!</v>
      </c>
      <c r="H29" s="204">
        <v>705</v>
      </c>
    </row>
    <row r="30" spans="1:9" ht="19.2" customHeight="1">
      <c r="D30" s="207"/>
      <c r="E30" s="194"/>
      <c r="F30" s="208"/>
      <c r="G30" s="208"/>
      <c r="H30" s="208"/>
    </row>
    <row r="31" spans="1:9" ht="19.2" customHeight="1">
      <c r="E31" s="208"/>
      <c r="F31" s="208"/>
      <c r="G31" s="208"/>
      <c r="H31" s="208"/>
    </row>
  </sheetData>
  <mergeCells count="4">
    <mergeCell ref="A1:G1"/>
    <mergeCell ref="A2:G2"/>
    <mergeCell ref="A3:G3"/>
    <mergeCell ref="E29:F29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4.5546875" customWidth="1"/>
    <col min="2" max="10" width="14.109375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1" s="25" customFormat="1" ht="22.5" customHeight="1" thickBot="1">
      <c r="A5" s="650" t="s">
        <v>37</v>
      </c>
      <c r="B5" s="651"/>
      <c r="C5" s="24"/>
      <c r="D5" s="652"/>
      <c r="E5" s="652"/>
      <c r="F5" s="24"/>
      <c r="G5" s="652" t="s">
        <v>38</v>
      </c>
      <c r="H5" s="652"/>
      <c r="I5" s="652"/>
      <c r="J5" s="653"/>
    </row>
    <row r="6" spans="1:11" ht="42" customHeight="1">
      <c r="A6" s="27" t="s">
        <v>6</v>
      </c>
      <c r="B6" s="26" t="s">
        <v>7</v>
      </c>
      <c r="C6" s="26" t="s">
        <v>8</v>
      </c>
      <c r="D6" s="26" t="s">
        <v>9</v>
      </c>
      <c r="E6" s="26" t="s">
        <v>10</v>
      </c>
      <c r="F6" s="26" t="s">
        <v>11</v>
      </c>
      <c r="G6" s="26" t="s">
        <v>12</v>
      </c>
      <c r="H6" s="26" t="s">
        <v>13</v>
      </c>
      <c r="I6" s="26" t="s">
        <v>14</v>
      </c>
      <c r="J6" s="28" t="s">
        <v>15</v>
      </c>
    </row>
    <row r="7" spans="1:11" ht="42" customHeight="1">
      <c r="A7" s="22" t="s">
        <v>16</v>
      </c>
      <c r="B7" s="66"/>
      <c r="C7" s="85"/>
      <c r="D7" s="105" t="s">
        <v>29</v>
      </c>
      <c r="E7" s="66"/>
      <c r="F7" s="85" t="s">
        <v>53</v>
      </c>
      <c r="G7" s="60" t="s">
        <v>30</v>
      </c>
      <c r="H7" s="66"/>
      <c r="I7" s="66"/>
      <c r="J7" s="66"/>
    </row>
    <row r="8" spans="1:11" ht="42" customHeight="1">
      <c r="A8" s="22" t="s">
        <v>17</v>
      </c>
      <c r="B8" s="66"/>
      <c r="C8" s="66"/>
      <c r="D8" s="626" t="s">
        <v>93</v>
      </c>
      <c r="E8" s="626"/>
      <c r="F8" s="626"/>
      <c r="G8" s="626"/>
      <c r="H8" s="66"/>
      <c r="I8" s="66"/>
      <c r="J8" s="66"/>
    </row>
    <row r="9" spans="1:11" ht="42" customHeight="1">
      <c r="A9" s="22" t="s">
        <v>18</v>
      </c>
      <c r="B9" s="85" t="s">
        <v>53</v>
      </c>
      <c r="C9" s="66"/>
      <c r="D9" s="677" t="s">
        <v>29</v>
      </c>
      <c r="E9" s="85"/>
      <c r="F9" s="66"/>
      <c r="G9" s="677" t="s">
        <v>30</v>
      </c>
      <c r="H9" s="66"/>
      <c r="I9" s="66"/>
      <c r="J9" s="66"/>
    </row>
    <row r="10" spans="1:11" ht="42" customHeight="1">
      <c r="A10" s="22" t="s">
        <v>19</v>
      </c>
      <c r="B10" s="66"/>
      <c r="C10" s="85" t="s">
        <v>53</v>
      </c>
      <c r="D10" s="678"/>
      <c r="E10" s="66"/>
      <c r="F10" s="85"/>
      <c r="G10" s="678"/>
      <c r="H10" s="66"/>
      <c r="I10" s="66"/>
      <c r="J10" s="66"/>
    </row>
    <row r="11" spans="1:11" ht="42" customHeight="1">
      <c r="A11" s="22" t="s">
        <v>20</v>
      </c>
      <c r="B11" s="85" t="s">
        <v>53</v>
      </c>
      <c r="C11" s="66"/>
      <c r="D11" s="626" t="s">
        <v>91</v>
      </c>
      <c r="E11" s="626"/>
      <c r="F11" s="626"/>
      <c r="G11" s="626"/>
      <c r="H11" s="66"/>
      <c r="I11" s="85"/>
      <c r="J11" s="85"/>
    </row>
    <row r="12" spans="1:11" ht="42" customHeight="1" thickBot="1">
      <c r="A12" s="23" t="s">
        <v>21</v>
      </c>
      <c r="B12" s="85"/>
      <c r="C12" s="66"/>
      <c r="D12" s="105" t="s">
        <v>29</v>
      </c>
      <c r="E12" s="85" t="s">
        <v>53</v>
      </c>
      <c r="F12" s="66"/>
      <c r="G12" s="60"/>
      <c r="H12" s="66"/>
      <c r="I12" s="66"/>
      <c r="J12" s="66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608" t="s">
        <v>31</v>
      </c>
      <c r="B14" s="609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4" t="s">
        <v>32</v>
      </c>
      <c r="B15" s="35">
        <v>10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33</v>
      </c>
      <c r="B16" s="35">
        <v>6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6" t="s">
        <v>34</v>
      </c>
      <c r="B17" s="37">
        <f>B15+B16</f>
        <v>16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13"/>
      <c r="B18" s="13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587"/>
      <c r="B19" s="587"/>
      <c r="C19" s="13"/>
      <c r="D19" s="13"/>
      <c r="E19" s="13"/>
      <c r="F19" s="13"/>
      <c r="G19" s="10"/>
      <c r="H19" s="14"/>
      <c r="I19" s="17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42" t="s">
        <v>36</v>
      </c>
      <c r="J20" s="10"/>
    </row>
    <row r="21" spans="1:10" ht="15.6">
      <c r="A21" s="2"/>
    </row>
  </sheetData>
  <mergeCells count="13">
    <mergeCell ref="A19:B19"/>
    <mergeCell ref="A14:B14"/>
    <mergeCell ref="A1:J1"/>
    <mergeCell ref="A2:J2"/>
    <mergeCell ref="A3:J3"/>
    <mergeCell ref="A5:B5"/>
    <mergeCell ref="D5:E5"/>
    <mergeCell ref="G5:J5"/>
    <mergeCell ref="D8:G8"/>
    <mergeCell ref="D11:G11"/>
    <mergeCell ref="G9:G10"/>
    <mergeCell ref="D9:D10"/>
    <mergeCell ref="A4:K4"/>
  </mergeCells>
  <pageMargins left="0.70866141732283472" right="0.70866141732283472" top="0.74803149606299213" bottom="0.74803149606299213" header="0.31496062992125984" footer="0.31496062992125984"/>
  <pageSetup scale="5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0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2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2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2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2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1"/>
      <c r="K4" s="133"/>
      <c r="L4" s="48"/>
    </row>
    <row r="5" spans="1:12" s="25" customFormat="1" ht="22.5" customHeight="1" thickBot="1">
      <c r="A5" s="650" t="s">
        <v>39</v>
      </c>
      <c r="B5" s="651"/>
      <c r="C5" s="24"/>
      <c r="D5" s="652"/>
      <c r="E5" s="652"/>
      <c r="F5" s="24"/>
      <c r="G5" s="652" t="s">
        <v>40</v>
      </c>
      <c r="H5" s="652"/>
      <c r="I5" s="652"/>
      <c r="J5" s="653"/>
    </row>
    <row r="6" spans="1:12" ht="47.25" customHeight="1">
      <c r="A6" s="21" t="s">
        <v>6</v>
      </c>
      <c r="B6" s="78" t="s">
        <v>7</v>
      </c>
      <c r="C6" s="106" t="s">
        <v>8</v>
      </c>
      <c r="D6" s="106" t="s">
        <v>9</v>
      </c>
      <c r="E6" s="106" t="s">
        <v>10</v>
      </c>
      <c r="F6" s="78" t="s">
        <v>11</v>
      </c>
      <c r="G6" s="78" t="s">
        <v>12</v>
      </c>
      <c r="H6" s="78" t="s">
        <v>13</v>
      </c>
      <c r="I6" s="78" t="s">
        <v>14</v>
      </c>
      <c r="J6" s="84" t="s">
        <v>15</v>
      </c>
    </row>
    <row r="7" spans="1:12" ht="46.5" customHeight="1">
      <c r="A7" s="29" t="s">
        <v>16</v>
      </c>
      <c r="B7" s="602" t="s">
        <v>94</v>
      </c>
      <c r="C7" s="603"/>
      <c r="D7" s="603"/>
      <c r="E7" s="604"/>
      <c r="F7" s="122" t="s">
        <v>55</v>
      </c>
      <c r="G7" s="685" t="s">
        <v>30</v>
      </c>
      <c r="H7" s="123" t="s">
        <v>56</v>
      </c>
      <c r="I7" s="66"/>
      <c r="J7" s="30"/>
    </row>
    <row r="8" spans="1:12" ht="46.5" customHeight="1">
      <c r="A8" s="29" t="s">
        <v>17</v>
      </c>
      <c r="B8" s="123" t="s">
        <v>55</v>
      </c>
      <c r="C8" s="123"/>
      <c r="D8" s="677" t="s">
        <v>29</v>
      </c>
      <c r="E8" s="123" t="s">
        <v>56</v>
      </c>
      <c r="F8" s="45"/>
      <c r="G8" s="685"/>
      <c r="H8" s="66"/>
      <c r="I8" s="66"/>
      <c r="J8" s="30"/>
    </row>
    <row r="9" spans="1:12" ht="46.5" customHeight="1">
      <c r="A9" s="29" t="s">
        <v>18</v>
      </c>
      <c r="B9" s="19"/>
      <c r="C9" s="19"/>
      <c r="D9" s="678"/>
      <c r="E9" s="123" t="s">
        <v>55</v>
      </c>
      <c r="F9" s="125"/>
      <c r="G9" s="685"/>
      <c r="H9" s="682" t="s">
        <v>95</v>
      </c>
      <c r="I9" s="683"/>
      <c r="J9" s="684"/>
    </row>
    <row r="10" spans="1:12" s="39" customFormat="1" ht="46.5" customHeight="1">
      <c r="A10" s="29" t="s">
        <v>19</v>
      </c>
      <c r="B10" s="123" t="s">
        <v>56</v>
      </c>
      <c r="C10" s="123"/>
      <c r="D10" s="602" t="s">
        <v>96</v>
      </c>
      <c r="E10" s="603"/>
      <c r="F10" s="603"/>
      <c r="G10" s="604"/>
      <c r="H10" s="123"/>
      <c r="I10" s="123"/>
      <c r="J10" s="124" t="s">
        <v>56</v>
      </c>
    </row>
    <row r="11" spans="1:12" ht="46.5" customHeight="1">
      <c r="A11" s="29" t="s">
        <v>20</v>
      </c>
      <c r="B11" s="48"/>
      <c r="C11" s="123"/>
      <c r="D11" s="677" t="s">
        <v>29</v>
      </c>
      <c r="E11" s="45"/>
      <c r="F11" s="45"/>
      <c r="G11" s="677" t="s">
        <v>30</v>
      </c>
      <c r="H11" s="123" t="s">
        <v>55</v>
      </c>
      <c r="I11" s="123"/>
      <c r="J11" s="124"/>
    </row>
    <row r="12" spans="1:12" ht="46.5" customHeight="1" thickBot="1">
      <c r="A12" s="31" t="s">
        <v>21</v>
      </c>
      <c r="B12" s="32"/>
      <c r="C12" s="40" t="s">
        <v>55</v>
      </c>
      <c r="D12" s="686"/>
      <c r="E12" s="58"/>
      <c r="F12" s="40" t="s">
        <v>56</v>
      </c>
      <c r="G12" s="686"/>
      <c r="H12" s="32"/>
      <c r="I12" s="32"/>
      <c r="J12" s="33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608" t="s">
        <v>31</v>
      </c>
      <c r="B14" s="609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4" t="s">
        <v>32</v>
      </c>
      <c r="B15" s="35">
        <v>20</v>
      </c>
      <c r="C15" s="10"/>
      <c r="D15" s="10"/>
      <c r="E15" s="10"/>
      <c r="F15" s="10"/>
      <c r="G15" s="10"/>
      <c r="H15" s="10"/>
      <c r="I15" s="10"/>
      <c r="J15" s="10"/>
    </row>
    <row r="16" spans="1:12" ht="15.6">
      <c r="A16" s="34" t="s">
        <v>33</v>
      </c>
      <c r="B16" s="35">
        <v>9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6" t="s">
        <v>34</v>
      </c>
      <c r="B17" s="37">
        <f>B15+B16</f>
        <v>29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587"/>
      <c r="B18" s="587"/>
      <c r="C18" s="13"/>
      <c r="D18" s="13"/>
      <c r="E18" s="13"/>
      <c r="F18" s="13"/>
      <c r="G18" s="10"/>
      <c r="H18" s="14"/>
      <c r="I18" s="17" t="s">
        <v>26</v>
      </c>
      <c r="J18" s="10"/>
    </row>
    <row r="19" spans="1:10" ht="15.6">
      <c r="A19" s="10"/>
      <c r="B19" s="10"/>
      <c r="C19" s="10"/>
      <c r="D19" s="10"/>
      <c r="E19" s="10"/>
      <c r="F19" s="10"/>
      <c r="G19" s="10"/>
      <c r="H19" s="18"/>
      <c r="I19" s="42" t="s">
        <v>36</v>
      </c>
      <c r="J19" s="10"/>
    </row>
    <row r="20" spans="1:10" ht="15.6">
      <c r="A20" s="2"/>
    </row>
  </sheetData>
  <mergeCells count="16">
    <mergeCell ref="A14:B14"/>
    <mergeCell ref="A18:B18"/>
    <mergeCell ref="B7:E7"/>
    <mergeCell ref="D10:G10"/>
    <mergeCell ref="H9:J9"/>
    <mergeCell ref="D8:D9"/>
    <mergeCell ref="G7:G9"/>
    <mergeCell ref="D11:D12"/>
    <mergeCell ref="G11:G12"/>
    <mergeCell ref="A4:J4"/>
    <mergeCell ref="A1:J1"/>
    <mergeCell ref="A2:J2"/>
    <mergeCell ref="A3:J3"/>
    <mergeCell ref="A5:B5"/>
    <mergeCell ref="D5:E5"/>
    <mergeCell ref="G5:J5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0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3.5546875" bestFit="1" customWidth="1"/>
    <col min="2" max="11" width="13.5546875" customWidth="1"/>
  </cols>
  <sheetData>
    <row r="1" spans="1:14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4" ht="15.6">
      <c r="A2" s="598" t="s">
        <v>1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4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4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4" s="25" customFormat="1" ht="22.5" customHeight="1" thickBot="1">
      <c r="A5" s="650" t="s">
        <v>44</v>
      </c>
      <c r="B5" s="651"/>
      <c r="C5" s="651"/>
      <c r="D5" s="24"/>
      <c r="E5" s="652"/>
      <c r="F5" s="652"/>
      <c r="G5" s="24"/>
      <c r="H5" s="652" t="s">
        <v>42</v>
      </c>
      <c r="I5" s="652"/>
      <c r="J5" s="652"/>
      <c r="K5" s="653"/>
    </row>
    <row r="6" spans="1:14" ht="23.25" customHeight="1">
      <c r="A6" s="21" t="s">
        <v>6</v>
      </c>
      <c r="B6" s="78" t="s">
        <v>28</v>
      </c>
      <c r="C6" s="78" t="s">
        <v>7</v>
      </c>
      <c r="D6" s="78" t="s">
        <v>8</v>
      </c>
      <c r="E6" s="78" t="s">
        <v>9</v>
      </c>
      <c r="F6" s="78" t="s">
        <v>10</v>
      </c>
      <c r="G6" s="78" t="s">
        <v>11</v>
      </c>
      <c r="H6" s="78" t="s">
        <v>12</v>
      </c>
      <c r="I6" s="78" t="s">
        <v>13</v>
      </c>
      <c r="J6" s="78" t="s">
        <v>14</v>
      </c>
      <c r="K6" s="84" t="s">
        <v>15</v>
      </c>
    </row>
    <row r="7" spans="1:14" ht="45.75" customHeight="1">
      <c r="A7" s="29" t="s">
        <v>16</v>
      </c>
      <c r="B7" s="66"/>
      <c r="C7" s="123" t="s">
        <v>54</v>
      </c>
      <c r="D7" s="123" t="s">
        <v>65</v>
      </c>
      <c r="E7" s="132" t="s">
        <v>43</v>
      </c>
      <c r="F7" s="66"/>
      <c r="G7" s="66"/>
      <c r="H7" s="132" t="s">
        <v>45</v>
      </c>
      <c r="I7" s="626" t="s">
        <v>97</v>
      </c>
      <c r="J7" s="626"/>
      <c r="K7" s="687"/>
    </row>
    <row r="8" spans="1:14" ht="45.75" customHeight="1">
      <c r="A8" s="29" t="s">
        <v>17</v>
      </c>
      <c r="B8" s="626" t="s">
        <v>90</v>
      </c>
      <c r="C8" s="626"/>
      <c r="D8" s="626"/>
      <c r="E8" s="626" t="s">
        <v>93</v>
      </c>
      <c r="F8" s="626"/>
      <c r="G8" s="626"/>
      <c r="H8" s="626"/>
      <c r="I8" s="66"/>
      <c r="J8" s="126"/>
      <c r="K8" s="124"/>
    </row>
    <row r="9" spans="1:14" ht="45.75" customHeight="1">
      <c r="A9" s="29" t="s">
        <v>18</v>
      </c>
      <c r="B9" s="66"/>
      <c r="C9" s="66"/>
      <c r="D9" s="123" t="s">
        <v>54</v>
      </c>
      <c r="E9" s="593" t="s">
        <v>43</v>
      </c>
      <c r="F9" s="123"/>
      <c r="G9" s="123"/>
      <c r="H9" s="593" t="s">
        <v>45</v>
      </c>
      <c r="I9" s="123" t="s">
        <v>65</v>
      </c>
      <c r="J9" s="66"/>
      <c r="K9" s="116" t="s">
        <v>54</v>
      </c>
      <c r="N9" s="1"/>
    </row>
    <row r="10" spans="1:14" ht="45.75" customHeight="1">
      <c r="A10" s="29" t="s">
        <v>19</v>
      </c>
      <c r="B10" s="667" t="s">
        <v>113</v>
      </c>
      <c r="C10" s="667"/>
      <c r="D10" s="667"/>
      <c r="E10" s="593"/>
      <c r="G10" s="49"/>
      <c r="H10" s="593"/>
      <c r="I10" s="49"/>
      <c r="J10" s="123" t="s">
        <v>65</v>
      </c>
      <c r="K10" s="121"/>
    </row>
    <row r="11" spans="1:14" ht="45.75" customHeight="1">
      <c r="A11" s="29" t="s">
        <v>20</v>
      </c>
      <c r="B11" s="49"/>
      <c r="C11" s="123" t="s">
        <v>65</v>
      </c>
      <c r="D11" s="134"/>
      <c r="E11" s="593"/>
      <c r="F11" s="49"/>
      <c r="G11" s="49"/>
      <c r="H11" s="593"/>
      <c r="I11" s="123"/>
      <c r="J11" s="123" t="s">
        <v>54</v>
      </c>
      <c r="K11" s="117"/>
    </row>
    <row r="12" spans="1:14" ht="45.75" customHeight="1" thickBot="1">
      <c r="A12" s="31" t="s">
        <v>21</v>
      </c>
      <c r="B12" s="32"/>
      <c r="C12" s="40" t="s">
        <v>65</v>
      </c>
      <c r="D12" s="40"/>
      <c r="E12" s="688"/>
      <c r="F12" s="40" t="s">
        <v>54</v>
      </c>
      <c r="G12" s="109"/>
      <c r="H12" s="688"/>
      <c r="I12" s="32"/>
      <c r="J12" s="32"/>
      <c r="K12" s="33"/>
    </row>
    <row r="13" spans="1:14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4" ht="15.6">
      <c r="A14" s="608" t="s">
        <v>31</v>
      </c>
      <c r="B14" s="609"/>
      <c r="C14" s="13"/>
      <c r="D14" s="10"/>
      <c r="E14" s="10"/>
      <c r="F14" s="10"/>
      <c r="G14" s="10"/>
      <c r="H14" s="10"/>
      <c r="I14" s="10"/>
      <c r="J14" s="10"/>
      <c r="K14" s="10"/>
    </row>
    <row r="15" spans="1:14" ht="15.6">
      <c r="A15" s="34" t="s">
        <v>32</v>
      </c>
      <c r="B15" s="35">
        <v>20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33</v>
      </c>
      <c r="B16" s="35">
        <v>12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6.2" thickBot="1">
      <c r="A17" s="36" t="s">
        <v>34</v>
      </c>
      <c r="B17" s="37">
        <f>B15+B16</f>
        <v>32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587"/>
      <c r="B18" s="587"/>
      <c r="C18" s="587"/>
      <c r="D18" s="13"/>
      <c r="E18" s="13"/>
      <c r="F18" s="13"/>
      <c r="G18" s="13"/>
      <c r="H18" s="10"/>
      <c r="I18" s="14"/>
      <c r="J18" s="44" t="s">
        <v>26</v>
      </c>
      <c r="K18" s="10"/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8"/>
      <c r="J19" s="43" t="s">
        <v>36</v>
      </c>
      <c r="K19" s="10"/>
    </row>
    <row r="20" spans="1:11" ht="15.6">
      <c r="A20" s="2"/>
      <c r="B20" s="2"/>
    </row>
  </sheetData>
  <mergeCells count="15">
    <mergeCell ref="A1:K1"/>
    <mergeCell ref="A2:K2"/>
    <mergeCell ref="A3:K3"/>
    <mergeCell ref="A4:K4"/>
    <mergeCell ref="A5:C5"/>
    <mergeCell ref="E5:F5"/>
    <mergeCell ref="H5:K5"/>
    <mergeCell ref="A14:B14"/>
    <mergeCell ref="A18:C18"/>
    <mergeCell ref="I7:K7"/>
    <mergeCell ref="B8:D8"/>
    <mergeCell ref="E8:H8"/>
    <mergeCell ref="B10:D10"/>
    <mergeCell ref="H9:H12"/>
    <mergeCell ref="E9:E12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4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1" ht="7.5" customHeight="1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30"/>
    </row>
    <row r="6" spans="1:11" s="25" customFormat="1" ht="22.5" customHeight="1" thickBot="1">
      <c r="A6" s="650" t="s">
        <v>41</v>
      </c>
      <c r="B6" s="651"/>
      <c r="C6" s="651"/>
      <c r="D6" s="24"/>
      <c r="E6" s="652"/>
      <c r="F6" s="652"/>
      <c r="G6" s="24"/>
      <c r="H6" s="652" t="s">
        <v>42</v>
      </c>
      <c r="I6" s="652"/>
      <c r="J6" s="652"/>
      <c r="K6" s="653"/>
    </row>
    <row r="7" spans="1:11" ht="15.6">
      <c r="A7" s="27" t="s">
        <v>6</v>
      </c>
      <c r="B7" s="26" t="s">
        <v>28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8" t="s">
        <v>15</v>
      </c>
    </row>
    <row r="8" spans="1:11" ht="45" customHeight="1">
      <c r="A8" s="29" t="s">
        <v>16</v>
      </c>
      <c r="B8" s="66"/>
      <c r="C8" s="123" t="s">
        <v>67</v>
      </c>
      <c r="D8" s="123"/>
      <c r="E8" s="131" t="s">
        <v>29</v>
      </c>
      <c r="G8" s="41"/>
      <c r="H8" s="95" t="s">
        <v>30</v>
      </c>
      <c r="I8" s="626" t="s">
        <v>103</v>
      </c>
      <c r="J8" s="626"/>
      <c r="K8" s="687"/>
    </row>
    <row r="9" spans="1:11" ht="45" customHeight="1">
      <c r="A9" s="29" t="s">
        <v>17</v>
      </c>
      <c r="B9" s="66"/>
      <c r="C9" s="66"/>
      <c r="D9" s="66"/>
      <c r="E9" s="626" t="s">
        <v>104</v>
      </c>
      <c r="F9" s="626"/>
      <c r="G9" s="626"/>
      <c r="H9" s="626"/>
      <c r="I9" s="123"/>
      <c r="J9" s="123"/>
      <c r="K9" s="30"/>
    </row>
    <row r="10" spans="1:11" ht="45" customHeight="1">
      <c r="A10" s="29" t="s">
        <v>18</v>
      </c>
      <c r="B10" s="15"/>
      <c r="D10" s="123" t="s">
        <v>66</v>
      </c>
      <c r="E10" s="131" t="s">
        <v>29</v>
      </c>
      <c r="F10" s="123"/>
      <c r="G10" s="123" t="s">
        <v>67</v>
      </c>
      <c r="H10" s="95" t="s">
        <v>30</v>
      </c>
      <c r="I10" s="626" t="s">
        <v>68</v>
      </c>
      <c r="J10" s="626"/>
      <c r="K10" s="687"/>
    </row>
    <row r="11" spans="1:11" ht="45" customHeight="1">
      <c r="A11" s="29" t="s">
        <v>19</v>
      </c>
      <c r="B11" s="626" t="s">
        <v>105</v>
      </c>
      <c r="C11" s="626"/>
      <c r="D11" s="626"/>
      <c r="E11" s="626" t="s">
        <v>57</v>
      </c>
      <c r="F11" s="626"/>
      <c r="G11" s="626"/>
      <c r="H11" s="626"/>
      <c r="I11" s="66"/>
      <c r="J11" s="123" t="s">
        <v>66</v>
      </c>
      <c r="K11" s="124"/>
    </row>
    <row r="12" spans="1:11" ht="45" customHeight="1">
      <c r="A12" s="29" t="s">
        <v>20</v>
      </c>
      <c r="B12" s="66"/>
      <c r="C12" s="123" t="s">
        <v>66</v>
      </c>
      <c r="D12" s="123" t="s">
        <v>67</v>
      </c>
      <c r="E12" s="685" t="s">
        <v>29</v>
      </c>
      <c r="F12" s="123"/>
      <c r="G12" s="66"/>
      <c r="H12" s="685" t="s">
        <v>29</v>
      </c>
      <c r="I12" s="66"/>
      <c r="J12" s="66"/>
      <c r="K12" s="30"/>
    </row>
    <row r="13" spans="1:11" ht="45" customHeight="1" thickBot="1">
      <c r="A13" s="31" t="s">
        <v>21</v>
      </c>
      <c r="B13" s="32"/>
      <c r="C13" s="40"/>
      <c r="D13" s="32"/>
      <c r="E13" s="689"/>
      <c r="F13" s="40" t="s">
        <v>66</v>
      </c>
      <c r="G13" s="40" t="s">
        <v>67</v>
      </c>
      <c r="H13" s="689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38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42" t="s">
        <v>36</v>
      </c>
      <c r="K21" s="10"/>
    </row>
    <row r="22" spans="1:11" ht="15.6">
      <c r="A22" s="2"/>
      <c r="B22" s="2"/>
    </row>
  </sheetData>
  <mergeCells count="16">
    <mergeCell ref="A15:B15"/>
    <mergeCell ref="A20:C20"/>
    <mergeCell ref="I8:K8"/>
    <mergeCell ref="I10:K10"/>
    <mergeCell ref="E12:E13"/>
    <mergeCell ref="E9:H9"/>
    <mergeCell ref="B11:D11"/>
    <mergeCell ref="E11:H11"/>
    <mergeCell ref="H12:H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4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4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4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4" ht="7.5" customHeight="1">
      <c r="A5" s="55"/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4" s="25" customFormat="1" ht="22.5" customHeight="1" thickBot="1">
      <c r="A6" s="650" t="s">
        <v>46</v>
      </c>
      <c r="B6" s="651"/>
      <c r="C6" s="651"/>
      <c r="D6" s="24"/>
      <c r="E6" s="652"/>
      <c r="F6" s="652"/>
      <c r="G6" s="24"/>
      <c r="H6" s="652" t="s">
        <v>42</v>
      </c>
      <c r="I6" s="652"/>
      <c r="J6" s="652"/>
      <c r="K6" s="653"/>
    </row>
    <row r="7" spans="1:14" ht="23.2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4" ht="50.25" customHeight="1">
      <c r="A8" s="29" t="s">
        <v>16</v>
      </c>
      <c r="B8" s="66"/>
      <c r="C8" s="85" t="s">
        <v>77</v>
      </c>
      <c r="D8" s="87"/>
      <c r="E8" s="626" t="s">
        <v>89</v>
      </c>
      <c r="F8" s="626"/>
      <c r="G8" s="626"/>
      <c r="H8" s="626"/>
      <c r="I8" s="85" t="s">
        <v>77</v>
      </c>
      <c r="J8" s="85" t="s">
        <v>78</v>
      </c>
      <c r="K8" s="30"/>
    </row>
    <row r="9" spans="1:14" ht="50.25" customHeight="1">
      <c r="A9" s="29" t="s">
        <v>17</v>
      </c>
      <c r="B9" s="626" t="s">
        <v>90</v>
      </c>
      <c r="C9" s="626"/>
      <c r="D9" s="626"/>
      <c r="E9" s="593" t="s">
        <v>43</v>
      </c>
      <c r="F9" s="85" t="s">
        <v>77</v>
      </c>
      <c r="G9" s="66"/>
      <c r="H9" s="593" t="s">
        <v>45</v>
      </c>
      <c r="I9" s="85" t="s">
        <v>78</v>
      </c>
      <c r="J9" s="87"/>
      <c r="K9" s="94"/>
    </row>
    <row r="10" spans="1:14" ht="50.25" customHeight="1">
      <c r="A10" s="29" t="s">
        <v>18</v>
      </c>
      <c r="B10" s="66"/>
      <c r="C10" s="85" t="s">
        <v>78</v>
      </c>
      <c r="D10" s="87"/>
      <c r="E10" s="593"/>
      <c r="F10" s="85"/>
      <c r="G10" s="66"/>
      <c r="H10" s="593"/>
      <c r="I10" s="85" t="s">
        <v>77</v>
      </c>
      <c r="J10" s="66"/>
      <c r="K10" s="30"/>
      <c r="N10" s="1"/>
    </row>
    <row r="11" spans="1:14" ht="50.25" customHeight="1">
      <c r="A11" s="29" t="s">
        <v>19</v>
      </c>
      <c r="B11" s="62"/>
      <c r="C11" s="66"/>
      <c r="D11" s="66"/>
      <c r="E11" s="593"/>
      <c r="F11" s="85"/>
      <c r="G11" s="50"/>
      <c r="H11" s="593"/>
      <c r="I11" s="66"/>
      <c r="J11" s="66"/>
      <c r="K11" s="30"/>
    </row>
    <row r="12" spans="1:14" ht="50.25" customHeight="1">
      <c r="A12" s="29" t="s">
        <v>20</v>
      </c>
      <c r="B12" s="626" t="s">
        <v>88</v>
      </c>
      <c r="C12" s="626"/>
      <c r="D12" s="626"/>
      <c r="E12" s="626" t="s">
        <v>91</v>
      </c>
      <c r="F12" s="626"/>
      <c r="G12" s="626"/>
      <c r="H12" s="626"/>
      <c r="I12" s="85"/>
      <c r="J12" s="85" t="s">
        <v>78</v>
      </c>
      <c r="K12" s="94"/>
    </row>
    <row r="13" spans="1:14" ht="50.25" customHeight="1" thickBot="1">
      <c r="A13" s="31" t="s">
        <v>21</v>
      </c>
      <c r="B13" s="32"/>
      <c r="C13" s="40"/>
      <c r="D13" s="40" t="s">
        <v>78</v>
      </c>
      <c r="E13" s="93" t="s">
        <v>43</v>
      </c>
      <c r="F13" s="40" t="s">
        <v>77</v>
      </c>
      <c r="G13" s="40"/>
      <c r="H13" s="61"/>
      <c r="I13" s="32"/>
      <c r="J13" s="32"/>
      <c r="K13" s="33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44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43" t="s">
        <v>36</v>
      </c>
      <c r="K21" s="10"/>
    </row>
    <row r="22" spans="1:11" ht="15.6">
      <c r="A22" s="2"/>
      <c r="B22" s="2"/>
    </row>
  </sheetData>
  <mergeCells count="15">
    <mergeCell ref="A1:K1"/>
    <mergeCell ref="A2:K2"/>
    <mergeCell ref="A3:K3"/>
    <mergeCell ref="A4:K4"/>
    <mergeCell ref="A6:C6"/>
    <mergeCell ref="E6:F6"/>
    <mergeCell ref="H6:K6"/>
    <mergeCell ref="B12:D12"/>
    <mergeCell ref="A20:C20"/>
    <mergeCell ref="A15:B15"/>
    <mergeCell ref="E8:H8"/>
    <mergeCell ref="B9:D9"/>
    <mergeCell ref="E12:H12"/>
    <mergeCell ref="E9:E11"/>
    <mergeCell ref="H9:H11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21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44140625" customWidth="1"/>
    <col min="9" max="9" width="14.88671875" bestFit="1" customWidth="1"/>
    <col min="10" max="10" width="17.33203125" bestFit="1" customWidth="1"/>
    <col min="11" max="11" width="15.33203125" customWidth="1"/>
  </cols>
  <sheetData>
    <row r="1" spans="1:14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4" ht="15.6">
      <c r="A2" s="598" t="s">
        <v>1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4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4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4" ht="7.5" customHeight="1">
      <c r="A5" s="55"/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4" s="25" customFormat="1" ht="22.5" customHeight="1" thickBot="1">
      <c r="A6" s="650" t="s">
        <v>47</v>
      </c>
      <c r="B6" s="651"/>
      <c r="C6" s="651"/>
      <c r="D6" s="24"/>
      <c r="E6" s="652"/>
      <c r="F6" s="652"/>
      <c r="G6" s="24"/>
      <c r="H6" s="652" t="s">
        <v>42</v>
      </c>
      <c r="I6" s="652"/>
      <c r="J6" s="652"/>
      <c r="K6" s="653"/>
    </row>
    <row r="7" spans="1:14" ht="23.2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4" ht="49.5" customHeight="1">
      <c r="A8" s="29" t="s">
        <v>16</v>
      </c>
      <c r="B8" s="626" t="s">
        <v>100</v>
      </c>
      <c r="C8" s="626"/>
      <c r="D8" s="626"/>
      <c r="E8" s="626" t="s">
        <v>101</v>
      </c>
      <c r="F8" s="626"/>
      <c r="G8" s="626"/>
      <c r="H8" s="626"/>
      <c r="I8" s="66"/>
      <c r="J8" s="66"/>
      <c r="K8" s="30"/>
    </row>
    <row r="9" spans="1:14" ht="49.5" customHeight="1">
      <c r="A9" s="29" t="s">
        <v>17</v>
      </c>
      <c r="B9" s="66"/>
      <c r="C9" s="85" t="s">
        <v>58</v>
      </c>
      <c r="D9" s="85" t="s">
        <v>59</v>
      </c>
      <c r="E9" s="626" t="s">
        <v>106</v>
      </c>
      <c r="F9" s="626"/>
      <c r="G9" s="626"/>
      <c r="H9" s="626"/>
      <c r="I9" s="66"/>
      <c r="J9" s="85"/>
      <c r="K9" s="86"/>
    </row>
    <row r="10" spans="1:14" ht="49.5" customHeight="1">
      <c r="A10" s="29" t="s">
        <v>18</v>
      </c>
      <c r="B10" s="66"/>
      <c r="C10" s="66" t="s">
        <v>59</v>
      </c>
      <c r="D10" s="66"/>
      <c r="E10" s="626" t="s">
        <v>92</v>
      </c>
      <c r="F10" s="626"/>
      <c r="G10" s="626"/>
      <c r="H10" s="626"/>
      <c r="I10" s="85"/>
      <c r="J10" s="85" t="s">
        <v>58</v>
      </c>
      <c r="K10" s="94"/>
      <c r="N10" s="1"/>
    </row>
    <row r="11" spans="1:14" ht="49.5" customHeight="1">
      <c r="A11" s="29" t="s">
        <v>19</v>
      </c>
      <c r="B11" s="49"/>
      <c r="C11" s="66"/>
      <c r="D11" s="85" t="s">
        <v>58</v>
      </c>
      <c r="E11" s="612" t="s">
        <v>43</v>
      </c>
      <c r="F11" s="66"/>
      <c r="G11" s="66"/>
      <c r="H11" s="593" t="s">
        <v>30</v>
      </c>
      <c r="I11" s="85" t="s">
        <v>59</v>
      </c>
      <c r="J11" s="66"/>
      <c r="K11" s="30"/>
    </row>
    <row r="12" spans="1:14" ht="49.5" customHeight="1">
      <c r="A12" s="29" t="s">
        <v>20</v>
      </c>
      <c r="B12" s="626" t="s">
        <v>102</v>
      </c>
      <c r="C12" s="626"/>
      <c r="D12" s="626"/>
      <c r="E12" s="621"/>
      <c r="F12" s="85" t="s">
        <v>59</v>
      </c>
      <c r="G12" s="66"/>
      <c r="H12" s="593"/>
      <c r="I12" s="49"/>
      <c r="J12" s="49"/>
      <c r="K12" s="54"/>
    </row>
    <row r="13" spans="1:14" ht="49.5" customHeight="1" thickBot="1">
      <c r="A13" s="31" t="s">
        <v>21</v>
      </c>
      <c r="B13" s="32"/>
      <c r="C13" s="40"/>
      <c r="D13" s="40" t="s">
        <v>58</v>
      </c>
      <c r="E13" s="656"/>
      <c r="F13" s="40"/>
      <c r="G13" s="40"/>
      <c r="H13" s="688"/>
      <c r="I13" s="32"/>
      <c r="J13" s="32"/>
      <c r="K13" s="33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7"/>
      <c r="B19" s="587"/>
      <c r="C19" s="587"/>
      <c r="D19" s="13"/>
      <c r="E19" s="13"/>
      <c r="F19" s="13"/>
      <c r="G19" s="13"/>
      <c r="H19" s="10"/>
      <c r="I19" s="14"/>
      <c r="J19" s="46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47" t="s">
        <v>36</v>
      </c>
      <c r="K20" s="10"/>
    </row>
    <row r="21" spans="1:11" ht="15.6">
      <c r="A21" s="2"/>
      <c r="B21" s="2"/>
    </row>
  </sheetData>
  <mergeCells count="16">
    <mergeCell ref="A19:C19"/>
    <mergeCell ref="A15:B15"/>
    <mergeCell ref="B8:D8"/>
    <mergeCell ref="H11:H13"/>
    <mergeCell ref="E9:H9"/>
    <mergeCell ref="E8:H8"/>
    <mergeCell ref="E10:H10"/>
    <mergeCell ref="B12:D12"/>
    <mergeCell ref="E11:E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5748031496063" bottom="0.74803149606299213" header="0.31496062992125984" footer="0.31496062992125984"/>
  <pageSetup scale="4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0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4" width="19.109375" customWidth="1"/>
    <col min="5" max="5" width="19.5546875" customWidth="1"/>
    <col min="6" max="10" width="15.5546875" customWidth="1"/>
  </cols>
  <sheetData>
    <row r="1" spans="1:12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2" ht="15.6">
      <c r="A2" s="598" t="s">
        <v>1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2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2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1"/>
      <c r="K4" s="133"/>
      <c r="L4" s="48"/>
    </row>
    <row r="5" spans="1:12" s="25" customFormat="1" ht="22.5" customHeight="1" thickBot="1">
      <c r="A5" s="650" t="s">
        <v>48</v>
      </c>
      <c r="B5" s="651"/>
      <c r="C5" s="24"/>
      <c r="D5" s="652"/>
      <c r="E5" s="652"/>
      <c r="F5" s="24"/>
      <c r="G5" s="77"/>
      <c r="H5" s="76"/>
      <c r="I5" s="652" t="s">
        <v>42</v>
      </c>
      <c r="J5" s="653"/>
    </row>
    <row r="6" spans="1:12" ht="24" customHeight="1">
      <c r="A6" s="27" t="s">
        <v>6</v>
      </c>
      <c r="B6" s="26" t="s">
        <v>7</v>
      </c>
      <c r="C6" s="26" t="s">
        <v>8</v>
      </c>
      <c r="D6" s="26" t="s">
        <v>9</v>
      </c>
      <c r="E6" s="26" t="s">
        <v>10</v>
      </c>
      <c r="F6" s="26" t="s">
        <v>11</v>
      </c>
      <c r="G6" s="26" t="s">
        <v>12</v>
      </c>
      <c r="H6" s="78" t="s">
        <v>13</v>
      </c>
      <c r="I6" s="78" t="s">
        <v>14</v>
      </c>
      <c r="J6" s="84" t="s">
        <v>15</v>
      </c>
    </row>
    <row r="7" spans="1:12" ht="42.75" customHeight="1">
      <c r="A7" s="29" t="s">
        <v>16</v>
      </c>
      <c r="B7" s="626" t="s">
        <v>60</v>
      </c>
      <c r="C7" s="626"/>
      <c r="D7" s="626"/>
      <c r="E7" s="626"/>
      <c r="F7" s="123" t="s">
        <v>61</v>
      </c>
      <c r="G7" s="593" t="s">
        <v>45</v>
      </c>
      <c r="H7" s="626" t="s">
        <v>107</v>
      </c>
      <c r="I7" s="626"/>
      <c r="J7" s="687"/>
    </row>
    <row r="8" spans="1:12" ht="42.75" customHeight="1">
      <c r="A8" s="29" t="s">
        <v>17</v>
      </c>
      <c r="B8" s="123" t="s">
        <v>61</v>
      </c>
      <c r="C8" s="123"/>
      <c r="D8" s="135" t="s">
        <v>43</v>
      </c>
      <c r="E8" s="123"/>
      <c r="F8" s="66"/>
      <c r="G8" s="593"/>
      <c r="H8" s="66"/>
      <c r="I8" s="66"/>
      <c r="J8" s="124" t="s">
        <v>62</v>
      </c>
    </row>
    <row r="9" spans="1:12" ht="42.75" customHeight="1">
      <c r="A9" s="29" t="s">
        <v>18</v>
      </c>
      <c r="B9" s="123"/>
      <c r="C9" s="123"/>
      <c r="D9" s="626" t="s">
        <v>64</v>
      </c>
      <c r="E9" s="626"/>
      <c r="F9" s="626"/>
      <c r="G9" s="626"/>
      <c r="H9" s="626" t="s">
        <v>108</v>
      </c>
      <c r="I9" s="626"/>
      <c r="J9" s="687"/>
      <c r="L9" s="1"/>
    </row>
    <row r="10" spans="1:12" ht="42.75" customHeight="1">
      <c r="A10" s="29" t="s">
        <v>19</v>
      </c>
      <c r="B10" s="66"/>
      <c r="C10" s="123" t="s">
        <v>61</v>
      </c>
      <c r="D10" s="690" t="s">
        <v>43</v>
      </c>
      <c r="E10" s="123" t="s">
        <v>62</v>
      </c>
      <c r="F10" s="123"/>
      <c r="G10" s="593" t="s">
        <v>30</v>
      </c>
      <c r="H10" s="626" t="s">
        <v>109</v>
      </c>
      <c r="I10" s="626"/>
      <c r="J10" s="687"/>
    </row>
    <row r="11" spans="1:12" ht="42.75" customHeight="1">
      <c r="A11" s="29" t="s">
        <v>20</v>
      </c>
      <c r="B11" s="49"/>
      <c r="C11" s="49"/>
      <c r="D11" s="691"/>
      <c r="E11" s="66"/>
      <c r="F11" s="123" t="s">
        <v>62</v>
      </c>
      <c r="G11" s="593"/>
      <c r="H11" s="66"/>
      <c r="I11" s="66"/>
      <c r="J11" s="30"/>
    </row>
    <row r="12" spans="1:12" ht="42.75" customHeight="1" thickBot="1">
      <c r="A12" s="31" t="s">
        <v>21</v>
      </c>
      <c r="B12" s="40" t="s">
        <v>110</v>
      </c>
      <c r="C12" s="51"/>
      <c r="D12" s="692"/>
      <c r="E12" s="40" t="s">
        <v>63</v>
      </c>
      <c r="F12" s="40"/>
      <c r="G12" s="688"/>
      <c r="H12" s="32"/>
      <c r="I12" s="32"/>
      <c r="J12" s="33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608" t="s">
        <v>31</v>
      </c>
      <c r="B14" s="609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4" t="s">
        <v>32</v>
      </c>
      <c r="B15" s="35">
        <v>16</v>
      </c>
      <c r="D15" s="11" t="s">
        <v>50</v>
      </c>
      <c r="E15" s="10"/>
      <c r="F15" s="10"/>
      <c r="G15" s="10"/>
      <c r="H15" s="10"/>
      <c r="I15" s="10"/>
      <c r="J15" s="10"/>
    </row>
    <row r="16" spans="1:12" ht="15.6">
      <c r="A16" s="34" t="s">
        <v>33</v>
      </c>
      <c r="B16" s="35">
        <v>15</v>
      </c>
      <c r="C16" s="10"/>
      <c r="D16" s="10"/>
      <c r="E16" s="10"/>
      <c r="F16" s="10"/>
      <c r="G16" s="10"/>
      <c r="H16" s="10"/>
      <c r="I16" s="10"/>
      <c r="J16" s="10"/>
    </row>
    <row r="17" spans="1:10" s="108" customFormat="1" ht="16.2" thickBot="1">
      <c r="A17" s="36" t="s">
        <v>34</v>
      </c>
      <c r="B17" s="35">
        <v>31</v>
      </c>
      <c r="C17" s="107"/>
      <c r="D17" s="107"/>
      <c r="E17" s="107"/>
      <c r="F17" s="107"/>
      <c r="G17" s="107"/>
      <c r="H17" s="107"/>
      <c r="I17" s="107"/>
      <c r="J17" s="107"/>
    </row>
    <row r="18" spans="1:10" ht="15.6">
      <c r="A18" s="587"/>
      <c r="B18" s="587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10"/>
      <c r="B19" s="10"/>
      <c r="C19" s="13"/>
      <c r="D19" s="13"/>
      <c r="E19" s="13"/>
      <c r="F19" s="13"/>
      <c r="G19" s="10"/>
      <c r="H19" s="14"/>
      <c r="J19" s="53" t="s">
        <v>26</v>
      </c>
    </row>
    <row r="20" spans="1:10" ht="15.6">
      <c r="A20" s="2"/>
      <c r="C20" s="10"/>
      <c r="D20" s="10"/>
      <c r="E20" s="10"/>
      <c r="F20" s="10"/>
      <c r="G20" s="10"/>
      <c r="H20" s="18"/>
      <c r="J20" s="52" t="s">
        <v>36</v>
      </c>
    </row>
  </sheetData>
  <mergeCells count="17">
    <mergeCell ref="A18:B18"/>
    <mergeCell ref="D9:G9"/>
    <mergeCell ref="H10:J10"/>
    <mergeCell ref="H7:J7"/>
    <mergeCell ref="A4:J4"/>
    <mergeCell ref="A1:J1"/>
    <mergeCell ref="A2:J2"/>
    <mergeCell ref="A3:J3"/>
    <mergeCell ref="A14:B14"/>
    <mergeCell ref="I5:J5"/>
    <mergeCell ref="G7:G8"/>
    <mergeCell ref="G10:G12"/>
    <mergeCell ref="A5:B5"/>
    <mergeCell ref="D5:E5"/>
    <mergeCell ref="B7:E7"/>
    <mergeCell ref="H9:J9"/>
    <mergeCell ref="D10:D12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4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4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4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4" ht="7.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4"/>
    </row>
    <row r="6" spans="1:14" s="25" customFormat="1" ht="22.5" customHeight="1" thickBot="1">
      <c r="A6" s="650" t="s">
        <v>49</v>
      </c>
      <c r="B6" s="651"/>
      <c r="C6" s="651"/>
      <c r="D6" s="24"/>
      <c r="E6" s="652"/>
      <c r="F6" s="652"/>
      <c r="G6" s="24"/>
      <c r="H6" s="652" t="s">
        <v>42</v>
      </c>
      <c r="I6" s="652"/>
      <c r="J6" s="652"/>
      <c r="K6" s="653"/>
    </row>
    <row r="7" spans="1:14" ht="23.25" customHeight="1">
      <c r="A7" s="27" t="s">
        <v>6</v>
      </c>
      <c r="B7" s="26" t="s">
        <v>28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8" t="s">
        <v>15</v>
      </c>
    </row>
    <row r="8" spans="1:14" ht="50.25" customHeight="1">
      <c r="A8" s="29" t="s">
        <v>16</v>
      </c>
      <c r="B8" s="139"/>
      <c r="C8" s="98"/>
      <c r="D8" s="98"/>
      <c r="E8" s="626" t="s">
        <v>133</v>
      </c>
      <c r="F8" s="626"/>
      <c r="G8" s="626"/>
      <c r="H8" s="626"/>
      <c r="I8" s="114"/>
      <c r="J8" s="137" t="s">
        <v>128</v>
      </c>
      <c r="K8" s="115"/>
    </row>
    <row r="9" spans="1:14" ht="50.25" customHeight="1">
      <c r="A9" s="29" t="s">
        <v>17</v>
      </c>
      <c r="B9" s="139"/>
      <c r="C9" s="99"/>
      <c r="D9" s="137" t="s">
        <v>129</v>
      </c>
      <c r="E9" s="612" t="s">
        <v>29</v>
      </c>
      <c r="F9" s="98"/>
      <c r="G9" s="98"/>
      <c r="H9" s="612" t="s">
        <v>30</v>
      </c>
      <c r="I9" s="137" t="s">
        <v>129</v>
      </c>
      <c r="J9" s="66"/>
      <c r="K9" s="30"/>
    </row>
    <row r="10" spans="1:14" ht="50.25" customHeight="1">
      <c r="A10" s="29" t="s">
        <v>18</v>
      </c>
      <c r="B10" s="602" t="s">
        <v>130</v>
      </c>
      <c r="C10" s="603"/>
      <c r="D10" s="604"/>
      <c r="E10" s="613"/>
      <c r="F10" s="138" t="s">
        <v>128</v>
      </c>
      <c r="G10" s="19"/>
      <c r="H10" s="613"/>
      <c r="I10" s="66"/>
      <c r="J10" s="66"/>
      <c r="K10" s="30"/>
      <c r="N10" s="1"/>
    </row>
    <row r="11" spans="1:14" ht="50.25" customHeight="1">
      <c r="A11" s="29" t="s">
        <v>19</v>
      </c>
      <c r="B11" s="602" t="s">
        <v>134</v>
      </c>
      <c r="C11" s="603"/>
      <c r="D11" s="604"/>
      <c r="E11" s="626" t="s">
        <v>131</v>
      </c>
      <c r="F11" s="626"/>
      <c r="G11" s="626"/>
      <c r="H11" s="626"/>
      <c r="I11" s="98"/>
      <c r="J11" s="137" t="s">
        <v>129</v>
      </c>
      <c r="K11" s="100"/>
    </row>
    <row r="12" spans="1:14" ht="50.25" customHeight="1">
      <c r="A12" s="29" t="s">
        <v>20</v>
      </c>
      <c r="B12" s="139"/>
      <c r="C12" s="49"/>
      <c r="D12" s="137" t="s">
        <v>128</v>
      </c>
      <c r="E12" s="612" t="s">
        <v>29</v>
      </c>
      <c r="F12" s="50"/>
      <c r="G12" s="137" t="s">
        <v>129</v>
      </c>
      <c r="H12" s="612" t="s">
        <v>30</v>
      </c>
      <c r="I12" s="602" t="s">
        <v>132</v>
      </c>
      <c r="J12" s="603"/>
      <c r="K12" s="604"/>
    </row>
    <row r="13" spans="1:14" ht="50.25" customHeight="1" thickBot="1">
      <c r="A13" s="31" t="s">
        <v>21</v>
      </c>
      <c r="B13" s="139"/>
      <c r="C13" s="137" t="s">
        <v>128</v>
      </c>
      <c r="D13" s="137"/>
      <c r="E13" s="613"/>
      <c r="F13" s="136"/>
      <c r="G13" s="136"/>
      <c r="H13" s="613"/>
      <c r="I13" s="66"/>
      <c r="J13" s="66"/>
      <c r="K13" s="66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53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8">
    <mergeCell ref="A1:K1"/>
    <mergeCell ref="A2:K2"/>
    <mergeCell ref="A3:K3"/>
    <mergeCell ref="A4:K4"/>
    <mergeCell ref="A6:C6"/>
    <mergeCell ref="E6:F6"/>
    <mergeCell ref="H6:K6"/>
    <mergeCell ref="A20:C20"/>
    <mergeCell ref="A15:B15"/>
    <mergeCell ref="B10:D10"/>
    <mergeCell ref="B11:D11"/>
    <mergeCell ref="E11:H11"/>
    <mergeCell ref="I12:K12"/>
    <mergeCell ref="E8:H8"/>
    <mergeCell ref="E9:E10"/>
    <mergeCell ref="E12:E13"/>
    <mergeCell ref="H9:H10"/>
    <mergeCell ref="H12:H13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21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1"/>
      <c r="K4" s="120"/>
    </row>
    <row r="5" spans="1:11" ht="7.5" customHeight="1">
      <c r="A5" s="128"/>
      <c r="B5" s="129"/>
      <c r="C5" s="129"/>
      <c r="D5" s="129"/>
      <c r="E5" s="129"/>
      <c r="F5" s="129"/>
      <c r="G5" s="129"/>
      <c r="H5" s="129"/>
      <c r="I5" s="129"/>
      <c r="J5" s="130"/>
    </row>
    <row r="6" spans="1:11" s="25" customFormat="1" ht="22.5" customHeight="1" thickBot="1">
      <c r="A6" s="650" t="s">
        <v>118</v>
      </c>
      <c r="B6" s="651"/>
      <c r="C6" s="24"/>
      <c r="D6" s="652"/>
      <c r="E6" s="652"/>
      <c r="F6" s="24"/>
      <c r="G6" s="652" t="s">
        <v>70</v>
      </c>
      <c r="H6" s="652"/>
      <c r="I6" s="652"/>
      <c r="J6" s="653"/>
    </row>
    <row r="7" spans="1:11" ht="19.5" customHeight="1">
      <c r="A7" s="21" t="s">
        <v>6</v>
      </c>
      <c r="B7" s="78" t="s">
        <v>7</v>
      </c>
      <c r="C7" s="106" t="s">
        <v>8</v>
      </c>
      <c r="D7" s="106" t="s">
        <v>9</v>
      </c>
      <c r="E7" s="106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1" ht="46.5" customHeight="1">
      <c r="A8" s="29" t="s">
        <v>16</v>
      </c>
      <c r="B8" s="66"/>
      <c r="C8" s="66"/>
      <c r="D8" s="685" t="s">
        <v>29</v>
      </c>
      <c r="E8" s="66"/>
      <c r="F8" s="123" t="s">
        <v>71</v>
      </c>
      <c r="G8" s="685" t="s">
        <v>30</v>
      </c>
      <c r="H8" s="123" t="s">
        <v>72</v>
      </c>
      <c r="I8" s="66"/>
      <c r="J8" s="30"/>
    </row>
    <row r="9" spans="1:11" ht="46.5" customHeight="1">
      <c r="A9" s="29" t="s">
        <v>17</v>
      </c>
      <c r="B9" s="64"/>
      <c r="C9" s="64"/>
      <c r="D9" s="685"/>
      <c r="E9" s="123"/>
      <c r="F9" s="123" t="s">
        <v>72</v>
      </c>
      <c r="G9" s="685"/>
      <c r="H9" s="123" t="s">
        <v>71</v>
      </c>
      <c r="I9" s="66"/>
      <c r="J9" s="30"/>
    </row>
    <row r="10" spans="1:11" ht="46.5" customHeight="1">
      <c r="A10" s="29" t="s">
        <v>18</v>
      </c>
      <c r="B10" s="123" t="s">
        <v>72</v>
      </c>
      <c r="D10" s="626" t="s">
        <v>115</v>
      </c>
      <c r="E10" s="626"/>
      <c r="F10" s="626"/>
      <c r="G10" s="626"/>
      <c r="H10" s="667" t="s">
        <v>60</v>
      </c>
      <c r="I10" s="667"/>
      <c r="J10" s="693"/>
    </row>
    <row r="11" spans="1:11" s="39" customFormat="1" ht="46.5" customHeight="1">
      <c r="A11" s="29" t="s">
        <v>19</v>
      </c>
      <c r="B11" s="123"/>
      <c r="C11" s="123" t="s">
        <v>72</v>
      </c>
      <c r="D11" s="626" t="s">
        <v>60</v>
      </c>
      <c r="E11" s="626"/>
      <c r="F11" s="626"/>
      <c r="G11" s="626"/>
      <c r="H11" s="626" t="s">
        <v>116</v>
      </c>
      <c r="I11" s="626"/>
      <c r="J11" s="687"/>
    </row>
    <row r="12" spans="1:11" ht="46.5" customHeight="1">
      <c r="A12" s="29" t="s">
        <v>20</v>
      </c>
      <c r="B12" s="123"/>
      <c r="C12" s="123"/>
      <c r="D12" s="685" t="s">
        <v>29</v>
      </c>
      <c r="E12" s="66"/>
      <c r="F12" s="123" t="s">
        <v>71</v>
      </c>
      <c r="G12" s="685" t="s">
        <v>30</v>
      </c>
      <c r="H12" s="626" t="s">
        <v>117</v>
      </c>
      <c r="I12" s="626"/>
      <c r="J12" s="687"/>
    </row>
    <row r="13" spans="1:11" ht="46.5" customHeight="1" thickBot="1">
      <c r="A13" s="31" t="s">
        <v>21</v>
      </c>
      <c r="B13" s="32"/>
      <c r="C13" s="40" t="s">
        <v>71</v>
      </c>
      <c r="D13" s="689"/>
      <c r="E13" s="32"/>
      <c r="F13" s="40"/>
      <c r="G13" s="689"/>
      <c r="H13" s="32"/>
      <c r="I13" s="32"/>
      <c r="J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608" t="s">
        <v>31</v>
      </c>
      <c r="B15" s="609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32</v>
      </c>
      <c r="B16" s="35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15</v>
      </c>
      <c r="C17" s="10"/>
      <c r="D17" s="10"/>
      <c r="E17" s="10"/>
      <c r="F17" s="10"/>
      <c r="G17" s="10"/>
      <c r="H17" s="10"/>
      <c r="I17" s="10"/>
      <c r="J17" s="10"/>
    </row>
    <row r="18" spans="1:10" ht="16.2" thickBot="1">
      <c r="A18" s="36" t="s">
        <v>34</v>
      </c>
      <c r="B18" s="37">
        <f>B16+B17</f>
        <v>31</v>
      </c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587"/>
      <c r="B19" s="587"/>
      <c r="C19" s="13"/>
      <c r="D19" s="13"/>
      <c r="E19" s="13"/>
      <c r="F19" s="13"/>
      <c r="G19" s="10"/>
      <c r="H19" s="14"/>
      <c r="I19" s="89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52" t="s">
        <v>36</v>
      </c>
      <c r="J20" s="10"/>
    </row>
    <row r="21" spans="1:10" ht="15.6">
      <c r="A21" s="2"/>
    </row>
  </sheetData>
  <mergeCells count="18">
    <mergeCell ref="A15:B15"/>
    <mergeCell ref="A19:B19"/>
    <mergeCell ref="D8:D9"/>
    <mergeCell ref="G8:G9"/>
    <mergeCell ref="D10:G10"/>
    <mergeCell ref="H11:J11"/>
    <mergeCell ref="H12:J12"/>
    <mergeCell ref="H10:J10"/>
    <mergeCell ref="D11:G11"/>
    <mergeCell ref="D12:D13"/>
    <mergeCell ref="G12:G13"/>
    <mergeCell ref="A1:J1"/>
    <mergeCell ref="A2:J2"/>
    <mergeCell ref="A3:J3"/>
    <mergeCell ref="A6:B6"/>
    <mergeCell ref="D6:E6"/>
    <mergeCell ref="G6:J6"/>
    <mergeCell ref="A4:J4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2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3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3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3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3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1"/>
    </row>
    <row r="5" spans="1:13" ht="7.5" customHeight="1">
      <c r="A5" s="102"/>
      <c r="B5" s="103"/>
      <c r="C5" s="103"/>
      <c r="D5" s="103"/>
      <c r="E5" s="103"/>
      <c r="F5" s="103"/>
      <c r="G5" s="103"/>
      <c r="H5" s="103"/>
      <c r="I5" s="103"/>
      <c r="J5" s="104"/>
    </row>
    <row r="6" spans="1:13" s="25" customFormat="1" ht="22.5" customHeight="1" thickBot="1">
      <c r="A6" s="650" t="s">
        <v>79</v>
      </c>
      <c r="B6" s="651"/>
      <c r="C6" s="24"/>
      <c r="D6" s="652"/>
      <c r="E6" s="652"/>
      <c r="F6" s="24"/>
      <c r="G6" s="652" t="s">
        <v>42</v>
      </c>
      <c r="H6" s="652"/>
      <c r="I6" s="652"/>
      <c r="J6" s="653"/>
    </row>
    <row r="7" spans="1:13" ht="23.25" customHeight="1">
      <c r="A7" s="21" t="s">
        <v>6</v>
      </c>
      <c r="B7" s="78" t="s">
        <v>7</v>
      </c>
      <c r="C7" s="78" t="s">
        <v>8</v>
      </c>
      <c r="D7" s="78" t="s">
        <v>9</v>
      </c>
      <c r="E7" s="78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3" ht="50.25" customHeight="1">
      <c r="A8" s="29" t="s">
        <v>16</v>
      </c>
      <c r="B8" s="626" t="s">
        <v>119</v>
      </c>
      <c r="C8" s="626"/>
      <c r="D8" s="626"/>
      <c r="E8" s="626"/>
      <c r="F8" s="49"/>
      <c r="G8" s="612" t="s">
        <v>30</v>
      </c>
      <c r="H8" s="126"/>
      <c r="I8" s="123"/>
      <c r="J8" s="127" t="s">
        <v>80</v>
      </c>
    </row>
    <row r="9" spans="1:13" ht="50.25" customHeight="1">
      <c r="A9" s="29" t="s">
        <v>17</v>
      </c>
      <c r="B9" s="126" t="s">
        <v>80</v>
      </c>
      <c r="C9" s="123"/>
      <c r="D9" s="612" t="s">
        <v>43</v>
      </c>
      <c r="E9" s="123"/>
      <c r="F9" s="123"/>
      <c r="G9" s="621"/>
      <c r="H9" s="626" t="s">
        <v>111</v>
      </c>
      <c r="I9" s="626"/>
      <c r="J9" s="687"/>
    </row>
    <row r="10" spans="1:13" ht="50.25" customHeight="1">
      <c r="A10" s="29" t="s">
        <v>18</v>
      </c>
      <c r="B10" s="66"/>
      <c r="C10" s="66"/>
      <c r="D10" s="613"/>
      <c r="E10" s="123" t="s">
        <v>81</v>
      </c>
      <c r="F10" s="126" t="s">
        <v>80</v>
      </c>
      <c r="G10" s="613"/>
      <c r="H10" s="626" t="s">
        <v>120</v>
      </c>
      <c r="I10" s="626"/>
      <c r="J10" s="687"/>
      <c r="M10" s="1"/>
    </row>
    <row r="11" spans="1:13" ht="50.25" customHeight="1">
      <c r="A11" s="29" t="s">
        <v>19</v>
      </c>
      <c r="B11" s="66"/>
      <c r="C11" s="123" t="s">
        <v>81</v>
      </c>
      <c r="D11" s="626" t="s">
        <v>121</v>
      </c>
      <c r="E11" s="626"/>
      <c r="F11" s="626"/>
      <c r="G11" s="626"/>
      <c r="H11" s="48"/>
      <c r="I11" s="123"/>
      <c r="J11" s="127"/>
    </row>
    <row r="12" spans="1:13" ht="50.25" customHeight="1">
      <c r="A12" s="29" t="s">
        <v>20</v>
      </c>
      <c r="B12" s="49"/>
      <c r="C12" s="123" t="s">
        <v>81</v>
      </c>
      <c r="D12" s="612" t="s">
        <v>43</v>
      </c>
      <c r="E12" s="123" t="s">
        <v>81</v>
      </c>
      <c r="F12" s="50"/>
      <c r="G12" s="612" t="s">
        <v>30</v>
      </c>
      <c r="H12" s="49"/>
      <c r="I12" s="123"/>
      <c r="J12" s="124"/>
    </row>
    <row r="13" spans="1:13" ht="50.25" customHeight="1" thickBot="1">
      <c r="A13" s="31" t="s">
        <v>21</v>
      </c>
      <c r="B13" s="40" t="s">
        <v>81</v>
      </c>
      <c r="C13" s="51"/>
      <c r="D13" s="656"/>
      <c r="E13" s="51" t="s">
        <v>80</v>
      </c>
      <c r="F13" s="40"/>
      <c r="G13" s="656"/>
      <c r="H13" s="32"/>
      <c r="I13" s="32"/>
      <c r="J13" s="33"/>
    </row>
    <row r="14" spans="1:13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3" ht="15.6">
      <c r="A15" s="590" t="s">
        <v>31</v>
      </c>
      <c r="B15" s="591"/>
      <c r="C15" s="10"/>
      <c r="D15" s="10"/>
      <c r="E15" s="10"/>
      <c r="F15" s="10"/>
      <c r="G15" s="10"/>
      <c r="H15" s="10"/>
      <c r="I15" s="10"/>
      <c r="J15" s="10"/>
    </row>
    <row r="16" spans="1:13" ht="15.6">
      <c r="A16" s="34" t="s">
        <v>32</v>
      </c>
      <c r="B16" s="35">
        <v>18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12</v>
      </c>
      <c r="C17" s="10"/>
      <c r="D17" s="10"/>
      <c r="G17" s="10"/>
      <c r="H17" s="10"/>
      <c r="I17" s="10"/>
      <c r="J17" s="10"/>
    </row>
    <row r="18" spans="1:10" ht="16.2" thickBot="1">
      <c r="A18" s="36" t="s">
        <v>34</v>
      </c>
      <c r="B18" s="37">
        <f>B16+B17</f>
        <v>30</v>
      </c>
      <c r="C18" s="10"/>
      <c r="D18" s="10"/>
      <c r="G18" s="10"/>
      <c r="H18" s="10"/>
      <c r="I18" s="10"/>
      <c r="J18" s="10"/>
    </row>
    <row r="19" spans="1:10" ht="15.6">
      <c r="A19" s="13"/>
      <c r="B19" s="13"/>
      <c r="C19" s="10"/>
      <c r="D19" s="10"/>
      <c r="G19" s="10"/>
      <c r="H19" s="10"/>
      <c r="I19" s="10"/>
      <c r="J19" s="10"/>
    </row>
    <row r="20" spans="1:10" ht="15.6">
      <c r="A20" s="587"/>
      <c r="B20" s="587"/>
      <c r="C20" s="13"/>
      <c r="D20" s="13"/>
      <c r="G20" s="10"/>
      <c r="H20" s="14"/>
      <c r="I20" s="101" t="s">
        <v>26</v>
      </c>
      <c r="J20" s="10"/>
    </row>
    <row r="21" spans="1:10" ht="15.6">
      <c r="A21" s="10"/>
      <c r="B21" s="10"/>
      <c r="C21" s="10"/>
      <c r="D21" s="10"/>
      <c r="E21" s="10"/>
      <c r="F21" s="10"/>
      <c r="G21" s="10"/>
      <c r="H21" s="18"/>
      <c r="I21" s="52" t="s">
        <v>36</v>
      </c>
      <c r="J21" s="10"/>
    </row>
    <row r="22" spans="1:10" ht="15.6">
      <c r="A22" s="2"/>
    </row>
  </sheetData>
  <mergeCells count="17">
    <mergeCell ref="A1:J1"/>
    <mergeCell ref="A2:J2"/>
    <mergeCell ref="A3:J3"/>
    <mergeCell ref="A4:J4"/>
    <mergeCell ref="A6:B6"/>
    <mergeCell ref="D6:E6"/>
    <mergeCell ref="G6:J6"/>
    <mergeCell ref="A15:B15"/>
    <mergeCell ref="A20:B20"/>
    <mergeCell ref="B8:E8"/>
    <mergeCell ref="H10:J10"/>
    <mergeCell ref="D11:G11"/>
    <mergeCell ref="D9:D10"/>
    <mergeCell ref="G8:G10"/>
    <mergeCell ref="H9:J9"/>
    <mergeCell ref="G12:G13"/>
    <mergeCell ref="D12:D13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BC6E-3D7F-4201-B5DF-2015A3233148}">
  <dimension ref="A1:K39"/>
  <sheetViews>
    <sheetView topLeftCell="A28" workbookViewId="0">
      <selection sqref="A1:J1"/>
    </sheetView>
    <sheetView workbookViewId="1">
      <selection sqref="A1:J1"/>
    </sheetView>
  </sheetViews>
  <sheetFormatPr defaultColWidth="9.109375" defaultRowHeight="15.6"/>
  <cols>
    <col min="1" max="1" width="6" style="201" customWidth="1"/>
    <col min="2" max="2" width="9.88671875" style="201" customWidth="1"/>
    <col min="3" max="3" width="13.44140625" style="201" customWidth="1"/>
    <col min="4" max="4" width="42.6640625" style="201" customWidth="1"/>
    <col min="5" max="5" width="13" style="201" customWidth="1"/>
    <col min="6" max="6" width="11.5546875" style="201" customWidth="1"/>
    <col min="7" max="7" width="10.5546875" style="201" customWidth="1"/>
    <col min="8" max="8" width="11.109375" style="201" customWidth="1"/>
    <col min="9" max="9" width="9.109375" style="201"/>
    <col min="10" max="10" width="15.109375" style="201" customWidth="1"/>
    <col min="11" max="16384" width="9.109375" style="201"/>
  </cols>
  <sheetData>
    <row r="1" spans="1:11">
      <c r="A1" s="496" t="s">
        <v>238</v>
      </c>
      <c r="B1" s="496"/>
      <c r="C1" s="496"/>
      <c r="D1" s="496"/>
      <c r="E1" s="496"/>
      <c r="F1" s="496"/>
      <c r="G1" s="496"/>
      <c r="H1" s="496"/>
      <c r="I1" s="496"/>
      <c r="J1" s="496"/>
      <c r="K1" s="282"/>
    </row>
    <row r="2" spans="1:11">
      <c r="A2" s="496" t="s">
        <v>69</v>
      </c>
      <c r="B2" s="496"/>
      <c r="C2" s="496"/>
      <c r="D2" s="496"/>
      <c r="E2" s="496"/>
      <c r="F2" s="496"/>
      <c r="G2" s="496"/>
      <c r="H2" s="496"/>
      <c r="I2" s="496"/>
      <c r="J2" s="496"/>
      <c r="K2" s="282"/>
    </row>
    <row r="3" spans="1:11">
      <c r="A3" s="496" t="s">
        <v>417</v>
      </c>
      <c r="B3" s="496"/>
      <c r="C3" s="496"/>
      <c r="D3" s="496"/>
      <c r="E3" s="496"/>
      <c r="F3" s="496"/>
      <c r="G3" s="496"/>
      <c r="H3" s="496"/>
      <c r="I3" s="496"/>
      <c r="J3" s="496"/>
      <c r="K3" s="283"/>
    </row>
    <row r="4" spans="1:11" ht="38.25" customHeight="1" thickBot="1">
      <c r="A4" s="224" t="s">
        <v>184</v>
      </c>
      <c r="B4" s="224" t="s">
        <v>221</v>
      </c>
      <c r="C4" s="224" t="s">
        <v>301</v>
      </c>
      <c r="D4" s="224" t="s">
        <v>302</v>
      </c>
      <c r="E4" s="224" t="s">
        <v>303</v>
      </c>
      <c r="F4" s="224" t="s">
        <v>304</v>
      </c>
      <c r="G4" s="224" t="s">
        <v>305</v>
      </c>
      <c r="H4" s="224" t="s">
        <v>306</v>
      </c>
      <c r="I4" s="224" t="s">
        <v>307</v>
      </c>
      <c r="J4" s="224" t="s">
        <v>308</v>
      </c>
    </row>
    <row r="5" spans="1:11" ht="16.2" thickBot="1">
      <c r="A5" s="284">
        <v>1</v>
      </c>
      <c r="B5" s="285" t="s">
        <v>285</v>
      </c>
      <c r="C5" s="286" t="s">
        <v>300</v>
      </c>
      <c r="D5" s="287" t="s">
        <v>223</v>
      </c>
      <c r="E5" s="288">
        <v>5</v>
      </c>
      <c r="F5" s="288" t="s">
        <v>309</v>
      </c>
      <c r="G5" s="288">
        <v>10</v>
      </c>
      <c r="H5" s="288">
        <v>1</v>
      </c>
      <c r="I5" s="288">
        <f>E5*G5*2</f>
        <v>100</v>
      </c>
      <c r="J5" s="289">
        <f>I5</f>
        <v>100</v>
      </c>
    </row>
    <row r="6" spans="1:11">
      <c r="A6" s="290">
        <v>2</v>
      </c>
      <c r="B6" s="497" t="s">
        <v>280</v>
      </c>
      <c r="C6" s="291" t="s">
        <v>310</v>
      </c>
      <c r="D6" s="292" t="s">
        <v>311</v>
      </c>
      <c r="E6" s="293">
        <v>2</v>
      </c>
      <c r="F6" s="293" t="s">
        <v>309</v>
      </c>
      <c r="G6" s="293">
        <v>9</v>
      </c>
      <c r="H6" s="293">
        <v>1</v>
      </c>
      <c r="I6" s="293">
        <f>E6*G6*2</f>
        <v>36</v>
      </c>
      <c r="J6" s="84">
        <f>I6</f>
        <v>36</v>
      </c>
    </row>
    <row r="7" spans="1:11">
      <c r="A7" s="294">
        <v>3</v>
      </c>
      <c r="B7" s="498"/>
      <c r="C7" s="270" t="s">
        <v>248</v>
      </c>
      <c r="D7" s="295" t="s">
        <v>312</v>
      </c>
      <c r="E7" s="270">
        <v>4</v>
      </c>
      <c r="F7" s="270" t="s">
        <v>309</v>
      </c>
      <c r="G7" s="270">
        <v>1</v>
      </c>
      <c r="H7" s="270">
        <v>1</v>
      </c>
      <c r="I7" s="270">
        <f>E7*G7*H7*2</f>
        <v>8</v>
      </c>
      <c r="J7" s="494">
        <f>SUM(I7:I13)</f>
        <v>86</v>
      </c>
    </row>
    <row r="8" spans="1:11">
      <c r="A8" s="294">
        <v>4</v>
      </c>
      <c r="B8" s="498"/>
      <c r="C8" s="270" t="s">
        <v>249</v>
      </c>
      <c r="D8" s="295" t="s">
        <v>256</v>
      </c>
      <c r="E8" s="270">
        <v>4</v>
      </c>
      <c r="F8" s="270" t="s">
        <v>309</v>
      </c>
      <c r="G8" s="270">
        <v>1</v>
      </c>
      <c r="H8" s="270">
        <v>1</v>
      </c>
      <c r="I8" s="270">
        <f t="shared" ref="I8:I27" si="0">E8*G8*H8*2</f>
        <v>8</v>
      </c>
      <c r="J8" s="494"/>
    </row>
    <row r="9" spans="1:11">
      <c r="A9" s="294">
        <v>5</v>
      </c>
      <c r="B9" s="498"/>
      <c r="C9" s="270" t="s">
        <v>250</v>
      </c>
      <c r="D9" s="295" t="s">
        <v>281</v>
      </c>
      <c r="E9" s="270">
        <v>4</v>
      </c>
      <c r="F9" s="270" t="s">
        <v>309</v>
      </c>
      <c r="G9" s="270">
        <v>1</v>
      </c>
      <c r="H9" s="270">
        <v>1</v>
      </c>
      <c r="I9" s="270">
        <f t="shared" si="0"/>
        <v>8</v>
      </c>
      <c r="J9" s="494"/>
    </row>
    <row r="10" spans="1:11">
      <c r="A10" s="294">
        <v>6</v>
      </c>
      <c r="B10" s="498"/>
      <c r="C10" s="270" t="s">
        <v>247</v>
      </c>
      <c r="D10" s="295" t="s">
        <v>252</v>
      </c>
      <c r="E10" s="270">
        <v>4</v>
      </c>
      <c r="F10" s="270" t="s">
        <v>309</v>
      </c>
      <c r="G10" s="270">
        <v>1</v>
      </c>
      <c r="H10" s="270">
        <v>1</v>
      </c>
      <c r="I10" s="270">
        <f t="shared" si="0"/>
        <v>8</v>
      </c>
      <c r="J10" s="494"/>
    </row>
    <row r="11" spans="1:11">
      <c r="A11" s="294">
        <v>7</v>
      </c>
      <c r="B11" s="498"/>
      <c r="C11" s="270" t="s">
        <v>253</v>
      </c>
      <c r="D11" s="217" t="s">
        <v>254</v>
      </c>
      <c r="E11" s="270">
        <v>3</v>
      </c>
      <c r="F11" s="270">
        <v>3</v>
      </c>
      <c r="G11" s="270">
        <v>1</v>
      </c>
      <c r="H11" s="270">
        <v>2</v>
      </c>
      <c r="I11" s="270">
        <f>E11*F11*G11*H11</f>
        <v>18</v>
      </c>
      <c r="J11" s="494"/>
    </row>
    <row r="12" spans="1:11">
      <c r="A12" s="294">
        <v>8</v>
      </c>
      <c r="B12" s="498"/>
      <c r="C12" s="270" t="s">
        <v>255</v>
      </c>
      <c r="D12" s="295" t="s">
        <v>282</v>
      </c>
      <c r="E12" s="270">
        <v>3</v>
      </c>
      <c r="F12" s="270">
        <v>3</v>
      </c>
      <c r="G12" s="270">
        <v>1</v>
      </c>
      <c r="H12" s="270">
        <v>2</v>
      </c>
      <c r="I12" s="270">
        <f>E12*F12*G12*H12</f>
        <v>18</v>
      </c>
      <c r="J12" s="494"/>
    </row>
    <row r="13" spans="1:11" ht="16.2" thickBot="1">
      <c r="A13" s="296">
        <v>9</v>
      </c>
      <c r="B13" s="499"/>
      <c r="C13" s="297" t="s">
        <v>257</v>
      </c>
      <c r="D13" s="298" t="s">
        <v>313</v>
      </c>
      <c r="E13" s="297">
        <v>3</v>
      </c>
      <c r="F13" s="297">
        <v>3</v>
      </c>
      <c r="G13" s="297">
        <v>1</v>
      </c>
      <c r="H13" s="297">
        <v>2</v>
      </c>
      <c r="I13" s="297">
        <f>E13*F13*G13*H13</f>
        <v>18</v>
      </c>
      <c r="J13" s="495"/>
    </row>
    <row r="14" spans="1:11">
      <c r="A14" s="290">
        <v>10</v>
      </c>
      <c r="B14" s="491" t="s">
        <v>283</v>
      </c>
      <c r="C14" s="299" t="s">
        <v>314</v>
      </c>
      <c r="D14" s="292" t="s">
        <v>261</v>
      </c>
      <c r="E14" s="291">
        <v>4</v>
      </c>
      <c r="F14" s="291" t="s">
        <v>309</v>
      </c>
      <c r="G14" s="291">
        <v>2</v>
      </c>
      <c r="H14" s="291">
        <v>1</v>
      </c>
      <c r="I14" s="291">
        <f t="shared" si="0"/>
        <v>16</v>
      </c>
      <c r="J14" s="493">
        <f>SUM(I14:I22)</f>
        <v>204</v>
      </c>
    </row>
    <row r="15" spans="1:11">
      <c r="A15" s="294">
        <v>11</v>
      </c>
      <c r="B15" s="477"/>
      <c r="C15" s="276" t="s">
        <v>315</v>
      </c>
      <c r="D15" s="295" t="s">
        <v>316</v>
      </c>
      <c r="E15" s="270">
        <v>4</v>
      </c>
      <c r="F15" s="270" t="s">
        <v>309</v>
      </c>
      <c r="G15" s="270">
        <v>2</v>
      </c>
      <c r="H15" s="270">
        <v>1</v>
      </c>
      <c r="I15" s="270">
        <f t="shared" si="0"/>
        <v>16</v>
      </c>
      <c r="J15" s="494"/>
    </row>
    <row r="16" spans="1:11">
      <c r="A16" s="294">
        <v>12</v>
      </c>
      <c r="B16" s="477"/>
      <c r="C16" s="276" t="s">
        <v>317</v>
      </c>
      <c r="D16" s="295" t="s">
        <v>264</v>
      </c>
      <c r="E16" s="270">
        <v>4</v>
      </c>
      <c r="F16" s="270" t="s">
        <v>309</v>
      </c>
      <c r="G16" s="270">
        <v>2</v>
      </c>
      <c r="H16" s="270">
        <v>1</v>
      </c>
      <c r="I16" s="270">
        <f t="shared" si="0"/>
        <v>16</v>
      </c>
      <c r="J16" s="494"/>
    </row>
    <row r="17" spans="1:10">
      <c r="A17" s="294">
        <v>13</v>
      </c>
      <c r="B17" s="477"/>
      <c r="C17" s="276" t="s">
        <v>318</v>
      </c>
      <c r="D17" s="295" t="s">
        <v>265</v>
      </c>
      <c r="E17" s="270">
        <v>4</v>
      </c>
      <c r="F17" s="270" t="s">
        <v>309</v>
      </c>
      <c r="G17" s="270">
        <v>2</v>
      </c>
      <c r="H17" s="270">
        <v>1</v>
      </c>
      <c r="I17" s="270">
        <f t="shared" si="0"/>
        <v>16</v>
      </c>
      <c r="J17" s="494"/>
    </row>
    <row r="18" spans="1:10">
      <c r="A18" s="294">
        <v>14</v>
      </c>
      <c r="B18" s="477"/>
      <c r="C18" s="276" t="s">
        <v>319</v>
      </c>
      <c r="D18" s="295" t="s">
        <v>262</v>
      </c>
      <c r="E18" s="270">
        <v>4</v>
      </c>
      <c r="F18" s="270" t="s">
        <v>309</v>
      </c>
      <c r="G18" s="270">
        <v>2</v>
      </c>
      <c r="H18" s="270">
        <v>1</v>
      </c>
      <c r="I18" s="270">
        <f t="shared" si="0"/>
        <v>16</v>
      </c>
      <c r="J18" s="494"/>
    </row>
    <row r="19" spans="1:10">
      <c r="A19" s="294">
        <v>15</v>
      </c>
      <c r="B19" s="477"/>
      <c r="C19" s="276" t="s">
        <v>320</v>
      </c>
      <c r="D19" s="295" t="s">
        <v>321</v>
      </c>
      <c r="E19" s="270">
        <v>4</v>
      </c>
      <c r="F19" s="270" t="s">
        <v>309</v>
      </c>
      <c r="G19" s="270">
        <v>2</v>
      </c>
      <c r="H19" s="270">
        <v>1</v>
      </c>
      <c r="I19" s="270">
        <f t="shared" si="0"/>
        <v>16</v>
      </c>
      <c r="J19" s="494"/>
    </row>
    <row r="20" spans="1:10">
      <c r="A20" s="294">
        <v>16</v>
      </c>
      <c r="B20" s="477"/>
      <c r="C20" s="276" t="s">
        <v>322</v>
      </c>
      <c r="D20" s="295" t="s">
        <v>263</v>
      </c>
      <c r="E20" s="270">
        <v>3</v>
      </c>
      <c r="F20" s="270">
        <v>3</v>
      </c>
      <c r="G20" s="270">
        <v>2</v>
      </c>
      <c r="H20" s="270">
        <v>2</v>
      </c>
      <c r="I20" s="270">
        <f>E20*F20*G20*H20</f>
        <v>36</v>
      </c>
      <c r="J20" s="494"/>
    </row>
    <row r="21" spans="1:10">
      <c r="A21" s="294">
        <v>17</v>
      </c>
      <c r="B21" s="477"/>
      <c r="C21" s="276" t="s">
        <v>323</v>
      </c>
      <c r="D21" s="295" t="s">
        <v>266</v>
      </c>
      <c r="E21" s="270">
        <v>3</v>
      </c>
      <c r="F21" s="270">
        <v>3</v>
      </c>
      <c r="G21" s="270">
        <v>2</v>
      </c>
      <c r="H21" s="270">
        <v>2</v>
      </c>
      <c r="I21" s="270">
        <f>E21*F21*G21*H21</f>
        <v>36</v>
      </c>
      <c r="J21" s="494"/>
    </row>
    <row r="22" spans="1:10" ht="16.2" thickBot="1">
      <c r="A22" s="296">
        <v>18</v>
      </c>
      <c r="B22" s="492"/>
      <c r="C22" s="300" t="s">
        <v>324</v>
      </c>
      <c r="D22" s="298" t="s">
        <v>325</v>
      </c>
      <c r="E22" s="297">
        <v>3</v>
      </c>
      <c r="F22" s="297">
        <v>3</v>
      </c>
      <c r="G22" s="297">
        <v>2</v>
      </c>
      <c r="H22" s="297">
        <v>2</v>
      </c>
      <c r="I22" s="297">
        <f>E22*F22*G22*H22</f>
        <v>36</v>
      </c>
      <c r="J22" s="495"/>
    </row>
    <row r="23" spans="1:10" ht="31.2">
      <c r="A23" s="290">
        <v>19</v>
      </c>
      <c r="B23" s="491" t="s">
        <v>284</v>
      </c>
      <c r="C23" s="293" t="s">
        <v>326</v>
      </c>
      <c r="D23" s="292" t="s">
        <v>327</v>
      </c>
      <c r="E23" s="291">
        <v>4</v>
      </c>
      <c r="F23" s="291" t="s">
        <v>309</v>
      </c>
      <c r="G23" s="291">
        <v>3</v>
      </c>
      <c r="H23" s="291">
        <v>1</v>
      </c>
      <c r="I23" s="291">
        <f t="shared" si="0"/>
        <v>24</v>
      </c>
      <c r="J23" s="493">
        <f>SUM(I23:I30)</f>
        <v>268</v>
      </c>
    </row>
    <row r="24" spans="1:10" ht="21" customHeight="1">
      <c r="A24" s="294">
        <v>20</v>
      </c>
      <c r="B24" s="477"/>
      <c r="C24" s="202" t="s">
        <v>328</v>
      </c>
      <c r="D24" s="295" t="s">
        <v>329</v>
      </c>
      <c r="E24" s="270">
        <v>4</v>
      </c>
      <c r="F24" s="270" t="s">
        <v>309</v>
      </c>
      <c r="G24" s="270">
        <v>3</v>
      </c>
      <c r="H24" s="270">
        <v>1</v>
      </c>
      <c r="I24" s="270">
        <f t="shared" si="0"/>
        <v>24</v>
      </c>
      <c r="J24" s="494"/>
    </row>
    <row r="25" spans="1:10">
      <c r="A25" s="294">
        <v>21</v>
      </c>
      <c r="B25" s="477"/>
      <c r="C25" s="202" t="s">
        <v>330</v>
      </c>
      <c r="D25" s="295" t="s">
        <v>271</v>
      </c>
      <c r="E25" s="270">
        <v>4</v>
      </c>
      <c r="F25" s="270" t="s">
        <v>309</v>
      </c>
      <c r="G25" s="270">
        <v>3</v>
      </c>
      <c r="H25" s="270">
        <v>1</v>
      </c>
      <c r="I25" s="270">
        <f t="shared" si="0"/>
        <v>24</v>
      </c>
      <c r="J25" s="494"/>
    </row>
    <row r="26" spans="1:10">
      <c r="A26" s="294">
        <v>22</v>
      </c>
      <c r="B26" s="477"/>
      <c r="C26" s="202" t="s">
        <v>331</v>
      </c>
      <c r="D26" s="295" t="s">
        <v>332</v>
      </c>
      <c r="E26" s="270">
        <v>4</v>
      </c>
      <c r="F26" s="270" t="s">
        <v>309</v>
      </c>
      <c r="G26" s="270">
        <v>3</v>
      </c>
      <c r="H26" s="270">
        <v>1</v>
      </c>
      <c r="I26" s="270">
        <f t="shared" si="0"/>
        <v>24</v>
      </c>
      <c r="J26" s="494"/>
    </row>
    <row r="27" spans="1:10">
      <c r="A27" s="294">
        <v>23</v>
      </c>
      <c r="B27" s="477"/>
      <c r="C27" s="202" t="s">
        <v>333</v>
      </c>
      <c r="D27" s="295" t="s">
        <v>334</v>
      </c>
      <c r="E27" s="270">
        <v>4</v>
      </c>
      <c r="F27" s="270" t="s">
        <v>309</v>
      </c>
      <c r="G27" s="270">
        <v>3</v>
      </c>
      <c r="H27" s="270">
        <v>1</v>
      </c>
      <c r="I27" s="270">
        <f t="shared" si="0"/>
        <v>24</v>
      </c>
      <c r="J27" s="494"/>
    </row>
    <row r="28" spans="1:10">
      <c r="A28" s="294">
        <v>24</v>
      </c>
      <c r="B28" s="477"/>
      <c r="C28" s="202" t="s">
        <v>335</v>
      </c>
      <c r="D28" s="295" t="s">
        <v>336</v>
      </c>
      <c r="E28" s="270">
        <v>3</v>
      </c>
      <c r="F28" s="270">
        <v>3</v>
      </c>
      <c r="G28" s="270">
        <v>3</v>
      </c>
      <c r="H28" s="270">
        <v>2</v>
      </c>
      <c r="I28" s="270">
        <f>E28*F28*G28*H28</f>
        <v>54</v>
      </c>
      <c r="J28" s="494"/>
    </row>
    <row r="29" spans="1:10">
      <c r="A29" s="294">
        <v>25</v>
      </c>
      <c r="B29" s="477"/>
      <c r="C29" s="202" t="s">
        <v>337</v>
      </c>
      <c r="D29" s="295" t="s">
        <v>269</v>
      </c>
      <c r="E29" s="270">
        <v>3</v>
      </c>
      <c r="F29" s="270">
        <v>3</v>
      </c>
      <c r="G29" s="270">
        <v>3</v>
      </c>
      <c r="H29" s="270">
        <v>2</v>
      </c>
      <c r="I29" s="270">
        <f>E29*F29*G29*H29</f>
        <v>54</v>
      </c>
      <c r="J29" s="494"/>
    </row>
    <row r="30" spans="1:10" ht="16.2" thickBot="1">
      <c r="A30" s="296">
        <v>26</v>
      </c>
      <c r="B30" s="492"/>
      <c r="C30" s="301" t="s">
        <v>338</v>
      </c>
      <c r="D30" s="298" t="s">
        <v>339</v>
      </c>
      <c r="E30" s="297"/>
      <c r="F30" s="297"/>
      <c r="G30" s="297">
        <v>3</v>
      </c>
      <c r="H30" s="297"/>
      <c r="I30" s="297">
        <v>40</v>
      </c>
      <c r="J30" s="495"/>
    </row>
    <row r="31" spans="1:10" ht="18" thickBot="1">
      <c r="B31" s="302" t="s">
        <v>225</v>
      </c>
      <c r="C31" s="11"/>
      <c r="D31" s="11"/>
      <c r="H31" s="501" t="s">
        <v>224</v>
      </c>
      <c r="I31" s="502"/>
      <c r="J31" s="303">
        <f>(SUM(J5:J30))</f>
        <v>694</v>
      </c>
    </row>
    <row r="32" spans="1:10">
      <c r="B32" s="304" t="s">
        <v>340</v>
      </c>
      <c r="C32" s="305"/>
      <c r="D32" s="305"/>
    </row>
    <row r="33" spans="2:8">
      <c r="B33" s="217" t="s">
        <v>226</v>
      </c>
      <c r="C33" s="217"/>
      <c r="D33" s="270">
        <v>22</v>
      </c>
      <c r="F33" s="503" t="s">
        <v>173</v>
      </c>
      <c r="G33" s="503"/>
      <c r="H33" s="210" t="s">
        <v>31</v>
      </c>
    </row>
    <row r="34" spans="2:8">
      <c r="B34" s="504" t="s">
        <v>341</v>
      </c>
      <c r="C34" s="504"/>
      <c r="D34" s="270" t="s">
        <v>342</v>
      </c>
      <c r="F34" s="504" t="s">
        <v>343</v>
      </c>
      <c r="G34" s="504"/>
      <c r="H34" s="223" t="s">
        <v>344</v>
      </c>
    </row>
    <row r="35" spans="2:8">
      <c r="B35" s="505" t="s">
        <v>345</v>
      </c>
      <c r="C35" s="506"/>
      <c r="D35" s="270">
        <v>1</v>
      </c>
      <c r="F35" s="504" t="s">
        <v>346</v>
      </c>
      <c r="G35" s="504"/>
      <c r="H35" s="223" t="s">
        <v>347</v>
      </c>
    </row>
    <row r="36" spans="2:8">
      <c r="B36" s="507" t="s">
        <v>34</v>
      </c>
      <c r="C36" s="507"/>
      <c r="D36" s="223">
        <v>21</v>
      </c>
      <c r="F36" s="504" t="s">
        <v>348</v>
      </c>
      <c r="G36" s="504"/>
      <c r="H36" s="223" t="s">
        <v>349</v>
      </c>
    </row>
    <row r="37" spans="2:8">
      <c r="B37" s="306" t="s">
        <v>227</v>
      </c>
      <c r="C37" s="306"/>
      <c r="D37" s="270" t="s">
        <v>350</v>
      </c>
      <c r="F37" s="504" t="s">
        <v>351</v>
      </c>
      <c r="G37" s="504"/>
      <c r="H37" s="223" t="s">
        <v>349</v>
      </c>
    </row>
    <row r="38" spans="2:8">
      <c r="B38" s="500" t="s">
        <v>34</v>
      </c>
      <c r="C38" s="500"/>
      <c r="D38" s="223">
        <v>21</v>
      </c>
    </row>
    <row r="39" spans="2:8">
      <c r="F39" s="307" t="s">
        <v>352</v>
      </c>
    </row>
  </sheetData>
  <mergeCells count="19">
    <mergeCell ref="B38:C38"/>
    <mergeCell ref="B23:B30"/>
    <mergeCell ref="J23:J30"/>
    <mergeCell ref="H31:I31"/>
    <mergeCell ref="F33:G33"/>
    <mergeCell ref="B34:C34"/>
    <mergeCell ref="F34:G34"/>
    <mergeCell ref="B35:C35"/>
    <mergeCell ref="F35:G35"/>
    <mergeCell ref="B36:C36"/>
    <mergeCell ref="F36:G36"/>
    <mergeCell ref="F37:G37"/>
    <mergeCell ref="B14:B22"/>
    <mergeCell ref="J14:J22"/>
    <mergeCell ref="A1:J1"/>
    <mergeCell ref="A2:J2"/>
    <mergeCell ref="A3:J3"/>
    <mergeCell ref="B6:B13"/>
    <mergeCell ref="J7:J13"/>
  </mergeCells>
  <pageMargins left="0.51181102362204722" right="0.31496062992125984" top="0.11811023622047245" bottom="0.11811023622047245" header="0.31496062992125984" footer="0.31496062992125984"/>
  <pageSetup scale="90" orientation="landscape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22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1" ht="7.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s="25" customFormat="1" ht="22.5" customHeight="1" thickBot="1">
      <c r="A6" s="650" t="s">
        <v>75</v>
      </c>
      <c r="B6" s="651"/>
      <c r="C6" s="651"/>
      <c r="D6" s="24"/>
      <c r="E6" s="652"/>
      <c r="F6" s="652"/>
      <c r="G6" s="24"/>
      <c r="H6" s="652" t="s">
        <v>70</v>
      </c>
      <c r="I6" s="652"/>
      <c r="J6" s="652"/>
      <c r="K6" s="653"/>
    </row>
    <row r="7" spans="1:11" ht="22.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1" s="39" customFormat="1" ht="49.5" customHeight="1">
      <c r="A8" s="29" t="s">
        <v>16</v>
      </c>
      <c r="B8" s="626" t="s">
        <v>86</v>
      </c>
      <c r="C8" s="626"/>
      <c r="D8" s="626"/>
      <c r="E8" s="612" t="s">
        <v>29</v>
      </c>
      <c r="F8" s="85"/>
      <c r="G8" s="85" t="s">
        <v>76</v>
      </c>
      <c r="H8" s="612" t="s">
        <v>30</v>
      </c>
      <c r="I8" s="66"/>
      <c r="J8" s="66"/>
      <c r="K8" s="30"/>
    </row>
    <row r="9" spans="1:11" ht="49.5" customHeight="1">
      <c r="A9" s="29" t="s">
        <v>17</v>
      </c>
      <c r="B9" s="66"/>
      <c r="C9" s="123" t="s">
        <v>122</v>
      </c>
      <c r="D9" s="66"/>
      <c r="E9" s="613"/>
      <c r="F9" s="66"/>
      <c r="G9" s="85" t="s">
        <v>76</v>
      </c>
      <c r="H9" s="613"/>
      <c r="I9" s="66"/>
      <c r="J9" s="85"/>
      <c r="K9" s="30"/>
    </row>
    <row r="10" spans="1:11" ht="49.5" customHeight="1">
      <c r="A10" s="29" t="s">
        <v>18</v>
      </c>
      <c r="B10" s="626" t="s">
        <v>112</v>
      </c>
      <c r="C10" s="626"/>
      <c r="D10" s="626"/>
      <c r="E10" s="626" t="s">
        <v>87</v>
      </c>
      <c r="F10" s="626"/>
      <c r="G10" s="626"/>
      <c r="H10" s="626"/>
      <c r="I10" s="85"/>
      <c r="J10" s="123" t="s">
        <v>122</v>
      </c>
      <c r="K10" s="86"/>
    </row>
    <row r="11" spans="1:11" ht="49.5" customHeight="1">
      <c r="A11" s="29" t="s">
        <v>19</v>
      </c>
      <c r="B11" s="66"/>
      <c r="C11" s="66"/>
      <c r="D11" s="66"/>
      <c r="E11" s="88" t="s">
        <v>29</v>
      </c>
      <c r="F11" s="123" t="s">
        <v>122</v>
      </c>
      <c r="G11" s="66"/>
      <c r="H11" s="88" t="s">
        <v>30</v>
      </c>
      <c r="I11" s="85" t="s">
        <v>76</v>
      </c>
      <c r="J11" s="85"/>
      <c r="K11" s="30"/>
    </row>
    <row r="12" spans="1:11" ht="49.5" customHeight="1">
      <c r="A12" s="29" t="s">
        <v>20</v>
      </c>
      <c r="B12" s="66"/>
      <c r="C12" s="123" t="s">
        <v>122</v>
      </c>
      <c r="D12" s="85" t="s">
        <v>76</v>
      </c>
      <c r="E12" s="626" t="s">
        <v>114</v>
      </c>
      <c r="F12" s="626"/>
      <c r="G12" s="626"/>
      <c r="H12" s="626"/>
      <c r="I12" s="123" t="s">
        <v>122</v>
      </c>
      <c r="J12" s="66"/>
      <c r="K12" s="30"/>
    </row>
    <row r="13" spans="1:11" ht="49.5" customHeight="1" thickBot="1">
      <c r="A13" s="31" t="s">
        <v>21</v>
      </c>
      <c r="B13" s="32"/>
      <c r="C13" s="40" t="s">
        <v>76</v>
      </c>
      <c r="D13" s="96"/>
      <c r="E13" s="97"/>
      <c r="F13" s="40"/>
      <c r="G13" s="40"/>
      <c r="H13" s="97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7"/>
      <c r="B20" s="587"/>
      <c r="C20" s="587"/>
      <c r="D20" s="13"/>
      <c r="E20" s="13"/>
      <c r="F20" s="13"/>
      <c r="G20" s="13"/>
      <c r="H20" s="10"/>
      <c r="I20" s="14"/>
      <c r="J20" s="89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5">
    <mergeCell ref="A20:C20"/>
    <mergeCell ref="B8:D8"/>
    <mergeCell ref="B10:D10"/>
    <mergeCell ref="E10:H10"/>
    <mergeCell ref="E12:H12"/>
    <mergeCell ref="E8:E9"/>
    <mergeCell ref="H8:H9"/>
    <mergeCell ref="A15:B15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6535433070866148" bottom="0.74803149606299213" header="0.31496062992125984" footer="0.31496062992125984"/>
  <pageSetup scale="4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21"/>
  <sheetViews>
    <sheetView workbookViewId="0">
      <selection sqref="A1:K1"/>
    </sheetView>
    <sheetView workbookViewId="1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86"/>
      <c r="K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86"/>
      <c r="K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0"/>
      <c r="K4" s="681"/>
    </row>
    <row r="5" spans="1:11" ht="7.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s="25" customFormat="1" ht="22.5" customHeight="1" thickBot="1">
      <c r="A6" s="650" t="s">
        <v>73</v>
      </c>
      <c r="B6" s="651"/>
      <c r="C6" s="651"/>
      <c r="D6" s="24"/>
      <c r="E6" s="652"/>
      <c r="F6" s="652"/>
      <c r="G6" s="24"/>
      <c r="H6" s="652" t="s">
        <v>70</v>
      </c>
      <c r="I6" s="652"/>
      <c r="J6" s="652"/>
      <c r="K6" s="653"/>
    </row>
    <row r="7" spans="1:11" ht="22.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1" s="39" customFormat="1" ht="49.5" customHeight="1">
      <c r="A8" s="29" t="s">
        <v>16</v>
      </c>
      <c r="B8" s="123"/>
      <c r="C8" s="123" t="s">
        <v>74</v>
      </c>
      <c r="D8" s="123"/>
      <c r="E8" s="132" t="s">
        <v>29</v>
      </c>
      <c r="F8" s="123"/>
      <c r="G8" s="123"/>
      <c r="H8" s="132" t="s">
        <v>30</v>
      </c>
      <c r="I8" s="626" t="s">
        <v>98</v>
      </c>
      <c r="J8" s="626"/>
      <c r="K8" s="687"/>
    </row>
    <row r="9" spans="1:11" ht="42.75" customHeight="1">
      <c r="A9" s="29" t="s">
        <v>17</v>
      </c>
      <c r="B9" s="66"/>
      <c r="C9" s="123" t="s">
        <v>123</v>
      </c>
      <c r="D9" s="66" t="s">
        <v>74</v>
      </c>
      <c r="E9" s="626" t="s">
        <v>106</v>
      </c>
      <c r="F9" s="626"/>
      <c r="G9" s="626"/>
      <c r="H9" s="626"/>
      <c r="I9" s="66"/>
      <c r="J9" s="123"/>
      <c r="K9" s="30"/>
    </row>
    <row r="10" spans="1:11" ht="42.75" customHeight="1">
      <c r="A10" s="29" t="s">
        <v>18</v>
      </c>
      <c r="B10" s="66"/>
      <c r="C10" s="66"/>
      <c r="D10" s="123" t="s">
        <v>123</v>
      </c>
      <c r="E10" s="612" t="s">
        <v>29</v>
      </c>
      <c r="F10" s="66" t="s">
        <v>74</v>
      </c>
      <c r="G10" s="123"/>
      <c r="H10" s="612" t="s">
        <v>30</v>
      </c>
      <c r="I10" s="123"/>
      <c r="J10" s="123"/>
      <c r="K10" s="124"/>
    </row>
    <row r="11" spans="1:11" ht="42.75" customHeight="1">
      <c r="A11" s="29" t="s">
        <v>19</v>
      </c>
      <c r="B11" s="626" t="s">
        <v>99</v>
      </c>
      <c r="C11" s="626"/>
      <c r="D11" s="626"/>
      <c r="E11" s="621"/>
      <c r="F11" s="64"/>
      <c r="G11" s="66"/>
      <c r="H11" s="621"/>
      <c r="I11" s="66"/>
      <c r="J11" s="123" t="s">
        <v>123</v>
      </c>
      <c r="K11" s="30"/>
    </row>
    <row r="12" spans="1:11" ht="42.75" customHeight="1">
      <c r="A12" s="29" t="s">
        <v>20</v>
      </c>
      <c r="B12" s="66"/>
      <c r="C12" s="123"/>
      <c r="D12" s="123"/>
      <c r="E12" s="621"/>
      <c r="F12" s="123" t="s">
        <v>123</v>
      </c>
      <c r="G12" s="66" t="s">
        <v>74</v>
      </c>
      <c r="H12" s="621"/>
      <c r="I12" s="667" t="s">
        <v>72</v>
      </c>
      <c r="J12" s="667"/>
      <c r="K12" s="693"/>
    </row>
    <row r="13" spans="1:11" ht="42.75" customHeight="1" thickBot="1">
      <c r="A13" s="31" t="s">
        <v>21</v>
      </c>
      <c r="B13" s="32"/>
      <c r="C13" s="40" t="s">
        <v>123</v>
      </c>
      <c r="D13" s="96"/>
      <c r="E13" s="656"/>
      <c r="F13" s="40"/>
      <c r="G13" s="40"/>
      <c r="H13" s="656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8" t="s">
        <v>31</v>
      </c>
      <c r="B15" s="609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18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30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</sheetData>
  <mergeCells count="14">
    <mergeCell ref="A15:B15"/>
    <mergeCell ref="E9:H9"/>
    <mergeCell ref="I8:K8"/>
    <mergeCell ref="E10:E13"/>
    <mergeCell ref="H10:H13"/>
    <mergeCell ref="B11:D11"/>
    <mergeCell ref="I12:K12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21"/>
  <sheetViews>
    <sheetView workbookViewId="0">
      <selection sqref="A1:J1"/>
    </sheetView>
    <sheetView workbookViewId="1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7"/>
    </row>
    <row r="2" spans="1:11" ht="15.6">
      <c r="A2" s="598" t="s">
        <v>69</v>
      </c>
      <c r="B2" s="586"/>
      <c r="C2" s="586"/>
      <c r="D2" s="586"/>
      <c r="E2" s="586"/>
      <c r="F2" s="586"/>
      <c r="G2" s="586"/>
      <c r="H2" s="586"/>
      <c r="I2" s="586"/>
      <c r="J2" s="599"/>
    </row>
    <row r="3" spans="1:11" ht="15.6">
      <c r="A3" s="598" t="s">
        <v>52</v>
      </c>
      <c r="B3" s="586"/>
      <c r="C3" s="586"/>
      <c r="D3" s="586"/>
      <c r="E3" s="586"/>
      <c r="F3" s="586"/>
      <c r="G3" s="586"/>
      <c r="H3" s="586"/>
      <c r="I3" s="586"/>
      <c r="J3" s="599"/>
    </row>
    <row r="4" spans="1:11" ht="15.6">
      <c r="A4" s="679" t="s">
        <v>85</v>
      </c>
      <c r="B4" s="680"/>
      <c r="C4" s="680"/>
      <c r="D4" s="680"/>
      <c r="E4" s="680"/>
      <c r="F4" s="680"/>
      <c r="G4" s="680"/>
      <c r="H4" s="680"/>
      <c r="I4" s="680"/>
      <c r="J4" s="681"/>
      <c r="K4" s="120"/>
    </row>
    <row r="5" spans="1:11" ht="7.5" customHeight="1">
      <c r="A5" s="111"/>
      <c r="B5" s="112"/>
      <c r="C5" s="112"/>
      <c r="D5" s="112"/>
      <c r="E5" s="112"/>
      <c r="F5" s="112"/>
      <c r="G5" s="112"/>
      <c r="H5" s="112"/>
      <c r="I5" s="112"/>
      <c r="J5" s="113"/>
    </row>
    <row r="6" spans="1:11" s="25" customFormat="1" ht="22.5" customHeight="1" thickBot="1">
      <c r="A6" s="650" t="s">
        <v>82</v>
      </c>
      <c r="B6" s="651"/>
      <c r="C6" s="24"/>
      <c r="D6" s="652"/>
      <c r="E6" s="652"/>
      <c r="F6" s="24"/>
      <c r="G6" s="652" t="s">
        <v>70</v>
      </c>
      <c r="H6" s="652"/>
      <c r="I6" s="652"/>
      <c r="J6" s="653"/>
    </row>
    <row r="7" spans="1:11" ht="19.5" customHeight="1">
      <c r="A7" s="21" t="s">
        <v>6</v>
      </c>
      <c r="B7" s="78" t="s">
        <v>7</v>
      </c>
      <c r="C7" s="106" t="s">
        <v>8</v>
      </c>
      <c r="D7" s="106" t="s">
        <v>9</v>
      </c>
      <c r="E7" s="106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1" ht="46.5" customHeight="1">
      <c r="A8" s="29" t="s">
        <v>16</v>
      </c>
      <c r="B8" s="626" t="s">
        <v>124</v>
      </c>
      <c r="C8" s="626"/>
      <c r="D8" s="626"/>
      <c r="E8" s="626"/>
      <c r="F8" s="110"/>
      <c r="G8" s="685" t="s">
        <v>30</v>
      </c>
      <c r="H8" s="626" t="s">
        <v>103</v>
      </c>
      <c r="I8" s="626"/>
      <c r="J8" s="687"/>
    </row>
    <row r="9" spans="1:11" ht="46.5" customHeight="1">
      <c r="A9" s="29" t="s">
        <v>17</v>
      </c>
      <c r="B9" s="64"/>
      <c r="C9" s="110" t="s">
        <v>83</v>
      </c>
      <c r="D9" s="685" t="s">
        <v>29</v>
      </c>
      <c r="E9" s="66"/>
      <c r="F9" s="66"/>
      <c r="G9" s="685"/>
      <c r="H9" s="110"/>
      <c r="I9" s="110" t="s">
        <v>84</v>
      </c>
      <c r="J9" s="30"/>
    </row>
    <row r="10" spans="1:11" ht="46.5" customHeight="1">
      <c r="A10" s="29" t="s">
        <v>18</v>
      </c>
      <c r="B10" s="110"/>
      <c r="C10" s="110"/>
      <c r="D10" s="685"/>
      <c r="E10" s="66"/>
      <c r="F10" s="110" t="s">
        <v>83</v>
      </c>
      <c r="G10" s="685"/>
      <c r="H10" s="667" t="s">
        <v>125</v>
      </c>
      <c r="I10" s="667"/>
      <c r="J10" s="693"/>
    </row>
    <row r="11" spans="1:11" s="39" customFormat="1" ht="46.5" customHeight="1">
      <c r="A11" s="29" t="s">
        <v>19</v>
      </c>
      <c r="B11" s="110" t="s">
        <v>84</v>
      </c>
      <c r="C11" s="110"/>
      <c r="D11" s="626" t="s">
        <v>126</v>
      </c>
      <c r="E11" s="626"/>
      <c r="F11" s="626"/>
      <c r="G11" s="626"/>
      <c r="H11" s="696" t="s">
        <v>72</v>
      </c>
      <c r="I11" s="696"/>
      <c r="J11" s="697"/>
    </row>
    <row r="12" spans="1:11" ht="46.5" customHeight="1">
      <c r="A12" s="29" t="s">
        <v>20</v>
      </c>
      <c r="B12" s="110" t="s">
        <v>83</v>
      </c>
      <c r="C12" s="110"/>
      <c r="D12" s="685" t="s">
        <v>29</v>
      </c>
      <c r="E12" s="66"/>
      <c r="F12" s="110" t="s">
        <v>84</v>
      </c>
      <c r="G12" s="694" t="s">
        <v>30</v>
      </c>
      <c r="H12" s="119"/>
      <c r="I12" s="119"/>
      <c r="J12" s="121"/>
    </row>
    <row r="13" spans="1:11" ht="46.5" customHeight="1" thickBot="1">
      <c r="A13" s="31" t="s">
        <v>21</v>
      </c>
      <c r="B13" s="40" t="s">
        <v>84</v>
      </c>
      <c r="C13" s="40"/>
      <c r="D13" s="689"/>
      <c r="E13" s="32"/>
      <c r="F13" s="40" t="s">
        <v>83</v>
      </c>
      <c r="G13" s="695"/>
      <c r="H13" s="58"/>
      <c r="I13" s="58"/>
      <c r="J13" s="1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608" t="s">
        <v>31</v>
      </c>
      <c r="B15" s="609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32</v>
      </c>
      <c r="B16" s="35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15</v>
      </c>
      <c r="C17" s="10"/>
      <c r="D17" s="10"/>
      <c r="E17" s="10"/>
      <c r="F17" s="10"/>
      <c r="G17" s="10"/>
      <c r="H17" s="10"/>
      <c r="I17" s="10"/>
    </row>
    <row r="18" spans="1:10" ht="16.2" thickBot="1">
      <c r="A18" s="36" t="s">
        <v>34</v>
      </c>
      <c r="B18" s="37">
        <f>B16+B17</f>
        <v>31</v>
      </c>
      <c r="C18" s="10"/>
      <c r="D18" s="10"/>
      <c r="E18" s="10"/>
      <c r="F18" s="10"/>
      <c r="G18" s="10"/>
      <c r="H18" s="10"/>
      <c r="I18" s="10"/>
    </row>
    <row r="19" spans="1:10" ht="15.6">
      <c r="A19" s="587"/>
      <c r="B19" s="587"/>
      <c r="C19" s="13"/>
      <c r="D19" s="13"/>
      <c r="E19" s="13"/>
      <c r="F19" s="13"/>
      <c r="G19" s="10"/>
      <c r="H19" s="14"/>
      <c r="I19" s="101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52" t="s">
        <v>36</v>
      </c>
      <c r="J20" s="10"/>
    </row>
    <row r="21" spans="1:10" ht="15.6">
      <c r="A21" s="2"/>
    </row>
  </sheetData>
  <mergeCells count="18">
    <mergeCell ref="H10:J10"/>
    <mergeCell ref="D11:G11"/>
    <mergeCell ref="H11:J11"/>
    <mergeCell ref="H8:J8"/>
    <mergeCell ref="A1:J1"/>
    <mergeCell ref="A2:J2"/>
    <mergeCell ref="A3:J3"/>
    <mergeCell ref="A4:J4"/>
    <mergeCell ref="A6:B6"/>
    <mergeCell ref="D6:E6"/>
    <mergeCell ref="G6:J6"/>
    <mergeCell ref="D12:D13"/>
    <mergeCell ref="G12:G13"/>
    <mergeCell ref="A15:B15"/>
    <mergeCell ref="A19:B19"/>
    <mergeCell ref="B8:E8"/>
    <mergeCell ref="D9:D10"/>
    <mergeCell ref="G8:G10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topLeftCell="A6" workbookViewId="0">
      <selection sqref="A1:H1"/>
    </sheetView>
    <sheetView workbookViewId="1">
      <selection sqref="A1:H1"/>
    </sheetView>
  </sheetViews>
  <sheetFormatPr defaultRowHeight="14.4"/>
  <cols>
    <col min="1" max="1" width="6.6640625" bestFit="1" customWidth="1"/>
    <col min="2" max="2" width="19.33203125" bestFit="1" customWidth="1"/>
    <col min="3" max="3" width="39" customWidth="1"/>
    <col min="4" max="4" width="29.33203125" bestFit="1" customWidth="1"/>
    <col min="5" max="5" width="23.109375" bestFit="1" customWidth="1"/>
    <col min="6" max="6" width="13.88671875" bestFit="1" customWidth="1"/>
    <col min="7" max="7" width="17.44140625" bestFit="1" customWidth="1"/>
    <col min="8" max="8" width="20" bestFit="1" customWidth="1"/>
  </cols>
  <sheetData>
    <row r="1" spans="1:8" ht="22.8">
      <c r="A1" s="508" t="s">
        <v>170</v>
      </c>
      <c r="B1" s="508"/>
      <c r="C1" s="508"/>
      <c r="D1" s="508"/>
      <c r="E1" s="508"/>
      <c r="F1" s="508"/>
      <c r="G1" s="508"/>
      <c r="H1" s="508"/>
    </row>
    <row r="2" spans="1:8" ht="22.8">
      <c r="A2" s="508" t="s">
        <v>171</v>
      </c>
      <c r="B2" s="508"/>
      <c r="C2" s="508"/>
      <c r="D2" s="508"/>
      <c r="E2" s="508"/>
      <c r="F2" s="508"/>
      <c r="G2" s="508"/>
      <c r="H2" s="508"/>
    </row>
    <row r="3" spans="1:8" ht="22.8">
      <c r="A3" s="186"/>
      <c r="B3" s="186"/>
      <c r="C3" s="186"/>
      <c r="D3" s="186"/>
      <c r="E3" s="186"/>
      <c r="F3" s="186"/>
      <c r="G3" s="186"/>
      <c r="H3" s="186"/>
    </row>
    <row r="4" spans="1:8" ht="22.8">
      <c r="A4" s="508" t="s">
        <v>183</v>
      </c>
      <c r="B4" s="508"/>
      <c r="C4" s="508"/>
      <c r="D4" s="508"/>
      <c r="E4" s="508"/>
      <c r="F4" s="508"/>
      <c r="G4" s="508"/>
      <c r="H4" s="508"/>
    </row>
    <row r="5" spans="1:8">
      <c r="A5" s="187"/>
      <c r="B5" s="182"/>
      <c r="C5" s="182"/>
      <c r="D5" s="182"/>
      <c r="E5" s="182"/>
      <c r="F5" s="187"/>
      <c r="G5" s="182"/>
      <c r="H5" s="188"/>
    </row>
    <row r="6" spans="1:8" ht="30.6" thickBot="1">
      <c r="A6" s="189" t="s">
        <v>184</v>
      </c>
      <c r="B6" s="189" t="s">
        <v>185</v>
      </c>
      <c r="C6" s="189" t="s">
        <v>186</v>
      </c>
      <c r="D6" s="189" t="s">
        <v>187</v>
      </c>
      <c r="E6" s="189" t="s">
        <v>188</v>
      </c>
      <c r="F6" s="190" t="s">
        <v>189</v>
      </c>
      <c r="G6" s="189" t="s">
        <v>190</v>
      </c>
      <c r="H6" s="190" t="s">
        <v>191</v>
      </c>
    </row>
    <row r="7" spans="1:8" ht="31.8" thickBot="1">
      <c r="A7" s="183">
        <v>1</v>
      </c>
      <c r="B7" s="185" t="s">
        <v>141</v>
      </c>
      <c r="C7" s="185" t="s">
        <v>162</v>
      </c>
      <c r="D7" s="185" t="s">
        <v>196</v>
      </c>
      <c r="E7" s="185" t="s">
        <v>192</v>
      </c>
      <c r="F7" s="185" t="s">
        <v>168</v>
      </c>
      <c r="G7" s="185" t="s">
        <v>193</v>
      </c>
      <c r="H7" s="196" t="s">
        <v>213</v>
      </c>
    </row>
    <row r="8" spans="1:8" ht="31.8" thickBot="1">
      <c r="A8" s="183">
        <v>2</v>
      </c>
      <c r="B8" s="185" t="s">
        <v>143</v>
      </c>
      <c r="C8" s="185" t="s">
        <v>194</v>
      </c>
      <c r="D8" s="185" t="s">
        <v>197</v>
      </c>
      <c r="E8" s="185" t="s">
        <v>157</v>
      </c>
      <c r="F8" s="185" t="s">
        <v>167</v>
      </c>
      <c r="G8" s="185" t="s">
        <v>195</v>
      </c>
      <c r="H8" s="196" t="s">
        <v>213</v>
      </c>
    </row>
    <row r="9" spans="1:8" ht="31.8" thickBot="1">
      <c r="A9" s="183">
        <v>3</v>
      </c>
      <c r="B9" s="185" t="s">
        <v>178</v>
      </c>
      <c r="C9" s="185" t="s">
        <v>151</v>
      </c>
      <c r="D9" s="185" t="s">
        <v>199</v>
      </c>
      <c r="E9" s="185" t="s">
        <v>156</v>
      </c>
      <c r="F9" s="185" t="s">
        <v>166</v>
      </c>
      <c r="G9" s="185" t="s">
        <v>193</v>
      </c>
      <c r="H9" s="196" t="s">
        <v>213</v>
      </c>
    </row>
    <row r="10" spans="1:8" ht="31.8" thickBot="1">
      <c r="A10" s="183">
        <v>4</v>
      </c>
      <c r="B10" s="185" t="s">
        <v>181</v>
      </c>
      <c r="C10" s="199" t="s">
        <v>217</v>
      </c>
      <c r="D10" s="185" t="s">
        <v>200</v>
      </c>
      <c r="E10" s="185" t="s">
        <v>161</v>
      </c>
      <c r="F10" s="185" t="s">
        <v>160</v>
      </c>
      <c r="G10" s="185" t="s">
        <v>201</v>
      </c>
      <c r="H10" s="197" t="s">
        <v>218</v>
      </c>
    </row>
    <row r="11" spans="1:8" ht="31.8" thickBot="1">
      <c r="A11" s="183">
        <v>5</v>
      </c>
      <c r="B11" s="185" t="s">
        <v>140</v>
      </c>
      <c r="C11" s="185" t="s">
        <v>162</v>
      </c>
      <c r="D11" s="185" t="s">
        <v>199</v>
      </c>
      <c r="E11" s="185" t="s">
        <v>155</v>
      </c>
      <c r="F11" s="185" t="s">
        <v>154</v>
      </c>
      <c r="G11" s="185" t="s">
        <v>202</v>
      </c>
      <c r="H11" s="197" t="s">
        <v>210</v>
      </c>
    </row>
    <row r="12" spans="1:8" ht="47.4" customHeight="1">
      <c r="A12" s="183">
        <v>6</v>
      </c>
      <c r="B12" s="185" t="s">
        <v>182</v>
      </c>
      <c r="C12" s="185" t="s">
        <v>194</v>
      </c>
      <c r="D12" s="185" t="s">
        <v>208</v>
      </c>
      <c r="E12" s="185" t="s">
        <v>203</v>
      </c>
      <c r="F12" s="185" t="s">
        <v>204</v>
      </c>
      <c r="G12" s="185" t="s">
        <v>195</v>
      </c>
      <c r="H12" s="509" t="s">
        <v>211</v>
      </c>
    </row>
    <row r="13" spans="1:8" s="182" customFormat="1" ht="31.2">
      <c r="A13" s="183">
        <v>7</v>
      </c>
      <c r="B13" s="185" t="s">
        <v>182</v>
      </c>
      <c r="C13" s="185" t="s">
        <v>162</v>
      </c>
      <c r="D13" s="185" t="s">
        <v>209</v>
      </c>
      <c r="E13" s="185" t="s">
        <v>203</v>
      </c>
      <c r="F13" s="185" t="s">
        <v>204</v>
      </c>
      <c r="G13" s="185" t="s">
        <v>195</v>
      </c>
      <c r="H13" s="510"/>
    </row>
    <row r="14" spans="1:8" s="182" customFormat="1" ht="31.8" thickBot="1">
      <c r="A14" s="183">
        <v>8</v>
      </c>
      <c r="B14" s="185" t="s">
        <v>182</v>
      </c>
      <c r="C14" s="185" t="s">
        <v>164</v>
      </c>
      <c r="D14" s="185" t="s">
        <v>199</v>
      </c>
      <c r="E14" s="185" t="s">
        <v>203</v>
      </c>
      <c r="F14" s="185" t="s">
        <v>204</v>
      </c>
      <c r="G14" s="185" t="s">
        <v>193</v>
      </c>
      <c r="H14" s="511"/>
    </row>
    <row r="15" spans="1:8" ht="63" thickBot="1">
      <c r="A15" s="183">
        <v>9</v>
      </c>
      <c r="B15" s="185" t="s">
        <v>163</v>
      </c>
      <c r="C15" s="185" t="s">
        <v>164</v>
      </c>
      <c r="D15" s="185" t="s">
        <v>205</v>
      </c>
      <c r="E15" s="185" t="s">
        <v>206</v>
      </c>
      <c r="F15" s="185" t="s">
        <v>152</v>
      </c>
      <c r="G15" s="185" t="s">
        <v>207</v>
      </c>
      <c r="H15" s="197" t="s">
        <v>212</v>
      </c>
    </row>
    <row r="16" spans="1:8" s="182" customFormat="1" ht="47.4" thickBot="1">
      <c r="A16" s="183">
        <v>10</v>
      </c>
      <c r="B16" s="185" t="s">
        <v>214</v>
      </c>
      <c r="C16" s="185" t="s">
        <v>194</v>
      </c>
      <c r="D16" s="185" t="s">
        <v>205</v>
      </c>
      <c r="E16" s="185" t="s">
        <v>203</v>
      </c>
      <c r="F16" s="185" t="s">
        <v>204</v>
      </c>
      <c r="G16" s="185" t="s">
        <v>195</v>
      </c>
      <c r="H16" s="197" t="s">
        <v>211</v>
      </c>
    </row>
    <row r="17" spans="1:8" ht="31.8" thickBot="1">
      <c r="A17" s="183">
        <v>11</v>
      </c>
      <c r="B17" s="185" t="s">
        <v>142</v>
      </c>
      <c r="C17" s="199" t="s">
        <v>217</v>
      </c>
      <c r="D17" s="185" t="s">
        <v>198</v>
      </c>
      <c r="E17" s="185" t="s">
        <v>203</v>
      </c>
      <c r="F17" s="185" t="s">
        <v>204</v>
      </c>
      <c r="G17" s="185" t="s">
        <v>195</v>
      </c>
      <c r="H17" s="197" t="s">
        <v>216</v>
      </c>
    </row>
    <row r="18" spans="1:8" s="182" customFormat="1" ht="47.4" thickBot="1">
      <c r="A18" s="183">
        <v>12</v>
      </c>
      <c r="B18" s="185" t="s">
        <v>142</v>
      </c>
      <c r="C18" s="185" t="s">
        <v>151</v>
      </c>
      <c r="D18" s="185" t="s">
        <v>209</v>
      </c>
      <c r="E18" s="185" t="s">
        <v>203</v>
      </c>
      <c r="F18" s="185" t="s">
        <v>215</v>
      </c>
      <c r="G18" s="185" t="s">
        <v>195</v>
      </c>
      <c r="H18" s="197" t="s">
        <v>211</v>
      </c>
    </row>
    <row r="19" spans="1:8" s="182" customFormat="1" ht="15.6">
      <c r="A19" s="192"/>
      <c r="B19" s="193"/>
      <c r="C19" s="193"/>
      <c r="D19" s="193"/>
      <c r="E19" s="193"/>
      <c r="F19" s="193"/>
      <c r="G19" s="193"/>
      <c r="H19" s="198"/>
    </row>
    <row r="20" spans="1:8" s="182" customFormat="1" ht="15.6">
      <c r="A20" s="192"/>
      <c r="B20" s="193"/>
      <c r="C20" s="193"/>
      <c r="D20" s="193"/>
      <c r="E20" s="193"/>
      <c r="F20" s="193"/>
      <c r="G20" s="193"/>
      <c r="H20" s="48"/>
    </row>
    <row r="21" spans="1:8" ht="21">
      <c r="H21" s="191" t="s">
        <v>26</v>
      </c>
    </row>
  </sheetData>
  <mergeCells count="4">
    <mergeCell ref="A1:H1"/>
    <mergeCell ref="A2:H2"/>
    <mergeCell ref="A4:H4"/>
    <mergeCell ref="H12:H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1F92-C967-4B44-BE99-2D70AB7A4CA7}">
  <dimension ref="A1:R26"/>
  <sheetViews>
    <sheetView workbookViewId="0">
      <selection sqref="A1:K1"/>
    </sheetView>
    <sheetView workbookViewId="1">
      <selection sqref="A1:K1"/>
    </sheetView>
  </sheetViews>
  <sheetFormatPr defaultColWidth="9.109375" defaultRowHeight="13.8"/>
  <cols>
    <col min="1" max="1" width="19.109375" style="229" customWidth="1"/>
    <col min="2" max="4" width="15.6640625" style="229" customWidth="1"/>
    <col min="5" max="5" width="13.88671875" style="229" customWidth="1"/>
    <col min="6" max="7" width="15.6640625" style="229" customWidth="1"/>
    <col min="8" max="8" width="11.5546875" style="229" customWidth="1"/>
    <col min="9" max="11" width="15.6640625" style="229" customWidth="1"/>
    <col min="12" max="16384" width="9.109375" style="229"/>
  </cols>
  <sheetData>
    <row r="1" spans="1:18" ht="17.399999999999999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</row>
    <row r="2" spans="1:18" ht="15.6">
      <c r="A2" s="545" t="s">
        <v>1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8" ht="15.6">
      <c r="A3" s="545" t="s">
        <v>297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8" ht="15.6">
      <c r="A4" s="545" t="s">
        <v>410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8" ht="15.6">
      <c r="A5" s="408" t="s">
        <v>395</v>
      </c>
      <c r="B5" s="409"/>
      <c r="C5" s="333"/>
      <c r="D5" s="333"/>
      <c r="E5" s="546" t="s">
        <v>411</v>
      </c>
      <c r="F5" s="546"/>
      <c r="G5" s="333"/>
      <c r="H5" s="546" t="s">
        <v>415</v>
      </c>
      <c r="I5" s="546"/>
      <c r="J5" s="546"/>
      <c r="K5" s="547"/>
    </row>
    <row r="6" spans="1:18" ht="15.6">
      <c r="A6" s="408"/>
      <c r="B6" s="409"/>
      <c r="C6" s="333"/>
      <c r="D6" s="333"/>
      <c r="E6" s="409"/>
      <c r="F6" s="409"/>
      <c r="G6" s="333"/>
      <c r="H6" s="409"/>
      <c r="I6" s="409"/>
      <c r="J6" s="409"/>
      <c r="K6" s="410"/>
    </row>
    <row r="7" spans="1:18" ht="15.6">
      <c r="A7" s="329" t="s">
        <v>6</v>
      </c>
      <c r="B7" s="220" t="s">
        <v>28</v>
      </c>
      <c r="C7" s="280" t="s">
        <v>7</v>
      </c>
      <c r="D7" s="280" t="s">
        <v>8</v>
      </c>
      <c r="E7" s="220" t="s">
        <v>9</v>
      </c>
      <c r="F7" s="220" t="s">
        <v>10</v>
      </c>
      <c r="G7" s="220" t="s">
        <v>11</v>
      </c>
      <c r="H7" s="220" t="s">
        <v>12</v>
      </c>
      <c r="I7" s="220" t="s">
        <v>13</v>
      </c>
      <c r="J7" s="220" t="s">
        <v>14</v>
      </c>
      <c r="K7" s="330" t="s">
        <v>15</v>
      </c>
    </row>
    <row r="8" spans="1:18" ht="56.25" customHeight="1">
      <c r="A8" s="329" t="s">
        <v>16</v>
      </c>
      <c r="B8" s="252"/>
      <c r="C8" s="163"/>
      <c r="D8" s="163"/>
      <c r="E8" s="539">
        <v>3</v>
      </c>
      <c r="F8" s="540"/>
      <c r="G8" s="540"/>
      <c r="H8" s="541"/>
      <c r="I8" s="527" t="s">
        <v>485</v>
      </c>
      <c r="J8" s="528"/>
      <c r="K8" s="529"/>
      <c r="P8" s="514" t="s">
        <v>396</v>
      </c>
      <c r="Q8" s="515"/>
      <c r="R8" s="516"/>
    </row>
    <row r="9" spans="1:18" ht="59.25" customHeight="1">
      <c r="A9" s="329" t="s">
        <v>17</v>
      </c>
      <c r="B9" s="539">
        <v>3</v>
      </c>
      <c r="C9" s="540"/>
      <c r="D9" s="541"/>
      <c r="E9" s="514" t="s">
        <v>486</v>
      </c>
      <c r="F9" s="515"/>
      <c r="G9" s="515"/>
      <c r="H9" s="516"/>
      <c r="I9" s="533" t="s">
        <v>484</v>
      </c>
      <c r="J9" s="534"/>
      <c r="K9" s="535"/>
    </row>
    <row r="10" spans="1:18" ht="48.75" customHeight="1">
      <c r="A10" s="329" t="s">
        <v>18</v>
      </c>
      <c r="B10" s="530">
        <v>5</v>
      </c>
      <c r="C10" s="531"/>
      <c r="D10" s="532"/>
      <c r="E10" s="527" t="s">
        <v>485</v>
      </c>
      <c r="F10" s="528"/>
      <c r="G10" s="528"/>
      <c r="H10" s="529"/>
      <c r="I10" s="533" t="s">
        <v>484</v>
      </c>
      <c r="J10" s="534"/>
      <c r="K10" s="535"/>
    </row>
    <row r="11" spans="1:18" ht="63" customHeight="1">
      <c r="A11" s="329" t="s">
        <v>19</v>
      </c>
      <c r="B11" s="527" t="s">
        <v>485</v>
      </c>
      <c r="C11" s="528"/>
      <c r="D11" s="529"/>
      <c r="E11" s="530">
        <v>5</v>
      </c>
      <c r="F11" s="531"/>
      <c r="G11" s="531"/>
      <c r="H11" s="532"/>
      <c r="I11" s="539">
        <v>3</v>
      </c>
      <c r="J11" s="540"/>
      <c r="K11" s="541"/>
    </row>
    <row r="12" spans="1:18" ht="48.75" customHeight="1">
      <c r="A12" s="329" t="s">
        <v>20</v>
      </c>
      <c r="B12" s="533" t="s">
        <v>484</v>
      </c>
      <c r="C12" s="534"/>
      <c r="D12" s="535"/>
      <c r="E12" s="530">
        <v>5</v>
      </c>
      <c r="F12" s="531"/>
      <c r="G12" s="531"/>
      <c r="H12" s="532"/>
      <c r="I12" s="163"/>
      <c r="J12" s="163"/>
      <c r="K12" s="163"/>
    </row>
    <row r="13" spans="1:18" ht="48.75" customHeight="1">
      <c r="A13" s="331" t="s">
        <v>21</v>
      </c>
      <c r="B13" s="252"/>
      <c r="C13" s="220"/>
      <c r="D13" s="332"/>
      <c r="E13" s="404"/>
      <c r="F13" s="163"/>
      <c r="G13" s="220"/>
      <c r="H13" s="404"/>
      <c r="I13" s="220"/>
      <c r="J13" s="163"/>
      <c r="K13" s="163"/>
    </row>
    <row r="14" spans="1:18" ht="21.75" customHeight="1">
      <c r="A14" s="234"/>
      <c r="B14" s="235"/>
      <c r="C14" s="235"/>
      <c r="D14" s="235"/>
      <c r="E14" s="235"/>
      <c r="F14" s="236"/>
      <c r="G14" s="235"/>
      <c r="H14" s="235"/>
      <c r="I14" s="235"/>
      <c r="J14" s="235"/>
      <c r="K14" s="237"/>
    </row>
    <row r="15" spans="1:18" ht="15.6">
      <c r="A15" s="230" t="s">
        <v>22</v>
      </c>
      <c r="B15" s="524" t="s">
        <v>23</v>
      </c>
      <c r="C15" s="536"/>
      <c r="D15" s="537" t="s">
        <v>24</v>
      </c>
      <c r="E15" s="537"/>
      <c r="F15" s="333"/>
      <c r="G15" s="413" t="s">
        <v>22</v>
      </c>
      <c r="H15" s="538" t="s">
        <v>23</v>
      </c>
      <c r="I15" s="524"/>
      <c r="J15" s="524" t="s">
        <v>24</v>
      </c>
      <c r="K15" s="525"/>
    </row>
    <row r="16" spans="1:18" ht="39.75" customHeight="1">
      <c r="A16" s="230" t="s">
        <v>498</v>
      </c>
      <c r="B16" s="519" t="s">
        <v>358</v>
      </c>
      <c r="C16" s="519"/>
      <c r="D16" s="519"/>
      <c r="E16" s="519"/>
      <c r="F16" s="411"/>
      <c r="G16" s="413" t="s">
        <v>460</v>
      </c>
      <c r="H16" s="517" t="s">
        <v>254</v>
      </c>
      <c r="I16" s="518"/>
      <c r="J16" s="517" t="s">
        <v>466</v>
      </c>
      <c r="K16" s="526"/>
    </row>
    <row r="17" spans="1:11" ht="44.25" customHeight="1">
      <c r="A17" s="230" t="s">
        <v>353</v>
      </c>
      <c r="B17" s="519" t="s">
        <v>251</v>
      </c>
      <c r="C17" s="519"/>
      <c r="D17" s="519"/>
      <c r="E17" s="519"/>
      <c r="F17" s="333"/>
      <c r="G17" s="413" t="s">
        <v>461</v>
      </c>
      <c r="H17" s="517" t="s">
        <v>458</v>
      </c>
      <c r="I17" s="518"/>
      <c r="J17" s="517" t="s">
        <v>177</v>
      </c>
      <c r="K17" s="518" t="s">
        <v>180</v>
      </c>
    </row>
    <row r="18" spans="1:11" ht="55.2" customHeight="1">
      <c r="A18" s="230" t="s">
        <v>355</v>
      </c>
      <c r="B18" s="519" t="s">
        <v>354</v>
      </c>
      <c r="C18" s="519"/>
      <c r="D18" s="523"/>
      <c r="E18" s="523"/>
      <c r="F18" s="411"/>
      <c r="G18" s="413" t="s">
        <v>462</v>
      </c>
      <c r="H18" s="517" t="s">
        <v>459</v>
      </c>
      <c r="I18" s="518"/>
      <c r="J18" s="517" t="s">
        <v>465</v>
      </c>
      <c r="K18" s="518"/>
    </row>
    <row r="19" spans="1:11" ht="45.75" customHeight="1">
      <c r="A19" s="230" t="s">
        <v>453</v>
      </c>
      <c r="B19" s="519" t="s">
        <v>256</v>
      </c>
      <c r="C19" s="519"/>
      <c r="D19" s="517" t="s">
        <v>143</v>
      </c>
      <c r="E19" s="518" t="s">
        <v>143</v>
      </c>
      <c r="F19" s="411"/>
      <c r="G19" s="413" t="s">
        <v>464</v>
      </c>
      <c r="H19" s="519" t="s">
        <v>463</v>
      </c>
      <c r="I19" s="519"/>
      <c r="J19" s="517" t="s">
        <v>180</v>
      </c>
      <c r="K19" s="518" t="s">
        <v>180</v>
      </c>
    </row>
    <row r="20" spans="1:11" ht="45.75" customHeight="1">
      <c r="A20" s="230" t="s">
        <v>454</v>
      </c>
      <c r="B20" s="517" t="s">
        <v>455</v>
      </c>
      <c r="C20" s="518"/>
      <c r="D20" s="517" t="s">
        <v>177</v>
      </c>
      <c r="E20" s="518" t="s">
        <v>180</v>
      </c>
      <c r="F20" s="411"/>
      <c r="G20" s="413" t="s">
        <v>356</v>
      </c>
      <c r="H20" s="519" t="s">
        <v>366</v>
      </c>
      <c r="I20" s="519"/>
      <c r="J20" s="519"/>
      <c r="K20" s="520"/>
    </row>
    <row r="21" spans="1:11" ht="38.4" customHeight="1">
      <c r="A21" s="230" t="s">
        <v>456</v>
      </c>
      <c r="B21" s="517" t="s">
        <v>457</v>
      </c>
      <c r="C21" s="518"/>
      <c r="D21" s="517" t="s">
        <v>465</v>
      </c>
      <c r="E21" s="518"/>
      <c r="F21" s="411"/>
      <c r="G21" s="411"/>
      <c r="H21" s="521"/>
      <c r="I21" s="521"/>
      <c r="J21" s="521"/>
      <c r="K21" s="522"/>
    </row>
    <row r="22" spans="1:11" ht="18" customHeight="1">
      <c r="A22" s="246"/>
      <c r="B22" s="374"/>
      <c r="C22" s="374"/>
      <c r="D22" s="341"/>
      <c r="E22" s="341"/>
      <c r="F22" s="411"/>
      <c r="G22" s="411"/>
      <c r="H22" s="411"/>
      <c r="I22" s="411"/>
      <c r="J22" s="411"/>
      <c r="K22" s="412"/>
    </row>
    <row r="23" spans="1:11" ht="15.6">
      <c r="A23" s="408"/>
      <c r="B23" s="409"/>
      <c r="C23" s="333"/>
      <c r="D23" s="333"/>
      <c r="E23" s="333"/>
      <c r="F23" s="333"/>
      <c r="G23" s="333"/>
      <c r="H23" s="333"/>
      <c r="I23" s="333"/>
      <c r="J23" s="333"/>
      <c r="K23" s="238"/>
    </row>
    <row r="24" spans="1:11" ht="15.6">
      <c r="A24" s="239" t="s">
        <v>25</v>
      </c>
      <c r="B24" s="349"/>
      <c r="C24" s="349"/>
      <c r="D24" s="409" t="s">
        <v>26</v>
      </c>
      <c r="E24" s="333"/>
      <c r="F24" s="333"/>
      <c r="G24" s="409" t="s">
        <v>127</v>
      </c>
      <c r="H24" s="333"/>
      <c r="I24" s="333"/>
      <c r="J24" s="409" t="s">
        <v>35</v>
      </c>
      <c r="K24" s="238"/>
    </row>
    <row r="25" spans="1:11" ht="19.2" customHeight="1" thickBot="1">
      <c r="A25" s="241"/>
      <c r="B25" s="242"/>
      <c r="C25" s="243"/>
      <c r="D25" s="243"/>
      <c r="E25" s="243"/>
      <c r="F25" s="243"/>
      <c r="G25" s="243"/>
      <c r="H25" s="243"/>
      <c r="I25" s="243"/>
      <c r="J25" s="512" t="s">
        <v>27</v>
      </c>
      <c r="K25" s="513"/>
    </row>
    <row r="26" spans="1:11" ht="14.4" thickBot="1">
      <c r="A26" s="244"/>
      <c r="B26" s="243"/>
      <c r="C26" s="243"/>
      <c r="D26" s="243"/>
      <c r="E26" s="243"/>
      <c r="F26" s="243"/>
      <c r="G26" s="243"/>
      <c r="H26" s="243"/>
      <c r="I26" s="243"/>
      <c r="J26" s="243"/>
      <c r="K26" s="245"/>
    </row>
  </sheetData>
  <mergeCells count="49">
    <mergeCell ref="A1:K1"/>
    <mergeCell ref="A2:K2"/>
    <mergeCell ref="A3:K3"/>
    <mergeCell ref="A4:K4"/>
    <mergeCell ref="E5:F5"/>
    <mergeCell ref="H5:K5"/>
    <mergeCell ref="I8:K8"/>
    <mergeCell ref="P8:R8"/>
    <mergeCell ref="I9:K9"/>
    <mergeCell ref="B10:D10"/>
    <mergeCell ref="E10:H10"/>
    <mergeCell ref="I10:K10"/>
    <mergeCell ref="E8:H8"/>
    <mergeCell ref="B9:D9"/>
    <mergeCell ref="B11:D11"/>
    <mergeCell ref="E11:H11"/>
    <mergeCell ref="B12:D12"/>
    <mergeCell ref="E12:H12"/>
    <mergeCell ref="B15:C15"/>
    <mergeCell ref="D15:E15"/>
    <mergeCell ref="H15:I15"/>
    <mergeCell ref="I11:K11"/>
    <mergeCell ref="H19:I19"/>
    <mergeCell ref="J19:K19"/>
    <mergeCell ref="J15:K15"/>
    <mergeCell ref="B16:C16"/>
    <mergeCell ref="D16:E16"/>
    <mergeCell ref="H16:I16"/>
    <mergeCell ref="J16:K16"/>
    <mergeCell ref="B17:C17"/>
    <mergeCell ref="D17:E17"/>
    <mergeCell ref="H17:I17"/>
    <mergeCell ref="J17:K17"/>
    <mergeCell ref="J25:K25"/>
    <mergeCell ref="E9:H9"/>
    <mergeCell ref="B20:C20"/>
    <mergeCell ref="D20:E20"/>
    <mergeCell ref="H20:I20"/>
    <mergeCell ref="J20:K20"/>
    <mergeCell ref="B21:C21"/>
    <mergeCell ref="D21:E21"/>
    <mergeCell ref="H21:I21"/>
    <mergeCell ref="J21:K21"/>
    <mergeCell ref="B18:C18"/>
    <mergeCell ref="D18:E18"/>
    <mergeCell ref="H18:I18"/>
    <mergeCell ref="J18:K18"/>
    <mergeCell ref="B19:C19"/>
    <mergeCell ref="D19:E19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AAA0-2B2C-4B73-95A5-8E8C14B130A0}">
  <dimension ref="A1:R26"/>
  <sheetViews>
    <sheetView topLeftCell="A4" zoomScale="70" zoomScaleNormal="70" workbookViewId="0">
      <selection activeCell="P12" sqref="P12"/>
    </sheetView>
    <sheetView tabSelected="1" zoomScale="55" zoomScaleNormal="55" workbookViewId="1">
      <selection activeCell="J12" sqref="J12:K12"/>
    </sheetView>
  </sheetViews>
  <sheetFormatPr defaultColWidth="9.109375" defaultRowHeight="13.8"/>
  <cols>
    <col min="1" max="1" width="19.109375" style="229" customWidth="1"/>
    <col min="2" max="4" width="15.6640625" style="229" customWidth="1"/>
    <col min="5" max="5" width="13.88671875" style="229" customWidth="1"/>
    <col min="6" max="7" width="15.6640625" style="229" customWidth="1"/>
    <col min="8" max="8" width="11.5546875" style="229" customWidth="1"/>
    <col min="9" max="11" width="15.6640625" style="229" customWidth="1"/>
    <col min="12" max="16384" width="9.109375" style="229"/>
  </cols>
  <sheetData>
    <row r="1" spans="1:18" ht="17.399999999999999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</row>
    <row r="2" spans="1:18" ht="15.6">
      <c r="A2" s="545" t="s">
        <v>1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8" ht="15.6">
      <c r="A3" s="545" t="s">
        <v>418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8" ht="15.6">
      <c r="A4" s="545" t="s">
        <v>537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8" ht="15.6">
      <c r="A5" s="337" t="s">
        <v>533</v>
      </c>
      <c r="B5" s="340"/>
      <c r="C5" s="333"/>
      <c r="D5" s="333"/>
      <c r="E5" s="546" t="s">
        <v>411</v>
      </c>
      <c r="F5" s="546"/>
      <c r="G5" s="333"/>
      <c r="H5" s="546" t="s">
        <v>415</v>
      </c>
      <c r="I5" s="546"/>
      <c r="J5" s="546"/>
      <c r="K5" s="547"/>
    </row>
    <row r="6" spans="1:18" ht="15.6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8" ht="15.6">
      <c r="A7" s="329" t="s">
        <v>6</v>
      </c>
      <c r="B7" s="220" t="s">
        <v>28</v>
      </c>
      <c r="C7" s="280" t="s">
        <v>7</v>
      </c>
      <c r="D7" s="280" t="s">
        <v>8</v>
      </c>
      <c r="E7" s="220" t="s">
        <v>9</v>
      </c>
      <c r="F7" s="220" t="s">
        <v>10</v>
      </c>
      <c r="G7" s="220" t="s">
        <v>11</v>
      </c>
      <c r="H7" s="220" t="s">
        <v>12</v>
      </c>
      <c r="I7" s="220" t="s">
        <v>13</v>
      </c>
      <c r="J7" s="220" t="s">
        <v>14</v>
      </c>
      <c r="K7" s="330" t="s">
        <v>15</v>
      </c>
    </row>
    <row r="8" spans="1:18" ht="56.25" customHeight="1">
      <c r="A8" s="329" t="s">
        <v>16</v>
      </c>
      <c r="B8" s="233"/>
      <c r="C8" s="423" t="s">
        <v>456</v>
      </c>
      <c r="D8" s="220" t="s">
        <v>453</v>
      </c>
      <c r="E8" s="514" t="s">
        <v>488</v>
      </c>
      <c r="F8" s="515"/>
      <c r="G8" s="515"/>
      <c r="H8" s="516"/>
      <c r="I8" s="549" t="s">
        <v>30</v>
      </c>
      <c r="J8" s="423" t="s">
        <v>498</v>
      </c>
      <c r="K8" s="423" t="s">
        <v>456</v>
      </c>
      <c r="P8" s="514" t="s">
        <v>396</v>
      </c>
      <c r="Q8" s="515"/>
      <c r="R8" s="516"/>
    </row>
    <row r="9" spans="1:18" ht="59.25" customHeight="1">
      <c r="A9" s="329" t="s">
        <v>17</v>
      </c>
      <c r="B9" s="548" t="s">
        <v>489</v>
      </c>
      <c r="C9" s="548"/>
      <c r="D9" s="548"/>
      <c r="E9" s="551" t="s">
        <v>536</v>
      </c>
      <c r="F9" s="551"/>
      <c r="G9" s="551"/>
      <c r="H9" s="551"/>
      <c r="I9" s="550"/>
      <c r="J9" s="459" t="s">
        <v>504</v>
      </c>
      <c r="K9" s="459" t="s">
        <v>454</v>
      </c>
    </row>
    <row r="10" spans="1:18" ht="48.75" customHeight="1">
      <c r="A10" s="329" t="s">
        <v>18</v>
      </c>
      <c r="B10" s="233"/>
      <c r="C10" s="456" t="s">
        <v>454</v>
      </c>
      <c r="D10" s="465" t="s">
        <v>453</v>
      </c>
      <c r="E10" s="554" t="s">
        <v>29</v>
      </c>
      <c r="F10" s="514" t="s">
        <v>502</v>
      </c>
      <c r="G10" s="516"/>
      <c r="H10" s="549" t="s">
        <v>30</v>
      </c>
      <c r="I10" s="418" t="s">
        <v>505</v>
      </c>
      <c r="J10" s="220" t="s">
        <v>453</v>
      </c>
      <c r="K10" s="423" t="s">
        <v>498</v>
      </c>
    </row>
    <row r="11" spans="1:18" ht="63" customHeight="1">
      <c r="A11" s="329" t="s">
        <v>19</v>
      </c>
      <c r="B11" s="233"/>
      <c r="C11" s="514" t="s">
        <v>535</v>
      </c>
      <c r="D11" s="516"/>
      <c r="E11" s="555"/>
      <c r="F11" s="423" t="s">
        <v>498</v>
      </c>
      <c r="G11" s="163" t="s">
        <v>456</v>
      </c>
      <c r="H11" s="552"/>
      <c r="I11" s="548" t="s">
        <v>490</v>
      </c>
      <c r="J11" s="548"/>
      <c r="K11" s="548"/>
    </row>
    <row r="12" spans="1:18" ht="48.75" customHeight="1">
      <c r="A12" s="329" t="s">
        <v>20</v>
      </c>
      <c r="B12" s="464" t="s">
        <v>456</v>
      </c>
      <c r="C12" s="423" t="s">
        <v>498</v>
      </c>
      <c r="D12" s="423" t="s">
        <v>456</v>
      </c>
      <c r="E12" s="555"/>
      <c r="F12" s="423" t="s">
        <v>454</v>
      </c>
      <c r="G12" s="220" t="s">
        <v>453</v>
      </c>
      <c r="H12" s="552"/>
      <c r="I12" s="423" t="s">
        <v>454</v>
      </c>
      <c r="J12" s="551" t="s">
        <v>500</v>
      </c>
      <c r="K12" s="551"/>
    </row>
    <row r="13" spans="1:18" ht="48.75" customHeight="1">
      <c r="A13" s="331" t="s">
        <v>21</v>
      </c>
      <c r="B13" s="233"/>
      <c r="C13" s="233"/>
      <c r="D13" s="233"/>
      <c r="E13" s="556"/>
      <c r="F13" s="233"/>
      <c r="G13" s="233"/>
      <c r="H13" s="553"/>
      <c r="I13" s="233"/>
      <c r="J13" s="233"/>
      <c r="K13" s="233"/>
    </row>
    <row r="14" spans="1:18" ht="21.75" customHeight="1">
      <c r="A14" s="234"/>
      <c r="B14" s="235"/>
      <c r="C14" s="235"/>
      <c r="D14" s="235"/>
      <c r="E14" s="235"/>
      <c r="F14" s="236"/>
      <c r="G14" s="235"/>
      <c r="H14" s="235"/>
      <c r="I14" s="235"/>
      <c r="J14" s="235"/>
      <c r="K14" s="237"/>
    </row>
    <row r="15" spans="1:18" ht="15.6">
      <c r="A15" s="230" t="s">
        <v>22</v>
      </c>
      <c r="B15" s="524" t="s">
        <v>23</v>
      </c>
      <c r="C15" s="536"/>
      <c r="D15" s="537" t="s">
        <v>24</v>
      </c>
      <c r="E15" s="537"/>
      <c r="F15" s="333"/>
      <c r="G15" s="336" t="s">
        <v>22</v>
      </c>
      <c r="H15" s="538" t="s">
        <v>23</v>
      </c>
      <c r="I15" s="524"/>
      <c r="J15" s="524" t="s">
        <v>24</v>
      </c>
      <c r="K15" s="525"/>
    </row>
    <row r="16" spans="1:18" ht="39.75" customHeight="1">
      <c r="A16" s="230" t="s">
        <v>498</v>
      </c>
      <c r="B16" s="519" t="s">
        <v>358</v>
      </c>
      <c r="C16" s="519"/>
      <c r="D16" s="519" t="s">
        <v>499</v>
      </c>
      <c r="E16" s="519"/>
      <c r="F16" s="334"/>
      <c r="G16" s="423" t="s">
        <v>456</v>
      </c>
      <c r="H16" s="517" t="s">
        <v>457</v>
      </c>
      <c r="I16" s="518"/>
      <c r="J16" s="517" t="s">
        <v>465</v>
      </c>
      <c r="K16" s="518"/>
    </row>
    <row r="17" spans="1:11" ht="44.25" customHeight="1">
      <c r="A17" s="230" t="s">
        <v>502</v>
      </c>
      <c r="B17" s="519" t="s">
        <v>503</v>
      </c>
      <c r="C17" s="519"/>
      <c r="D17" s="519"/>
      <c r="E17" s="519"/>
      <c r="F17" s="333"/>
      <c r="G17" s="397" t="s">
        <v>507</v>
      </c>
      <c r="H17" s="517" t="s">
        <v>254</v>
      </c>
      <c r="I17" s="518"/>
      <c r="J17" s="517" t="s">
        <v>466</v>
      </c>
      <c r="K17" s="526"/>
    </row>
    <row r="18" spans="1:11" ht="55.2" customHeight="1">
      <c r="A18" s="230" t="s">
        <v>504</v>
      </c>
      <c r="B18" s="519" t="s">
        <v>510</v>
      </c>
      <c r="C18" s="519"/>
      <c r="D18" s="523"/>
      <c r="E18" s="523"/>
      <c r="F18" s="334"/>
      <c r="G18" s="397" t="s">
        <v>508</v>
      </c>
      <c r="H18" s="517" t="s">
        <v>458</v>
      </c>
      <c r="I18" s="518"/>
      <c r="J18" s="517" t="s">
        <v>177</v>
      </c>
      <c r="K18" s="518" t="s">
        <v>180</v>
      </c>
    </row>
    <row r="19" spans="1:11" ht="45.75" customHeight="1">
      <c r="A19" s="230" t="s">
        <v>505</v>
      </c>
      <c r="B19" s="519" t="s">
        <v>506</v>
      </c>
      <c r="C19" s="519"/>
      <c r="D19" s="517" t="s">
        <v>525</v>
      </c>
      <c r="E19" s="518"/>
      <c r="F19" s="334"/>
      <c r="G19" s="397" t="s">
        <v>509</v>
      </c>
      <c r="H19" s="517" t="s">
        <v>459</v>
      </c>
      <c r="I19" s="518"/>
      <c r="J19" s="517" t="s">
        <v>465</v>
      </c>
      <c r="K19" s="518"/>
    </row>
    <row r="20" spans="1:11" ht="45.75" customHeight="1">
      <c r="A20" s="230" t="s">
        <v>453</v>
      </c>
      <c r="B20" s="519" t="s">
        <v>256</v>
      </c>
      <c r="C20" s="519"/>
      <c r="D20" s="517" t="s">
        <v>143</v>
      </c>
      <c r="E20" s="518" t="s">
        <v>143</v>
      </c>
      <c r="F20" s="334"/>
      <c r="G20" s="336" t="s">
        <v>464</v>
      </c>
      <c r="H20" s="519" t="s">
        <v>463</v>
      </c>
      <c r="I20" s="519"/>
      <c r="J20" s="517" t="s">
        <v>180</v>
      </c>
      <c r="K20" s="518" t="s">
        <v>180</v>
      </c>
    </row>
    <row r="21" spans="1:11" ht="38.4" customHeight="1">
      <c r="A21" s="230" t="s">
        <v>454</v>
      </c>
      <c r="B21" s="517" t="s">
        <v>455</v>
      </c>
      <c r="C21" s="518"/>
      <c r="D21" s="517" t="s">
        <v>177</v>
      </c>
      <c r="E21" s="518" t="s">
        <v>180</v>
      </c>
      <c r="F21" s="334"/>
      <c r="G21" s="336" t="s">
        <v>500</v>
      </c>
      <c r="H21" s="519" t="s">
        <v>366</v>
      </c>
      <c r="I21" s="519"/>
      <c r="J21" s="519" t="s">
        <v>501</v>
      </c>
      <c r="K21" s="520"/>
    </row>
    <row r="22" spans="1:11" ht="18" customHeight="1">
      <c r="A22" s="246"/>
      <c r="B22" s="342"/>
      <c r="C22" s="342"/>
      <c r="D22" s="341"/>
      <c r="E22" s="341"/>
      <c r="F22" s="334"/>
      <c r="G22" s="334"/>
      <c r="H22" s="334"/>
      <c r="I22" s="334"/>
      <c r="J22" s="334"/>
      <c r="K22" s="350"/>
    </row>
    <row r="23" spans="1:11" ht="15.6">
      <c r="A23" s="337"/>
      <c r="B23" s="340"/>
      <c r="C23" s="333"/>
      <c r="D23" s="333"/>
      <c r="E23" s="333"/>
      <c r="F23" s="333"/>
      <c r="G23" s="333"/>
      <c r="H23" s="333"/>
      <c r="I23" s="333"/>
      <c r="J23" s="333"/>
      <c r="K23" s="238"/>
    </row>
    <row r="24" spans="1:11" ht="15.6">
      <c r="A24" s="239" t="s">
        <v>25</v>
      </c>
      <c r="B24" s="349"/>
      <c r="C24" s="349"/>
      <c r="D24" s="340" t="s">
        <v>26</v>
      </c>
      <c r="E24" s="333"/>
      <c r="F24" s="333"/>
      <c r="G24" s="340" t="s">
        <v>127</v>
      </c>
      <c r="H24" s="333"/>
      <c r="I24" s="333"/>
      <c r="J24" s="340" t="s">
        <v>35</v>
      </c>
      <c r="K24" s="238"/>
    </row>
    <row r="25" spans="1:11" ht="19.2" customHeight="1" thickBot="1">
      <c r="A25" s="241"/>
      <c r="B25" s="242"/>
      <c r="C25" s="243"/>
      <c r="D25" s="243"/>
      <c r="E25" s="243"/>
      <c r="F25" s="243"/>
      <c r="G25" s="243"/>
      <c r="H25" s="243"/>
      <c r="I25" s="243"/>
      <c r="J25" s="512" t="s">
        <v>27</v>
      </c>
      <c r="K25" s="513"/>
    </row>
    <row r="26" spans="1:11" ht="14.4" thickBot="1">
      <c r="A26" s="244"/>
      <c r="B26" s="243"/>
      <c r="C26" s="243"/>
      <c r="D26" s="243"/>
      <c r="E26" s="243"/>
      <c r="F26" s="243"/>
      <c r="G26" s="243"/>
      <c r="H26" s="243"/>
      <c r="I26" s="243"/>
      <c r="J26" s="243"/>
      <c r="K26" s="245"/>
    </row>
  </sheetData>
  <mergeCells count="46">
    <mergeCell ref="P8:R8"/>
    <mergeCell ref="H16:I16"/>
    <mergeCell ref="B17:C17"/>
    <mergeCell ref="D17:E17"/>
    <mergeCell ref="B16:C16"/>
    <mergeCell ref="D16:E16"/>
    <mergeCell ref="H17:I17"/>
    <mergeCell ref="J17:K17"/>
    <mergeCell ref="B15:C15"/>
    <mergeCell ref="D15:E15"/>
    <mergeCell ref="J16:K16"/>
    <mergeCell ref="H15:I15"/>
    <mergeCell ref="J15:K15"/>
    <mergeCell ref="E9:H9"/>
    <mergeCell ref="B9:D9"/>
    <mergeCell ref="C11:D11"/>
    <mergeCell ref="H18:I18"/>
    <mergeCell ref="J18:K18"/>
    <mergeCell ref="B18:C18"/>
    <mergeCell ref="D18:E18"/>
    <mergeCell ref="H19:I19"/>
    <mergeCell ref="J19:K19"/>
    <mergeCell ref="B19:C19"/>
    <mergeCell ref="D19:E19"/>
    <mergeCell ref="J25:K25"/>
    <mergeCell ref="B20:C20"/>
    <mergeCell ref="D20:E20"/>
    <mergeCell ref="H20:I20"/>
    <mergeCell ref="J20:K20"/>
    <mergeCell ref="D21:E21"/>
    <mergeCell ref="H21:I21"/>
    <mergeCell ref="J21:K21"/>
    <mergeCell ref="B21:C21"/>
    <mergeCell ref="A1:K1"/>
    <mergeCell ref="A2:K2"/>
    <mergeCell ref="A3:K3"/>
    <mergeCell ref="E5:F5"/>
    <mergeCell ref="H5:K5"/>
    <mergeCell ref="A4:K4"/>
    <mergeCell ref="E8:H8"/>
    <mergeCell ref="I11:K11"/>
    <mergeCell ref="I8:I9"/>
    <mergeCell ref="J12:K12"/>
    <mergeCell ref="H10:H13"/>
    <mergeCell ref="F10:G10"/>
    <mergeCell ref="E10:E13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47EC-D36F-4056-AA7A-7C6D9E77CA12}">
  <dimension ref="A1:K25"/>
  <sheetViews>
    <sheetView workbookViewId="0">
      <selection sqref="A1:K1"/>
    </sheetView>
    <sheetView workbookViewId="1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6" style="229" customWidth="1"/>
    <col min="4" max="8" width="15.6640625" style="229" customWidth="1"/>
    <col min="9" max="9" width="17.33203125" style="229" customWidth="1"/>
    <col min="10" max="10" width="17.5546875" style="229" customWidth="1"/>
    <col min="11" max="11" width="15.6640625" style="229" customWidth="1"/>
    <col min="12" max="16384" width="9.109375" style="229"/>
  </cols>
  <sheetData>
    <row r="1" spans="1:11" ht="17.399999999999999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</row>
    <row r="2" spans="1:11" ht="15.6">
      <c r="A2" s="545" t="s">
        <v>1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1" ht="15.6">
      <c r="A3" s="545" t="s">
        <v>418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1" ht="15.6">
      <c r="A4" s="545" t="s">
        <v>483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</row>
    <row r="5" spans="1:11" ht="15.6">
      <c r="A5" s="337" t="s">
        <v>259</v>
      </c>
      <c r="B5" s="340"/>
      <c r="C5" s="333"/>
      <c r="D5" s="333"/>
      <c r="E5" s="546" t="s">
        <v>412</v>
      </c>
      <c r="F5" s="546"/>
      <c r="G5" s="333"/>
      <c r="H5" s="546" t="s">
        <v>448</v>
      </c>
      <c r="I5" s="546"/>
      <c r="J5" s="546"/>
      <c r="K5" s="547"/>
    </row>
    <row r="6" spans="1:11" ht="16.2" thickBot="1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1" ht="15.6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251" t="s">
        <v>15</v>
      </c>
    </row>
    <row r="8" spans="1:11" ht="61.8" customHeight="1">
      <c r="A8" s="230" t="s">
        <v>16</v>
      </c>
      <c r="B8" s="252"/>
      <c r="C8" s="397" t="s">
        <v>315</v>
      </c>
      <c r="D8" s="397" t="s">
        <v>317</v>
      </c>
      <c r="E8" s="564" t="s">
        <v>29</v>
      </c>
      <c r="F8" s="566" t="s">
        <v>471</v>
      </c>
      <c r="G8" s="566"/>
      <c r="H8" s="559" t="s">
        <v>30</v>
      </c>
      <c r="I8" s="416" t="s">
        <v>359</v>
      </c>
      <c r="J8" s="231" t="s">
        <v>319</v>
      </c>
      <c r="K8" s="400" t="s">
        <v>318</v>
      </c>
    </row>
    <row r="9" spans="1:11" ht="60.6" customHeight="1">
      <c r="A9" s="230" t="s">
        <v>17</v>
      </c>
      <c r="B9" s="252"/>
      <c r="C9" s="397" t="s">
        <v>314</v>
      </c>
      <c r="D9" s="397" t="s">
        <v>317</v>
      </c>
      <c r="E9" s="564"/>
      <c r="F9" s="397" t="s">
        <v>319</v>
      </c>
      <c r="G9" s="231" t="s">
        <v>359</v>
      </c>
      <c r="H9" s="565"/>
      <c r="I9" s="561" t="s">
        <v>315</v>
      </c>
      <c r="J9" s="563"/>
      <c r="K9" s="397" t="s">
        <v>314</v>
      </c>
    </row>
    <row r="10" spans="1:11" ht="55.2" customHeight="1">
      <c r="A10" s="230" t="s">
        <v>18</v>
      </c>
      <c r="B10" s="561" t="s">
        <v>392</v>
      </c>
      <c r="C10" s="562"/>
      <c r="D10" s="563"/>
      <c r="E10" s="564"/>
      <c r="F10" s="397" t="s">
        <v>319</v>
      </c>
      <c r="G10" s="399" t="s">
        <v>318</v>
      </c>
      <c r="H10" s="556"/>
      <c r="I10" s="397" t="s">
        <v>317</v>
      </c>
      <c r="J10" s="397" t="s">
        <v>318</v>
      </c>
      <c r="K10" s="252"/>
    </row>
    <row r="11" spans="1:11" ht="48.75" customHeight="1">
      <c r="A11" s="230" t="s">
        <v>19</v>
      </c>
      <c r="B11" s="233"/>
      <c r="C11" s="566" t="s">
        <v>471</v>
      </c>
      <c r="D11" s="566"/>
      <c r="E11" s="561" t="s">
        <v>393</v>
      </c>
      <c r="F11" s="562"/>
      <c r="G11" s="562"/>
      <c r="H11" s="563"/>
      <c r="I11" s="559" t="s">
        <v>30</v>
      </c>
      <c r="J11" s="397" t="s">
        <v>319</v>
      </c>
      <c r="K11" s="397" t="s">
        <v>317</v>
      </c>
    </row>
    <row r="12" spans="1:11" ht="48.75" customHeight="1">
      <c r="A12" s="230" t="s">
        <v>20</v>
      </c>
      <c r="B12" s="252"/>
      <c r="C12" s="397" t="s">
        <v>315</v>
      </c>
      <c r="D12" s="231" t="s">
        <v>359</v>
      </c>
      <c r="E12" s="561" t="s">
        <v>394</v>
      </c>
      <c r="F12" s="562"/>
      <c r="G12" s="562"/>
      <c r="H12" s="563"/>
      <c r="I12" s="560"/>
      <c r="J12" s="397" t="s">
        <v>314</v>
      </c>
      <c r="K12" s="231" t="s">
        <v>359</v>
      </c>
    </row>
    <row r="13" spans="1:11" ht="58.2" customHeight="1" thickBot="1">
      <c r="A13" s="253" t="s">
        <v>21</v>
      </c>
      <c r="B13" s="254"/>
      <c r="C13" s="399" t="s">
        <v>318</v>
      </c>
      <c r="D13" s="396" t="s">
        <v>314</v>
      </c>
      <c r="E13" s="405" t="s">
        <v>29</v>
      </c>
      <c r="F13" s="397" t="s">
        <v>315</v>
      </c>
      <c r="G13" s="397" t="s">
        <v>317</v>
      </c>
      <c r="H13" s="405" t="s">
        <v>30</v>
      </c>
      <c r="I13" s="399" t="s">
        <v>318</v>
      </c>
      <c r="J13" s="396" t="s">
        <v>314</v>
      </c>
      <c r="K13" s="397" t="s">
        <v>315</v>
      </c>
    </row>
    <row r="14" spans="1:11" ht="21.75" customHeight="1">
      <c r="A14" s="255"/>
      <c r="B14" s="256"/>
      <c r="C14" s="256"/>
      <c r="D14" s="256"/>
      <c r="E14" s="257"/>
      <c r="F14" s="324"/>
      <c r="G14" s="256"/>
      <c r="H14" s="256"/>
      <c r="I14" s="256"/>
      <c r="J14" s="256"/>
      <c r="K14" s="258"/>
    </row>
    <row r="15" spans="1:11" ht="15.6">
      <c r="A15" s="230" t="s">
        <v>22</v>
      </c>
      <c r="B15" s="524" t="s">
        <v>23</v>
      </c>
      <c r="C15" s="536"/>
      <c r="D15" s="537" t="s">
        <v>24</v>
      </c>
      <c r="E15" s="537"/>
      <c r="F15" s="334"/>
      <c r="G15" s="336" t="s">
        <v>22</v>
      </c>
      <c r="H15" s="538" t="s">
        <v>23</v>
      </c>
      <c r="I15" s="524"/>
      <c r="J15" s="524" t="s">
        <v>24</v>
      </c>
      <c r="K15" s="525"/>
    </row>
    <row r="16" spans="1:11" ht="47.25" customHeight="1">
      <c r="A16" s="230" t="s">
        <v>314</v>
      </c>
      <c r="B16" s="517" t="s">
        <v>261</v>
      </c>
      <c r="C16" s="518" t="s">
        <v>261</v>
      </c>
      <c r="D16" s="519" t="s">
        <v>169</v>
      </c>
      <c r="E16" s="519" t="s">
        <v>169</v>
      </c>
      <c r="F16" s="333"/>
      <c r="G16" s="231" t="s">
        <v>359</v>
      </c>
      <c r="H16" s="517" t="s">
        <v>360</v>
      </c>
      <c r="I16" s="518" t="s">
        <v>360</v>
      </c>
      <c r="J16" s="519" t="s">
        <v>230</v>
      </c>
      <c r="K16" s="520" t="s">
        <v>230</v>
      </c>
    </row>
    <row r="17" spans="1:11" ht="47.25" customHeight="1">
      <c r="A17" s="230" t="s">
        <v>315</v>
      </c>
      <c r="B17" s="517" t="s">
        <v>260</v>
      </c>
      <c r="C17" s="518" t="s">
        <v>260</v>
      </c>
      <c r="D17" s="519" t="s">
        <v>451</v>
      </c>
      <c r="E17" s="519" t="s">
        <v>182</v>
      </c>
      <c r="F17" s="333"/>
      <c r="G17" s="231" t="s">
        <v>322</v>
      </c>
      <c r="H17" s="517" t="s">
        <v>263</v>
      </c>
      <c r="I17" s="518" t="s">
        <v>263</v>
      </c>
      <c r="J17" s="519" t="s">
        <v>230</v>
      </c>
      <c r="K17" s="520" t="s">
        <v>230</v>
      </c>
    </row>
    <row r="18" spans="1:11" ht="47.25" customHeight="1">
      <c r="A18" s="230" t="s">
        <v>317</v>
      </c>
      <c r="B18" s="517" t="s">
        <v>264</v>
      </c>
      <c r="C18" s="518" t="s">
        <v>264</v>
      </c>
      <c r="D18" s="519" t="s">
        <v>214</v>
      </c>
      <c r="E18" s="519"/>
      <c r="F18" s="333"/>
      <c r="G18" s="336" t="s">
        <v>323</v>
      </c>
      <c r="H18" s="517" t="s">
        <v>361</v>
      </c>
      <c r="I18" s="518" t="s">
        <v>361</v>
      </c>
      <c r="J18" s="519" t="s">
        <v>452</v>
      </c>
      <c r="K18" s="519"/>
    </row>
    <row r="19" spans="1:11" ht="47.25" customHeight="1">
      <c r="A19" s="230" t="s">
        <v>318</v>
      </c>
      <c r="B19" s="517" t="s">
        <v>265</v>
      </c>
      <c r="C19" s="518" t="s">
        <v>265</v>
      </c>
      <c r="D19" s="519" t="s">
        <v>452</v>
      </c>
      <c r="E19" s="519"/>
      <c r="F19" s="340"/>
      <c r="G19" s="231" t="s">
        <v>324</v>
      </c>
      <c r="H19" s="517" t="s">
        <v>384</v>
      </c>
      <c r="I19" s="518" t="s">
        <v>362</v>
      </c>
      <c r="J19" s="519" t="s">
        <v>214</v>
      </c>
      <c r="K19" s="519"/>
    </row>
    <row r="20" spans="1:11" ht="47.25" customHeight="1">
      <c r="A20" s="230" t="s">
        <v>319</v>
      </c>
      <c r="B20" s="557" t="s">
        <v>262</v>
      </c>
      <c r="C20" s="558" t="s">
        <v>140</v>
      </c>
      <c r="D20" s="519" t="s">
        <v>140</v>
      </c>
      <c r="E20" s="519"/>
      <c r="F20" s="340"/>
      <c r="G20" s="336" t="s">
        <v>467</v>
      </c>
      <c r="H20" s="517" t="s">
        <v>468</v>
      </c>
      <c r="I20" s="518"/>
      <c r="J20" s="519" t="s">
        <v>469</v>
      </c>
      <c r="K20" s="520"/>
    </row>
    <row r="21" spans="1:11" ht="34.5" customHeight="1">
      <c r="A21" s="246"/>
      <c r="B21" s="341"/>
      <c r="C21" s="341"/>
      <c r="D21" s="341"/>
      <c r="E21" s="341"/>
      <c r="F21" s="334"/>
      <c r="G21" s="342"/>
      <c r="H21" s="351"/>
      <c r="I21" s="351"/>
      <c r="J21" s="341"/>
      <c r="K21" s="248"/>
    </row>
    <row r="22" spans="1:11" ht="15.6">
      <c r="A22" s="337"/>
      <c r="B22" s="340"/>
      <c r="C22" s="333"/>
      <c r="D22" s="333"/>
      <c r="E22" s="333"/>
      <c r="F22" s="333"/>
      <c r="G22" s="333"/>
      <c r="H22" s="333"/>
      <c r="I22" s="333"/>
      <c r="J22" s="333"/>
      <c r="K22" s="238"/>
    </row>
    <row r="23" spans="1:11" ht="15.6">
      <c r="A23" s="239" t="s">
        <v>25</v>
      </c>
      <c r="B23" s="349"/>
      <c r="C23" s="349"/>
      <c r="D23" s="340" t="s">
        <v>26</v>
      </c>
      <c r="E23" s="333"/>
      <c r="F23" s="333"/>
      <c r="G23" s="340" t="s">
        <v>127</v>
      </c>
      <c r="H23" s="333"/>
      <c r="I23" s="333"/>
      <c r="J23" s="340" t="s">
        <v>35</v>
      </c>
      <c r="K23" s="238"/>
    </row>
    <row r="24" spans="1:11" ht="19.2" customHeight="1" thickBot="1">
      <c r="A24" s="241"/>
      <c r="B24" s="242"/>
      <c r="C24" s="243"/>
      <c r="D24" s="243"/>
      <c r="E24" s="243"/>
      <c r="F24" s="243"/>
      <c r="G24" s="243"/>
      <c r="H24" s="243"/>
      <c r="I24" s="243"/>
      <c r="J24" s="512" t="s">
        <v>27</v>
      </c>
      <c r="K24" s="513"/>
    </row>
    <row r="25" spans="1:11" ht="14.4" thickBot="1">
      <c r="A25" s="244"/>
      <c r="B25" s="243"/>
      <c r="C25" s="243"/>
      <c r="D25" s="243"/>
      <c r="E25" s="243"/>
      <c r="F25" s="243"/>
      <c r="G25" s="243"/>
      <c r="H25" s="243"/>
      <c r="I25" s="243"/>
      <c r="J25" s="243"/>
      <c r="K25" s="245"/>
    </row>
  </sheetData>
  <mergeCells count="40">
    <mergeCell ref="J20:K20"/>
    <mergeCell ref="J24:K24"/>
    <mergeCell ref="D18:E18"/>
    <mergeCell ref="H18:I18"/>
    <mergeCell ref="J18:K18"/>
    <mergeCell ref="D19:E19"/>
    <mergeCell ref="H19:I19"/>
    <mergeCell ref="J19:K19"/>
    <mergeCell ref="J16:K16"/>
    <mergeCell ref="B17:C17"/>
    <mergeCell ref="D17:E17"/>
    <mergeCell ref="H17:I17"/>
    <mergeCell ref="J17:K17"/>
    <mergeCell ref="H16:I16"/>
    <mergeCell ref="J15:K15"/>
    <mergeCell ref="A1:K1"/>
    <mergeCell ref="A2:K2"/>
    <mergeCell ref="A3:K3"/>
    <mergeCell ref="A4:K4"/>
    <mergeCell ref="E5:F5"/>
    <mergeCell ref="H5:K5"/>
    <mergeCell ref="I11:I12"/>
    <mergeCell ref="B10:D10"/>
    <mergeCell ref="E8:E10"/>
    <mergeCell ref="H8:H10"/>
    <mergeCell ref="I9:J9"/>
    <mergeCell ref="F8:G8"/>
    <mergeCell ref="C11:D11"/>
    <mergeCell ref="E12:H12"/>
    <mergeCell ref="E11:H11"/>
    <mergeCell ref="H15:I15"/>
    <mergeCell ref="B19:C19"/>
    <mergeCell ref="B20:C20"/>
    <mergeCell ref="B15:C15"/>
    <mergeCell ref="D15:E15"/>
    <mergeCell ref="B16:C16"/>
    <mergeCell ref="D16:E16"/>
    <mergeCell ref="D20:E20"/>
    <mergeCell ref="B18:C18"/>
    <mergeCell ref="H20:I20"/>
  </mergeCells>
  <phoneticPr fontId="33" type="noConversion"/>
  <pageMargins left="0.74" right="0.74" top="0.28000000000000003" bottom="0.15748031496062992" header="0.31496062992125984" footer="0.19685039370078741"/>
  <pageSetup scale="67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D7A-1761-413F-9685-20EDBB39B0AC}">
  <dimension ref="A1:N29"/>
  <sheetViews>
    <sheetView workbookViewId="0">
      <selection sqref="A1:K1"/>
    </sheetView>
    <sheetView workbookViewId="1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8.33203125" style="229" customWidth="1"/>
    <col min="4" max="4" width="15.6640625" style="229" customWidth="1"/>
    <col min="5" max="5" width="8.44140625" style="229" customWidth="1"/>
    <col min="6" max="6" width="15.6640625" style="229" customWidth="1"/>
    <col min="7" max="7" width="16.88671875" style="229" customWidth="1"/>
    <col min="8" max="8" width="7.44140625" style="229" customWidth="1"/>
    <col min="9" max="10" width="15.6640625" style="229" customWidth="1"/>
    <col min="11" max="12" width="18" style="229" customWidth="1"/>
    <col min="13" max="16384" width="9.109375" style="229"/>
  </cols>
  <sheetData>
    <row r="1" spans="1:14" ht="17.399999999999999">
      <c r="A1" s="542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4"/>
      <c r="L1" s="385"/>
    </row>
    <row r="2" spans="1:14" ht="15.6">
      <c r="A2" s="545" t="s">
        <v>1</v>
      </c>
      <c r="B2" s="546"/>
      <c r="C2" s="546"/>
      <c r="D2" s="546"/>
      <c r="E2" s="546"/>
      <c r="F2" s="546"/>
      <c r="G2" s="546"/>
      <c r="H2" s="546"/>
      <c r="I2" s="546"/>
      <c r="J2" s="546"/>
      <c r="K2" s="547"/>
    </row>
    <row r="3" spans="1:14" ht="15.6">
      <c r="A3" s="545" t="s">
        <v>418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  <c r="L3" s="368"/>
    </row>
    <row r="4" spans="1:14" ht="15.6">
      <c r="A4" s="545" t="s">
        <v>434</v>
      </c>
      <c r="B4" s="546"/>
      <c r="C4" s="546"/>
      <c r="D4" s="546"/>
      <c r="E4" s="546"/>
      <c r="F4" s="546"/>
      <c r="G4" s="546"/>
      <c r="H4" s="546"/>
      <c r="I4" s="546"/>
      <c r="J4" s="546"/>
      <c r="K4" s="547"/>
      <c r="L4" s="368"/>
    </row>
    <row r="5" spans="1:14" ht="15.6">
      <c r="A5" s="337" t="s">
        <v>267</v>
      </c>
      <c r="B5" s="340"/>
      <c r="C5" s="333"/>
      <c r="D5" s="333"/>
      <c r="E5" s="546" t="s">
        <v>413</v>
      </c>
      <c r="F5" s="546"/>
      <c r="G5" s="333"/>
      <c r="H5" s="546" t="s">
        <v>449</v>
      </c>
      <c r="I5" s="546"/>
      <c r="J5" s="546"/>
      <c r="K5" s="547"/>
      <c r="L5" s="368"/>
    </row>
    <row r="6" spans="1:14" ht="16.2" thickBot="1">
      <c r="A6" s="259"/>
      <c r="B6" s="260"/>
      <c r="C6" s="243"/>
      <c r="D6" s="243"/>
      <c r="E6" s="260"/>
      <c r="F6" s="260"/>
      <c r="G6" s="243"/>
      <c r="H6" s="260"/>
      <c r="I6" s="260"/>
      <c r="J6" s="260"/>
      <c r="K6" s="352"/>
      <c r="L6" s="368"/>
    </row>
    <row r="7" spans="1:14" ht="31.2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386" t="s">
        <v>15</v>
      </c>
      <c r="L7" s="370" t="s">
        <v>419</v>
      </c>
    </row>
    <row r="8" spans="1:14" ht="68.25" customHeight="1">
      <c r="A8" s="230" t="s">
        <v>16</v>
      </c>
      <c r="B8" s="233"/>
      <c r="C8" s="571" t="s">
        <v>367</v>
      </c>
      <c r="D8" s="572"/>
      <c r="E8" s="325" t="s">
        <v>29</v>
      </c>
      <c r="F8" s="231" t="s">
        <v>363</v>
      </c>
      <c r="G8" s="370" t="s">
        <v>442</v>
      </c>
      <c r="H8" s="576" t="s">
        <v>30</v>
      </c>
      <c r="I8" s="232" t="s">
        <v>365</v>
      </c>
      <c r="J8" s="231" t="s">
        <v>363</v>
      </c>
      <c r="K8" s="233"/>
      <c r="L8" s="220" t="s">
        <v>421</v>
      </c>
    </row>
    <row r="9" spans="1:14" ht="64.5" customHeight="1">
      <c r="A9" s="230" t="s">
        <v>17</v>
      </c>
      <c r="B9" s="233"/>
      <c r="C9" s="573" t="s">
        <v>422</v>
      </c>
      <c r="D9" s="574"/>
      <c r="E9" s="574"/>
      <c r="F9" s="575"/>
      <c r="G9" s="383" t="s">
        <v>443</v>
      </c>
      <c r="H9" s="577"/>
      <c r="I9" s="537" t="s">
        <v>387</v>
      </c>
      <c r="J9" s="537"/>
      <c r="K9" s="537"/>
      <c r="L9" s="233"/>
    </row>
    <row r="10" spans="1:14" ht="79.2" customHeight="1">
      <c r="A10" s="230" t="s">
        <v>18</v>
      </c>
      <c r="B10" s="233"/>
      <c r="C10" s="383" t="s">
        <v>443</v>
      </c>
      <c r="D10" s="370" t="s">
        <v>442</v>
      </c>
      <c r="E10" s="576" t="s">
        <v>29</v>
      </c>
      <c r="F10" s="383" t="s">
        <v>365</v>
      </c>
      <c r="G10" s="383" t="s">
        <v>367</v>
      </c>
      <c r="H10" s="577"/>
      <c r="I10" s="537" t="s">
        <v>420</v>
      </c>
      <c r="J10" s="537"/>
      <c r="K10" s="537"/>
      <c r="L10" s="233"/>
    </row>
    <row r="11" spans="1:14" ht="92.4" customHeight="1">
      <c r="A11" s="230" t="s">
        <v>19</v>
      </c>
      <c r="B11" s="233"/>
      <c r="C11" s="231" t="s">
        <v>363</v>
      </c>
      <c r="D11" s="383" t="s">
        <v>365</v>
      </c>
      <c r="E11" s="577"/>
      <c r="F11" s="370" t="s">
        <v>442</v>
      </c>
      <c r="G11" s="383" t="s">
        <v>443</v>
      </c>
      <c r="H11" s="577"/>
      <c r="I11" s="561" t="s">
        <v>432</v>
      </c>
      <c r="J11" s="562"/>
      <c r="K11" s="563"/>
      <c r="L11" s="233"/>
    </row>
    <row r="12" spans="1:14" ht="63" customHeight="1">
      <c r="A12" s="230" t="s">
        <v>20</v>
      </c>
      <c r="B12" s="537" t="s">
        <v>391</v>
      </c>
      <c r="C12" s="537"/>
      <c r="D12" s="537"/>
      <c r="E12" s="577"/>
      <c r="F12" s="383" t="s">
        <v>365</v>
      </c>
      <c r="G12" s="370" t="s">
        <v>442</v>
      </c>
      <c r="H12" s="577"/>
      <c r="I12" s="383" t="s">
        <v>443</v>
      </c>
      <c r="J12" s="383" t="s">
        <v>367</v>
      </c>
      <c r="K12" s="233"/>
      <c r="L12" s="233"/>
    </row>
    <row r="13" spans="1:14" ht="57.6" customHeight="1" thickBot="1">
      <c r="A13" s="253" t="s">
        <v>21</v>
      </c>
      <c r="B13" s="233"/>
      <c r="C13" s="383" t="s">
        <v>367</v>
      </c>
      <c r="D13" s="383" t="s">
        <v>365</v>
      </c>
      <c r="E13" s="578"/>
      <c r="F13" s="231" t="s">
        <v>363</v>
      </c>
      <c r="G13" s="383" t="s">
        <v>365</v>
      </c>
      <c r="H13" s="578"/>
      <c r="I13" s="383" t="s">
        <v>367</v>
      </c>
      <c r="J13" s="231" t="s">
        <v>363</v>
      </c>
      <c r="K13" s="233"/>
      <c r="L13" s="233"/>
      <c r="M13" s="240"/>
      <c r="N13" s="240"/>
    </row>
    <row r="14" spans="1:14" ht="21.75" customHeight="1">
      <c r="A14" s="262"/>
      <c r="B14" s="256"/>
      <c r="C14" s="256"/>
      <c r="D14" s="256"/>
      <c r="E14" s="256"/>
      <c r="F14" s="324"/>
      <c r="G14" s="256"/>
      <c r="H14" s="256"/>
      <c r="I14" s="256"/>
      <c r="J14" s="256"/>
      <c r="K14" s="258"/>
      <c r="L14" s="324"/>
    </row>
    <row r="15" spans="1:14" ht="15.6">
      <c r="A15" s="230" t="s">
        <v>22</v>
      </c>
      <c r="B15" s="561" t="s">
        <v>23</v>
      </c>
      <c r="C15" s="583"/>
      <c r="D15" s="537" t="s">
        <v>24</v>
      </c>
      <c r="E15" s="537"/>
      <c r="F15" s="334"/>
      <c r="G15" s="336" t="s">
        <v>22</v>
      </c>
      <c r="H15" s="537" t="s">
        <v>23</v>
      </c>
      <c r="I15" s="537"/>
      <c r="J15" s="537" t="s">
        <v>24</v>
      </c>
      <c r="K15" s="570"/>
      <c r="L15" s="374"/>
    </row>
    <row r="16" spans="1:14" ht="45" customHeight="1">
      <c r="A16" s="230" t="s">
        <v>363</v>
      </c>
      <c r="B16" s="519" t="s">
        <v>327</v>
      </c>
      <c r="C16" s="517" t="s">
        <v>232</v>
      </c>
      <c r="D16" s="519" t="s">
        <v>230</v>
      </c>
      <c r="E16" s="520" t="s">
        <v>230</v>
      </c>
      <c r="F16" s="333"/>
      <c r="G16" s="336" t="s">
        <v>376</v>
      </c>
      <c r="H16" s="561" t="s">
        <v>377</v>
      </c>
      <c r="I16" s="563"/>
      <c r="J16" s="561" t="s">
        <v>386</v>
      </c>
      <c r="K16" s="567"/>
      <c r="L16" s="374"/>
    </row>
    <row r="17" spans="1:12" ht="45" customHeight="1">
      <c r="A17" s="230" t="s">
        <v>365</v>
      </c>
      <c r="B17" s="517" t="s">
        <v>270</v>
      </c>
      <c r="C17" s="518" t="s">
        <v>143</v>
      </c>
      <c r="D17" s="517" t="s">
        <v>435</v>
      </c>
      <c r="E17" s="518" t="s">
        <v>143</v>
      </c>
      <c r="F17" s="333"/>
      <c r="G17" s="370" t="s">
        <v>421</v>
      </c>
      <c r="H17" s="561" t="s">
        <v>380</v>
      </c>
      <c r="I17" s="563"/>
      <c r="J17" s="561"/>
      <c r="K17" s="567"/>
      <c r="L17" s="374"/>
    </row>
    <row r="18" spans="1:12" ht="45" customHeight="1">
      <c r="A18" s="230" t="s">
        <v>367</v>
      </c>
      <c r="B18" s="517" t="s">
        <v>271</v>
      </c>
      <c r="C18" s="518" t="s">
        <v>180</v>
      </c>
      <c r="D18" s="517" t="s">
        <v>177</v>
      </c>
      <c r="E18" s="518" t="s">
        <v>180</v>
      </c>
      <c r="F18" s="334"/>
      <c r="G18" s="370" t="s">
        <v>422</v>
      </c>
      <c r="H18" s="561" t="s">
        <v>378</v>
      </c>
      <c r="I18" s="563"/>
      <c r="J18" s="335"/>
      <c r="K18" s="339"/>
      <c r="L18" s="374"/>
    </row>
    <row r="19" spans="1:12" ht="45" customHeight="1">
      <c r="A19" s="230" t="s">
        <v>373</v>
      </c>
      <c r="B19" s="517" t="s">
        <v>369</v>
      </c>
      <c r="C19" s="518"/>
      <c r="D19" s="517" t="s">
        <v>293</v>
      </c>
      <c r="E19" s="526"/>
      <c r="F19" s="334"/>
      <c r="G19" s="370" t="s">
        <v>423</v>
      </c>
      <c r="H19" s="561" t="s">
        <v>153</v>
      </c>
      <c r="I19" s="563"/>
      <c r="J19" s="335"/>
      <c r="K19" s="339"/>
    </row>
    <row r="20" spans="1:12" ht="45" customHeight="1">
      <c r="A20" s="230" t="s">
        <v>374</v>
      </c>
      <c r="B20" s="517" t="s">
        <v>273</v>
      </c>
      <c r="C20" s="518"/>
      <c r="D20" s="517" t="s">
        <v>140</v>
      </c>
      <c r="E20" s="518"/>
      <c r="F20" s="334"/>
      <c r="G20" s="370" t="s">
        <v>424</v>
      </c>
      <c r="H20" s="561" t="s">
        <v>382</v>
      </c>
      <c r="I20" s="563"/>
      <c r="J20" s="561"/>
      <c r="K20" s="567"/>
      <c r="L20" s="374"/>
    </row>
    <row r="21" spans="1:12" ht="45" customHeight="1">
      <c r="A21" s="230" t="s">
        <v>375</v>
      </c>
      <c r="B21" s="517" t="s">
        <v>272</v>
      </c>
      <c r="C21" s="518"/>
      <c r="D21" s="517" t="s">
        <v>138</v>
      </c>
      <c r="E21" s="518"/>
      <c r="F21" s="334"/>
      <c r="G21" s="370" t="s">
        <v>425</v>
      </c>
      <c r="H21" s="561" t="s">
        <v>426</v>
      </c>
      <c r="I21" s="563"/>
      <c r="J21" s="561"/>
      <c r="K21" s="567"/>
      <c r="L21" s="374"/>
    </row>
    <row r="22" spans="1:12" ht="55.2" customHeight="1">
      <c r="A22" s="329" t="s">
        <v>436</v>
      </c>
      <c r="B22" s="581" t="s">
        <v>437</v>
      </c>
      <c r="C22" s="582"/>
      <c r="D22" s="517" t="s">
        <v>293</v>
      </c>
      <c r="E22" s="526"/>
      <c r="F22" s="334"/>
      <c r="G22" s="370" t="s">
        <v>429</v>
      </c>
      <c r="H22" s="561" t="s">
        <v>383</v>
      </c>
      <c r="I22" s="563"/>
      <c r="J22" s="568"/>
      <c r="K22" s="569"/>
      <c r="L22" s="374"/>
    </row>
    <row r="23" spans="1:12" ht="60.6" customHeight="1">
      <c r="A23" s="230" t="s">
        <v>371</v>
      </c>
      <c r="B23" s="519" t="s">
        <v>385</v>
      </c>
      <c r="C23" s="519"/>
      <c r="D23" s="517" t="s">
        <v>163</v>
      </c>
      <c r="E23" s="518"/>
      <c r="F23" s="334"/>
      <c r="G23" s="370" t="s">
        <v>427</v>
      </c>
      <c r="H23" s="519" t="s">
        <v>428</v>
      </c>
      <c r="I23" s="519"/>
      <c r="J23" s="537"/>
      <c r="K23" s="570"/>
      <c r="L23" s="374"/>
    </row>
    <row r="24" spans="1:12" ht="42" customHeight="1">
      <c r="A24" s="230" t="s">
        <v>372</v>
      </c>
      <c r="B24" s="519" t="s">
        <v>269</v>
      </c>
      <c r="C24" s="519"/>
      <c r="D24" s="517" t="s">
        <v>140</v>
      </c>
      <c r="E24" s="518"/>
      <c r="F24" s="334"/>
      <c r="G24" s="370" t="s">
        <v>430</v>
      </c>
      <c r="H24" s="519" t="s">
        <v>431</v>
      </c>
      <c r="I24" s="519"/>
      <c r="J24" s="537"/>
      <c r="K24" s="537"/>
      <c r="L24" s="374"/>
    </row>
    <row r="25" spans="1:12" ht="42" customHeight="1">
      <c r="A25" s="246"/>
      <c r="B25" s="341"/>
      <c r="C25" s="341"/>
      <c r="D25" s="341"/>
      <c r="E25" s="341"/>
      <c r="F25" s="334"/>
      <c r="G25" s="342"/>
      <c r="H25" s="341"/>
      <c r="I25" s="341"/>
      <c r="J25" s="342"/>
      <c r="K25" s="353"/>
      <c r="L25" s="374"/>
    </row>
    <row r="26" spans="1:12" ht="15.6">
      <c r="A26" s="337"/>
      <c r="B26" s="340"/>
      <c r="C26" s="333"/>
      <c r="D26" s="333"/>
      <c r="E26" s="333"/>
      <c r="F26" s="333"/>
      <c r="G26" s="333"/>
      <c r="H26" s="333"/>
      <c r="I26" s="333"/>
      <c r="J26" s="333"/>
      <c r="K26" s="238"/>
      <c r="L26" s="333"/>
    </row>
    <row r="27" spans="1:12" ht="15.6">
      <c r="A27" s="239" t="s">
        <v>25</v>
      </c>
      <c r="B27" s="349"/>
      <c r="C27" s="349"/>
      <c r="D27" s="340" t="s">
        <v>26</v>
      </c>
      <c r="E27" s="333"/>
      <c r="F27" s="333"/>
      <c r="G27" s="340" t="s">
        <v>127</v>
      </c>
      <c r="H27" s="333"/>
      <c r="I27" s="333"/>
      <c r="J27" s="340" t="s">
        <v>35</v>
      </c>
      <c r="K27" s="238"/>
      <c r="L27" s="333"/>
    </row>
    <row r="28" spans="1:12" ht="19.2" customHeight="1" thickBot="1">
      <c r="A28" s="263"/>
      <c r="B28" s="354"/>
      <c r="C28" s="333"/>
      <c r="D28" s="333"/>
      <c r="E28" s="333"/>
      <c r="F28" s="333"/>
      <c r="G28" s="333"/>
      <c r="H28" s="333"/>
      <c r="I28" s="333"/>
      <c r="J28" s="579" t="s">
        <v>27</v>
      </c>
      <c r="K28" s="580"/>
      <c r="L28" s="375"/>
    </row>
    <row r="29" spans="1:12" ht="14.4" thickBot="1">
      <c r="A29" s="264"/>
      <c r="B29" s="265"/>
      <c r="C29" s="265"/>
      <c r="D29" s="265"/>
      <c r="E29" s="265"/>
      <c r="F29" s="265"/>
      <c r="G29" s="265"/>
      <c r="H29" s="265"/>
      <c r="I29" s="265"/>
      <c r="J29" s="265"/>
      <c r="K29" s="355"/>
      <c r="L29" s="333"/>
    </row>
  </sheetData>
  <mergeCells count="53">
    <mergeCell ref="B17:C17"/>
    <mergeCell ref="B15:C15"/>
    <mergeCell ref="D15:E15"/>
    <mergeCell ref="H15:I15"/>
    <mergeCell ref="B19:C19"/>
    <mergeCell ref="D19:E19"/>
    <mergeCell ref="B20:C20"/>
    <mergeCell ref="D20:E20"/>
    <mergeCell ref="H21:I21"/>
    <mergeCell ref="B24:C24"/>
    <mergeCell ref="D24:E24"/>
    <mergeCell ref="B22:C22"/>
    <mergeCell ref="D22:E22"/>
    <mergeCell ref="H22:I22"/>
    <mergeCell ref="J28:K28"/>
    <mergeCell ref="B23:C23"/>
    <mergeCell ref="D23:E23"/>
    <mergeCell ref="H24:I24"/>
    <mergeCell ref="J23:K23"/>
    <mergeCell ref="J24:K24"/>
    <mergeCell ref="H23:I23"/>
    <mergeCell ref="J22:K22"/>
    <mergeCell ref="A1:K1"/>
    <mergeCell ref="A2:K2"/>
    <mergeCell ref="E5:F5"/>
    <mergeCell ref="H5:K5"/>
    <mergeCell ref="A4:K4"/>
    <mergeCell ref="A3:K3"/>
    <mergeCell ref="J15:K15"/>
    <mergeCell ref="C8:D8"/>
    <mergeCell ref="B12:D12"/>
    <mergeCell ref="I9:K9"/>
    <mergeCell ref="C9:F9"/>
    <mergeCell ref="I11:K11"/>
    <mergeCell ref="I10:K10"/>
    <mergeCell ref="H8:H13"/>
    <mergeCell ref="E10:E13"/>
    <mergeCell ref="J21:K21"/>
    <mergeCell ref="B16:C16"/>
    <mergeCell ref="D16:E16"/>
    <mergeCell ref="H20:I20"/>
    <mergeCell ref="H16:I16"/>
    <mergeCell ref="J16:K16"/>
    <mergeCell ref="H18:I18"/>
    <mergeCell ref="J17:K17"/>
    <mergeCell ref="H19:I19"/>
    <mergeCell ref="D18:E18"/>
    <mergeCell ref="D17:E17"/>
    <mergeCell ref="B18:C18"/>
    <mergeCell ref="B21:C21"/>
    <mergeCell ref="D21:E21"/>
    <mergeCell ref="J20:K20"/>
    <mergeCell ref="H17:I17"/>
  </mergeCells>
  <phoneticPr fontId="33" type="noConversion"/>
  <pageMargins left="0.35433070866141736" right="0.27559055118110237" top="0.74" bottom="0.47244094488188981" header="0.31496062992125984" footer="0.31496062992125984"/>
  <pageSetup scale="7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19</vt:i4>
      </vt:variant>
    </vt:vector>
  </HeadingPairs>
  <TitlesOfParts>
    <vt:vector size="61" baseType="lpstr">
      <vt:lpstr>Sheet1</vt:lpstr>
      <vt:lpstr>Subject Allotted </vt:lpstr>
      <vt:lpstr>FACULTY WORK LOAD</vt:lpstr>
      <vt:lpstr>CV-WORKLOAD 2021-22</vt:lpstr>
      <vt:lpstr>OVER LAP</vt:lpstr>
      <vt:lpstr>lab</vt:lpstr>
      <vt:lpstr>III</vt:lpstr>
      <vt:lpstr>V A</vt:lpstr>
      <vt:lpstr>VII A</vt:lpstr>
      <vt:lpstr>VII B</vt:lpstr>
      <vt:lpstr>Dr.Niranjan  </vt:lpstr>
      <vt:lpstr>Dr. Jagadish </vt:lpstr>
      <vt:lpstr>Mr. Surendra B.V </vt:lpstr>
      <vt:lpstr>Dr. Geetha Varma</vt:lpstr>
      <vt:lpstr>Dr. Vinay KUMAR B M </vt:lpstr>
      <vt:lpstr>Dr. N SUBRAMANI</vt:lpstr>
      <vt:lpstr>Dr.Mahesha N </vt:lpstr>
      <vt:lpstr>Dr. C Giriprasad</vt:lpstr>
      <vt:lpstr>Mr. Satish. D</vt:lpstr>
      <vt:lpstr>Ms. Swetti Jha </vt:lpstr>
      <vt:lpstr> Mr Rajendra T N</vt:lpstr>
      <vt:lpstr>Ms Snehal L</vt:lpstr>
      <vt:lpstr>Ms. Serin </vt:lpstr>
      <vt:lpstr>Mr. Sudhakar </vt:lpstr>
      <vt:lpstr>Mr. Nitish</vt:lpstr>
      <vt:lpstr>Mr. Chanabasava</vt:lpstr>
      <vt:lpstr>Sheet2</vt:lpstr>
      <vt:lpstr>Mr. Yogesh </vt:lpstr>
      <vt:lpstr>Ms. Rahul</vt:lpstr>
      <vt:lpstr>Dr.Niranjan</vt:lpstr>
      <vt:lpstr>Mr. Surendra B.V</vt:lpstr>
      <vt:lpstr>Mr. Rajendra T N</vt:lpstr>
      <vt:lpstr>Mr. Sudhakar</vt:lpstr>
      <vt:lpstr>Ms. Meghana</vt:lpstr>
      <vt:lpstr>Mr. Harish G R </vt:lpstr>
      <vt:lpstr>Mr. Pawan Kumar</vt:lpstr>
      <vt:lpstr>Ms. Suma</vt:lpstr>
      <vt:lpstr>Dr. Vinay</vt:lpstr>
      <vt:lpstr>Ms. Swetti Jha</vt:lpstr>
      <vt:lpstr>Mr. Channabasava</vt:lpstr>
      <vt:lpstr>Dr. Jagadish</vt:lpstr>
      <vt:lpstr>Mr. Yogesh</vt:lpstr>
      <vt:lpstr>'Dr. Geetha Varma'!Print_Area</vt:lpstr>
      <vt:lpstr>'Dr. N SUBRAMANI'!Print_Area</vt:lpstr>
      <vt:lpstr>'Dr. Vinay'!Print_Area</vt:lpstr>
      <vt:lpstr>'Dr. Vinay KUMAR B M '!Print_Area</vt:lpstr>
      <vt:lpstr>Dr.Niranjan!Print_Area</vt:lpstr>
      <vt:lpstr>'Dr.Niranjan  '!Print_Area</vt:lpstr>
      <vt:lpstr>III!Print_Area</vt:lpstr>
      <vt:lpstr>lab!Print_Area</vt:lpstr>
      <vt:lpstr>'Mr. Chanabasava'!Print_Area</vt:lpstr>
      <vt:lpstr>'Mr. Sudhakar '!Print_Area</vt:lpstr>
      <vt:lpstr>'Mr. Surendra B.V'!Print_Area</vt:lpstr>
      <vt:lpstr>'Mr. Surendra B.V '!Print_Area</vt:lpstr>
      <vt:lpstr>'Mr. Yogesh'!Print_Area</vt:lpstr>
      <vt:lpstr>'Mr. Yogesh '!Print_Area</vt:lpstr>
      <vt:lpstr>'Ms Snehal L'!Print_Area</vt:lpstr>
      <vt:lpstr>'Ms. Swetti Jha '!Print_Area</vt:lpstr>
      <vt:lpstr>'V A'!Print_Area</vt:lpstr>
      <vt:lpstr>'VII A'!Print_Area</vt:lpstr>
      <vt:lpstr>'VII 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nitis</cp:lastModifiedBy>
  <cp:lastPrinted>2021-04-07T04:29:46Z</cp:lastPrinted>
  <dcterms:created xsi:type="dcterms:W3CDTF">2017-07-06T07:20:29Z</dcterms:created>
  <dcterms:modified xsi:type="dcterms:W3CDTF">2022-11-22T11:13:32Z</dcterms:modified>
</cp:coreProperties>
</file>