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2-2023\EVEN\Time table\"/>
    </mc:Choice>
  </mc:AlternateContent>
  <xr:revisionPtr revIDLastSave="0" documentId="13_ncr:1_{456E1974-2B28-48F4-8C9C-34D10E321E6A}" xr6:coauthVersionLast="47" xr6:coauthVersionMax="47" xr10:uidLastSave="{00000000-0000-0000-0000-000000000000}"/>
  <bookViews>
    <workbookView xWindow="11508" yWindow="-12" windowWidth="11544" windowHeight="12384" firstSheet="5" activeTab="9" xr2:uid="{00000000-000D-0000-FFFF-FFFF00000000}"/>
  </bookViews>
  <sheets>
    <sheet name="Sheet1" sheetId="1" state="hidden" r:id="rId1"/>
    <sheet name="Subject Allotment SECTION " sheetId="142" r:id="rId2"/>
    <sheet name="FACULTY WORK LOAD" sheetId="141" r:id="rId3"/>
    <sheet name="Subject wise Work" sheetId="140" r:id="rId4"/>
    <sheet name="OVER LAP" sheetId="136" r:id="rId5"/>
    <sheet name="lab" sheetId="150" r:id="rId6"/>
    <sheet name="EVS" sheetId="151" r:id="rId7"/>
    <sheet name="Room" sheetId="153" r:id="rId8"/>
    <sheet name="3rd" sheetId="159" r:id="rId9"/>
    <sheet name="4 new" sheetId="167" r:id="rId10"/>
    <sheet name="4 A" sheetId="128" r:id="rId11"/>
    <sheet name="6 A" sheetId="132" r:id="rId12"/>
    <sheet name="old 6" sheetId="163" r:id="rId13"/>
    <sheet name="8 A" sheetId="134" r:id="rId14"/>
    <sheet name="8 B" sheetId="158" r:id="rId15"/>
    <sheet name="Dr. Niranjan P" sheetId="165" r:id="rId16"/>
    <sheet name="Mr. Surendra B V" sheetId="166" r:id="rId17"/>
    <sheet name="Dr. Geetha Varma" sheetId="156" r:id="rId18"/>
    <sheet name="Dr.Mahesha N " sheetId="160" r:id="rId19"/>
    <sheet name="Dr. N SUBRAMANI" sheetId="157" r:id="rId20"/>
    <sheet name="Ms Snehal L" sheetId="162" r:id="rId21"/>
    <sheet name="Ms. Swetti Jha " sheetId="154" r:id="rId22"/>
    <sheet name="Ms. Serin " sheetId="164" r:id="rId23"/>
    <sheet name="Mr. Nitish" sheetId="155" r:id="rId24"/>
    <sheet name="Mr. Chanabasava" sheetId="161" r:id="rId25"/>
    <sheet name="Sheet2" sheetId="111" state="hidden" r:id="rId26"/>
    <sheet name="Dr.Niranjan" sheetId="42" state="hidden" r:id="rId27"/>
    <sheet name="Mr. Surendra B.V" sheetId="43" state="hidden" r:id="rId28"/>
    <sheet name="Mr. Rajendra T N" sheetId="60" state="hidden" r:id="rId29"/>
    <sheet name="Mr. Sudhakar" sheetId="47" state="hidden" r:id="rId30"/>
    <sheet name="Ms. Meghana" sheetId="62" state="hidden" r:id="rId31"/>
    <sheet name="Mr. Harish G R " sheetId="65" state="hidden" r:id="rId32"/>
    <sheet name="Mr. Pawan Kumar" sheetId="67" state="hidden" r:id="rId33"/>
    <sheet name="Ms. Suma" sheetId="68" state="hidden" r:id="rId34"/>
    <sheet name="Dr. Vinay" sheetId="81" state="hidden" r:id="rId35"/>
    <sheet name="Ms. Swetti Jha" sheetId="85" state="hidden" r:id="rId36"/>
    <sheet name="Mr. Channabasava" sheetId="84" state="hidden" r:id="rId37"/>
    <sheet name="Dr. Jagadish" sheetId="83" state="hidden" r:id="rId38"/>
    <sheet name="Mr. Yogesh" sheetId="87" state="hidden" r:id="rId39"/>
  </sheets>
  <definedNames>
    <definedName name="_xlnm.Print_Area" localSheetId="8">'3rd'!$A$1:$K$25</definedName>
    <definedName name="_xlnm.Print_Area" localSheetId="10">'4 A'!$A$1:$K$25</definedName>
    <definedName name="_xlnm.Print_Area" localSheetId="9">'4 new'!$A$1:$K$25</definedName>
    <definedName name="_xlnm.Print_Area" localSheetId="11">'6 A'!$A$1:$K$28</definedName>
    <definedName name="_xlnm.Print_Area" localSheetId="13">'8 A'!$A$1:$K$23</definedName>
    <definedName name="_xlnm.Print_Area" localSheetId="14">'8 B'!$A$1:$K$23</definedName>
    <definedName name="_xlnm.Print_Area" localSheetId="17">'Dr. Geetha Varma'!$A$1:$K$20</definedName>
    <definedName name="_xlnm.Print_Area" localSheetId="19">'Dr. N SUBRAMANI'!$A$1:$K$18</definedName>
    <definedName name="_xlnm.Print_Area" localSheetId="15">'Dr. Niranjan P'!$A$1:$K$20</definedName>
    <definedName name="_xlnm.Print_Area" localSheetId="34">'Dr. Vinay'!$A$1:$J$20</definedName>
    <definedName name="_xlnm.Print_Area" localSheetId="26">Dr.Niranjan!$A$1:$J$20</definedName>
    <definedName name="_xlnm.Print_Area" localSheetId="6">EVS!$A$1:$G$3</definedName>
    <definedName name="_xlnm.Print_Area" localSheetId="5">lab!$A$1:$K$15</definedName>
    <definedName name="_xlnm.Print_Area" localSheetId="24">'Mr. Chanabasava'!$A$1:$K$22</definedName>
    <definedName name="_xlnm.Print_Area" localSheetId="16">'Mr. Surendra B V'!$A$1:$K$20</definedName>
    <definedName name="_xlnm.Print_Area" localSheetId="27">'Mr. Surendra B.V'!$A$1:$K$19</definedName>
    <definedName name="_xlnm.Print_Area" localSheetId="38">'Mr. Yogesh'!$A$1:$J$20</definedName>
    <definedName name="_xlnm.Print_Area" localSheetId="20">'Ms Snehal L'!$A$1:$K$23</definedName>
    <definedName name="_xlnm.Print_Area" localSheetId="21">'Ms. Swetti Jha '!$A$1:$K$21</definedName>
    <definedName name="_xlnm.Print_Area" localSheetId="12">'old 6'!$A$1:$K$28</definedName>
    <definedName name="_xlnm.Print_Area" localSheetId="7">Room!$A$1:$K$25</definedName>
  </definedNames>
  <calcPr calcId="181029"/>
</workbook>
</file>

<file path=xl/calcChain.xml><?xml version="1.0" encoding="utf-8"?>
<calcChain xmlns="http://schemas.openxmlformats.org/spreadsheetml/2006/main">
  <c r="B18" i="166" l="1"/>
  <c r="B18" i="165"/>
  <c r="B19" i="164"/>
  <c r="B19" i="162" l="1"/>
  <c r="B19" i="161" l="1"/>
  <c r="B19" i="160" l="1"/>
  <c r="B18" i="157" l="1"/>
  <c r="B18" i="156"/>
  <c r="B18" i="155"/>
  <c r="B19" i="154"/>
  <c r="G14" i="141" l="1"/>
  <c r="F27" i="141" l="1"/>
  <c r="E27" i="141"/>
  <c r="D27" i="141"/>
  <c r="G26" i="141"/>
  <c r="G25" i="141"/>
  <c r="G24" i="141"/>
  <c r="G23" i="141"/>
  <c r="G22" i="141"/>
  <c r="G21" i="141"/>
  <c r="G20" i="141"/>
  <c r="G19" i="141"/>
  <c r="G18" i="141"/>
  <c r="G17" i="141"/>
  <c r="G16" i="141"/>
  <c r="G15" i="141"/>
  <c r="G13" i="141"/>
  <c r="G12" i="141"/>
  <c r="G11" i="141"/>
  <c r="G10" i="141"/>
  <c r="G9" i="141"/>
  <c r="G8" i="141"/>
  <c r="G7" i="141"/>
  <c r="G6" i="141"/>
  <c r="G27" i="141" l="1"/>
  <c r="J26" i="140"/>
  <c r="J25" i="140"/>
  <c r="J24" i="140"/>
  <c r="K24" i="140" s="1"/>
  <c r="J23" i="140"/>
  <c r="J22" i="140"/>
  <c r="J21" i="140"/>
  <c r="J19" i="140"/>
  <c r="J18" i="140"/>
  <c r="J17" i="140"/>
  <c r="J16" i="140"/>
  <c r="J15" i="140"/>
  <c r="J14" i="140"/>
  <c r="J13" i="140"/>
  <c r="J12" i="140"/>
  <c r="J11" i="140"/>
  <c r="J10" i="140"/>
  <c r="J9" i="140"/>
  <c r="J8" i="140"/>
  <c r="J7" i="140"/>
  <c r="J6" i="140"/>
  <c r="J5" i="140"/>
  <c r="K5" i="140" s="1"/>
  <c r="K7" i="140" l="1"/>
  <c r="K15" i="140"/>
  <c r="K28" i="140" l="1"/>
  <c r="G28" i="141"/>
  <c r="B18" i="85"/>
  <c r="B18" i="87"/>
  <c r="B18" i="84"/>
  <c r="B18" i="83"/>
  <c r="B18" i="81"/>
  <c r="B17" i="43"/>
  <c r="B17" i="42"/>
  <c r="B18" i="68"/>
  <c r="B18" i="65"/>
  <c r="B18" i="62"/>
  <c r="B17" i="60"/>
  <c r="B18" i="47"/>
</calcChain>
</file>

<file path=xl/sharedStrings.xml><?xml version="1.0" encoding="utf-8"?>
<sst xmlns="http://schemas.openxmlformats.org/spreadsheetml/2006/main" count="2271" uniqueCount="552">
  <si>
    <t>NEW HORIZON COLLEGE OF ENGINEERING, BANGALORE</t>
  </si>
  <si>
    <t>DEPARTMENT OFCIVIL ENGINEERING</t>
  </si>
  <si>
    <t xml:space="preserve">W.E.F: </t>
  </si>
  <si>
    <t xml:space="preserve">SEM: </t>
  </si>
  <si>
    <t xml:space="preserve">  ROOM NO:      </t>
  </si>
  <si>
    <t>CLASS TEACHER:</t>
  </si>
  <si>
    <t>Day/Time</t>
  </si>
  <si>
    <t>9:00-10:00</t>
  </si>
  <si>
    <t>10:00-11:00</t>
  </si>
  <si>
    <t>11:00-11:10</t>
  </si>
  <si>
    <t>11:10-12:10</t>
  </si>
  <si>
    <t>12:10-1:10</t>
  </si>
  <si>
    <t>1:10-1:50</t>
  </si>
  <si>
    <t>1:50-2:50</t>
  </si>
  <si>
    <t>2:50-3:50</t>
  </si>
  <si>
    <t>3:50-4:50</t>
  </si>
  <si>
    <t>Monday</t>
  </si>
  <si>
    <t>Tuesday</t>
  </si>
  <si>
    <t>Wednesday</t>
  </si>
  <si>
    <t>Thursday</t>
  </si>
  <si>
    <t>Friday</t>
  </si>
  <si>
    <t>Saturday</t>
  </si>
  <si>
    <t>SUB CODE</t>
  </si>
  <si>
    <t>SUBJECT</t>
  </si>
  <si>
    <t>STAFF</t>
  </si>
  <si>
    <t>TIME TABLE INCHARGE</t>
  </si>
  <si>
    <t>HOD</t>
  </si>
  <si>
    <t>NHCE/DTT/005</t>
  </si>
  <si>
    <t>8:00-9:00</t>
  </si>
  <si>
    <t>TEA BREAK</t>
  </si>
  <si>
    <t>LUNCH BREAK</t>
  </si>
  <si>
    <t>Work Load</t>
  </si>
  <si>
    <t>Theory</t>
  </si>
  <si>
    <t>Lab</t>
  </si>
  <si>
    <t>Total</t>
  </si>
  <si>
    <t>PRINCIPAL</t>
  </si>
  <si>
    <t>NHCE/ITT/006</t>
  </si>
  <si>
    <t>Name : Dr. Niranjan P.S</t>
  </si>
  <si>
    <t>Designation : HOD</t>
  </si>
  <si>
    <t>Name : Mr. Surendra B.V</t>
  </si>
  <si>
    <t>Designation : Associate Professor</t>
  </si>
  <si>
    <t>Name : Mr. Sudhakar</t>
  </si>
  <si>
    <t>Designation : Asst Prof</t>
  </si>
  <si>
    <t>TEA  BREAK</t>
  </si>
  <si>
    <t>Name : Mr. Rajendra T N</t>
  </si>
  <si>
    <t>LUNCH  BREAK</t>
  </si>
  <si>
    <t>Name : Ms. Meghana Patankar</t>
  </si>
  <si>
    <t xml:space="preserve">Name : Mr. Harish G R </t>
  </si>
  <si>
    <t>Name : Mr. Pawan Kumar</t>
  </si>
  <si>
    <t>Name : Ms. Suma Paralada</t>
  </si>
  <si>
    <t>IA: Industry Automation ( Open Elective)</t>
  </si>
  <si>
    <t>TIME TABLE FOR THE ACADEMIC YEAR 2018-19</t>
  </si>
  <si>
    <t>INDIVIDUAL TIME TABLE FOR THE ACADEMIC YEAR 2018-19</t>
  </si>
  <si>
    <t>CIV72 - B</t>
  </si>
  <si>
    <t>CIV54 - A</t>
  </si>
  <si>
    <t>CIV52 - A</t>
  </si>
  <si>
    <t>CIV52 - B</t>
  </si>
  <si>
    <t>CIV34L - A</t>
  </si>
  <si>
    <t>CIV754 - A</t>
  </si>
  <si>
    <t>CIV53 - A</t>
  </si>
  <si>
    <t>CIV35L - A</t>
  </si>
  <si>
    <t xml:space="preserve">CIV563 - B </t>
  </si>
  <si>
    <t>CIV563 - A</t>
  </si>
  <si>
    <t>CIV563 - B</t>
  </si>
  <si>
    <t xml:space="preserve">CIV35 - B </t>
  </si>
  <si>
    <t>CIV54 - B</t>
  </si>
  <si>
    <t>CIV742 - A</t>
  </si>
  <si>
    <t>CIV742 - B</t>
  </si>
  <si>
    <t xml:space="preserve">CIV34L - A </t>
  </si>
  <si>
    <t>DEPARTMENT OF CIVIL ENGINEERING</t>
  </si>
  <si>
    <t xml:space="preserve">Designation : </t>
  </si>
  <si>
    <t>CIV33 - A</t>
  </si>
  <si>
    <t>CIV35 - B</t>
  </si>
  <si>
    <t>Name : Dr. Jagadish</t>
  </si>
  <si>
    <t>CIV742 - C</t>
  </si>
  <si>
    <t>Name : Mr. Channabasava</t>
  </si>
  <si>
    <t>CIV72 - A</t>
  </si>
  <si>
    <t>CIV14 - G</t>
  </si>
  <si>
    <t>CIV14 - H</t>
  </si>
  <si>
    <t>Name : Ms. Swetti Jha</t>
  </si>
  <si>
    <t>CIV71 - C</t>
  </si>
  <si>
    <t>CIV36 - A</t>
  </si>
  <si>
    <t>Name : Mr. Yogesh</t>
  </si>
  <si>
    <t>CIV35 - A</t>
  </si>
  <si>
    <t>CIV33 - B</t>
  </si>
  <si>
    <t>W.E.F:  1/08/2018</t>
  </si>
  <si>
    <t>CIV72L - A1</t>
  </si>
  <si>
    <t>CIV72L - A2</t>
  </si>
  <si>
    <t>CIV72L - C2</t>
  </si>
  <si>
    <t>CIV72L - C1</t>
  </si>
  <si>
    <t>CIV72L - B1</t>
  </si>
  <si>
    <t>CIV72L - B2</t>
  </si>
  <si>
    <t>CIV77L - A1</t>
  </si>
  <si>
    <t>CIV54L - A3</t>
  </si>
  <si>
    <t>CIV34L - A1</t>
  </si>
  <si>
    <t>CIV34 - A3</t>
  </si>
  <si>
    <t>CIV34L - A2</t>
  </si>
  <si>
    <t>CIV54L - A2</t>
  </si>
  <si>
    <t>CIV55L - A3</t>
  </si>
  <si>
    <t>CIV55L - A2</t>
  </si>
  <si>
    <t>CIV77L - A2</t>
  </si>
  <si>
    <t>CIV77L - C2</t>
  </si>
  <si>
    <t>CIV77L - C1</t>
  </si>
  <si>
    <t>CIV51L - A1</t>
  </si>
  <si>
    <t>CIV51L - A2</t>
  </si>
  <si>
    <t>CIV51L - A3</t>
  </si>
  <si>
    <t>CIV55L - A1</t>
  </si>
  <si>
    <t>Industry Automation - A</t>
  </si>
  <si>
    <t>Industry Automation - C</t>
  </si>
  <si>
    <t>Industry Automation - B</t>
  </si>
  <si>
    <t xml:space="preserve">CIV563 - A </t>
  </si>
  <si>
    <t>CIV51L - B1</t>
  </si>
  <si>
    <t>CIV51L - B2</t>
  </si>
  <si>
    <t>CIV54L - A1</t>
  </si>
  <si>
    <t>CIV51L - B3</t>
  </si>
  <si>
    <t>CIV35L - B2</t>
  </si>
  <si>
    <t>CIV35L - B3</t>
  </si>
  <si>
    <t>CIV35L - B1</t>
  </si>
  <si>
    <t>Name : Dr. Vinay Kumar</t>
  </si>
  <si>
    <t>CIV36L - A3</t>
  </si>
  <si>
    <t>CIV36L - A2</t>
  </si>
  <si>
    <t>CIV36L - A1</t>
  </si>
  <si>
    <t>CIV14 - I</t>
  </si>
  <si>
    <t>CIV14 - J</t>
  </si>
  <si>
    <t>CIV35L - A2</t>
  </si>
  <si>
    <t>CIV35 - A1</t>
  </si>
  <si>
    <t>CIV35 - A3</t>
  </si>
  <si>
    <t>DEAN-ACADEMICS</t>
  </si>
  <si>
    <t>CIV51 B</t>
  </si>
  <si>
    <t>CIV51 A</t>
  </si>
  <si>
    <t>CIV51L B1</t>
  </si>
  <si>
    <t>CIV51L B2</t>
  </si>
  <si>
    <t>CIV51L B3</t>
  </si>
  <si>
    <t>CIV54L A2</t>
  </si>
  <si>
    <t>CIV54L A1</t>
  </si>
  <si>
    <t>Project</t>
  </si>
  <si>
    <t>Dr. Vinay Kumar B M</t>
  </si>
  <si>
    <t>Mr. Satish D</t>
  </si>
  <si>
    <t>Dr. Jagadeesh C B</t>
  </si>
  <si>
    <t>Mr. Sudhakar G N</t>
  </si>
  <si>
    <t>Mr. Surendra B V</t>
  </si>
  <si>
    <t>Mr. Nitish Kumar K</t>
  </si>
  <si>
    <t>Mr. Rajendra T N</t>
  </si>
  <si>
    <t>Dr. N Mahesha</t>
  </si>
  <si>
    <t>Ms. Geethu</t>
  </si>
  <si>
    <t>Dr. N Subramani</t>
  </si>
  <si>
    <t>Name : Dr. GEETHA VARMA V</t>
  </si>
  <si>
    <t>Ms. Serin Issac</t>
  </si>
  <si>
    <t>Faculty Name</t>
  </si>
  <si>
    <t>SEM:  IV A</t>
  </si>
  <si>
    <t>APPLIED HYDRAULICS AND MACHINERY</t>
  </si>
  <si>
    <t>LIFE SKILLS FOR ENGINEERING</t>
  </si>
  <si>
    <t>ANALYSIS OF DETERMINATE STRUCTURES</t>
  </si>
  <si>
    <t>HIGHER SURVEYING</t>
  </si>
  <si>
    <t>CIV62</t>
  </si>
  <si>
    <t>DESIGN AND DETAILING OF RC STRUCTURAL ELEMENTS</t>
  </si>
  <si>
    <t>DESIGN OF PRE STRESSED CONCRETE STRUCTURE</t>
  </si>
  <si>
    <t>SAP</t>
  </si>
  <si>
    <t>APPLIED GEOTECHNICAL ENGINEERING</t>
  </si>
  <si>
    <t>PROJECT WORK/ INTERNSHIP</t>
  </si>
  <si>
    <t>CIV81</t>
  </si>
  <si>
    <t>PAVEMENT DESIGN</t>
  </si>
  <si>
    <t>AIR POLLUTION</t>
  </si>
  <si>
    <t>ADVANCED R.C STRUCTURES</t>
  </si>
  <si>
    <t>PROJECT WORK PHASE-II</t>
  </si>
  <si>
    <t>Mr.Nitish Kumar K</t>
  </si>
  <si>
    <t>Name : Ms. SWETTI JHA</t>
  </si>
  <si>
    <t>19HSS422</t>
  </si>
  <si>
    <t>APPLIED MATHEMATICS-IV</t>
  </si>
  <si>
    <t>19CIV43</t>
  </si>
  <si>
    <t>CONCRETE TECHNOLOGY</t>
  </si>
  <si>
    <t>19CIV44</t>
  </si>
  <si>
    <t>19CIV45</t>
  </si>
  <si>
    <t>19CIV46</t>
  </si>
  <si>
    <t>19CIVL47</t>
  </si>
  <si>
    <t>HIGHER SURVEYING LAB</t>
  </si>
  <si>
    <t>19CIVL48</t>
  </si>
  <si>
    <t>19CIVL49</t>
  </si>
  <si>
    <t>Mr. Yogesh K S</t>
  </si>
  <si>
    <t>Mr. Sudhakara G N</t>
  </si>
  <si>
    <t>19CIVL49 - MANUAL I</t>
  </si>
  <si>
    <t>VM WARE VIRTUALIZATION -1</t>
  </si>
  <si>
    <t>ENVIRONMENTAL ENGINEERING LAB</t>
  </si>
  <si>
    <t>DESIGN AND DETAILING OF RC STRUCTURAL ELEMENTS LAB</t>
  </si>
  <si>
    <t>CIV824</t>
  </si>
  <si>
    <t>CIV822</t>
  </si>
  <si>
    <t>CIV654</t>
  </si>
  <si>
    <t>Dr. Mahesha N</t>
  </si>
  <si>
    <t>New Horizon College of Engineering</t>
  </si>
  <si>
    <t>Department of Civil Engineering</t>
  </si>
  <si>
    <t>S.No</t>
  </si>
  <si>
    <t>Designation</t>
  </si>
  <si>
    <t>Dr.Niranjan P S</t>
  </si>
  <si>
    <t>Prof &amp; HOD</t>
  </si>
  <si>
    <t>Associate Prof</t>
  </si>
  <si>
    <t>Dr.N Mahesha</t>
  </si>
  <si>
    <t>Mr.Satish D</t>
  </si>
  <si>
    <t xml:space="preserve">Ms Swetti Jha </t>
  </si>
  <si>
    <t>Asst Prof</t>
  </si>
  <si>
    <t>Mr.Rajendra T N</t>
  </si>
  <si>
    <t xml:space="preserve">Ms Suma P </t>
  </si>
  <si>
    <t xml:space="preserve">Mr. Channabasava </t>
  </si>
  <si>
    <t>Overlapping Theory and Lab Slots Report</t>
  </si>
  <si>
    <t>Sl. No</t>
  </si>
  <si>
    <t xml:space="preserve"> Faculty Name</t>
  </si>
  <si>
    <t>Lab Name</t>
  </si>
  <si>
    <t>Lab Timings</t>
  </si>
  <si>
    <t xml:space="preserve"> Theory Subject</t>
  </si>
  <si>
    <t>Subject Code</t>
  </si>
  <si>
    <t>Timings</t>
  </si>
  <si>
    <t>Reason for overlap</t>
  </si>
  <si>
    <t>WATER RESOURCES 
ENGINEERING</t>
  </si>
  <si>
    <t>2.50 - 3.50 PM</t>
  </si>
  <si>
    <t>BUILDING PLANNING AND DRAWING</t>
  </si>
  <si>
    <t>10.00 - 11.00 AM</t>
  </si>
  <si>
    <t>Tuesday  -  1.00 - 4.50 PM</t>
  </si>
  <si>
    <t>Friday - 8.00 - 11.00 AM</t>
  </si>
  <si>
    <t>Wednesday - 8.00 - 11.00 AM</t>
  </si>
  <si>
    <t>Friday - 1.50 - 4.50 PM</t>
  </si>
  <si>
    <t>Friday - 11.00 - 1.50 PM</t>
  </si>
  <si>
    <t>12.10 - 1.10 PM</t>
  </si>
  <si>
    <t>1.50 - 2.50 PM</t>
  </si>
  <si>
    <t>ELEMENT OF CIVIL ENGINEERING</t>
  </si>
  <si>
    <t>19CIV24</t>
  </si>
  <si>
    <t>Monday - 11.00 - 1.50 PM</t>
  </si>
  <si>
    <t>DESIGN AND DETAILING
 OF RC STRUCTURAL
 ELEMENTS</t>
  </si>
  <si>
    <t xml:space="preserve">11.10 - 12.10 </t>
  </si>
  <si>
    <t>MINI PROJECT - I (BUILDING PLANNING AND DRAWING)</t>
  </si>
  <si>
    <t>Monday - 8.00 - 11.00 AM</t>
  </si>
  <si>
    <t>Thursday - 8.00 - 11.00 AM</t>
  </si>
  <si>
    <t>Professional Elective</t>
  </si>
  <si>
    <t>Due to NBA main Co-ordinate works distribution.</t>
  </si>
  <si>
    <t>Fixed Open Elective</t>
  </si>
  <si>
    <t>Fixed Professional Elective</t>
  </si>
  <si>
    <t>Mr. Rahul</t>
  </si>
  <si>
    <t>19CIV25</t>
  </si>
  <si>
    <t>Fixed First year class</t>
  </si>
  <si>
    <t>ENVIRONMENTAL 
ENGINEERING LAB</t>
  </si>
  <si>
    <t>Adjusting the CO to lab</t>
  </si>
  <si>
    <t>APTITUDE</t>
  </si>
  <si>
    <t>Work Load Calculation for Even Semester (2020-21)</t>
  </si>
  <si>
    <t>SL No</t>
  </si>
  <si>
    <t>Semester</t>
  </si>
  <si>
    <t>Subject Name</t>
  </si>
  <si>
    <t>Theory/Drawing/  Practical</t>
  </si>
  <si>
    <t>Sections</t>
  </si>
  <si>
    <t>Hrs/Week</t>
  </si>
  <si>
    <t>Batches</t>
  </si>
  <si>
    <t>Faculties</t>
  </si>
  <si>
    <t>Units</t>
  </si>
  <si>
    <t>II</t>
  </si>
  <si>
    <t>Elements of Civil Engineering</t>
  </si>
  <si>
    <t>IV</t>
  </si>
  <si>
    <t>19HSS423</t>
  </si>
  <si>
    <t>Environmental Science &amp; Awareness</t>
  </si>
  <si>
    <t>Concrete Technology</t>
  </si>
  <si>
    <t>Analysis of Determinate Structures</t>
  </si>
  <si>
    <t>Higher Surveying</t>
  </si>
  <si>
    <t xml:space="preserve">Applied Hydraulics and Machinery </t>
  </si>
  <si>
    <t>Higher Surveying Lab</t>
  </si>
  <si>
    <t>Practical</t>
  </si>
  <si>
    <t>Applied Hydraulics and Machinery Lab</t>
  </si>
  <si>
    <t>Mini Project - I ( Building Planning &amp; Drawing)</t>
  </si>
  <si>
    <t>Manual Drawing</t>
  </si>
  <si>
    <t>VI</t>
  </si>
  <si>
    <t>20CIV61</t>
  </si>
  <si>
    <t>Environmental Engineering-I</t>
  </si>
  <si>
    <t>20CIV62</t>
  </si>
  <si>
    <t>Design and Detailing of RC Structural Elements</t>
  </si>
  <si>
    <t>20CIV63</t>
  </si>
  <si>
    <t>Applied Geotechnical Engineering</t>
  </si>
  <si>
    <t>20CIV64*</t>
  </si>
  <si>
    <t>Professional Elective-II</t>
  </si>
  <si>
    <t>20CIV65*</t>
  </si>
  <si>
    <t>Professional Elective-III</t>
  </si>
  <si>
    <t>NHOPxx</t>
  </si>
  <si>
    <t>Open Elective-I</t>
  </si>
  <si>
    <t>Conducted by other Department</t>
  </si>
  <si>
    <t>20CIVL66</t>
  </si>
  <si>
    <t>Environmental Engineering Lab</t>
  </si>
  <si>
    <t>20CIVL67</t>
  </si>
  <si>
    <t>Mini Project - III (Design and Detailing of RC Structural Elements Lab)</t>
  </si>
  <si>
    <t>20CIVL68</t>
  </si>
  <si>
    <t>Mini Project - IV (Extensive Survey)</t>
  </si>
  <si>
    <t>VIII</t>
  </si>
  <si>
    <t>Pavement Design</t>
  </si>
  <si>
    <t>CIV82*</t>
  </si>
  <si>
    <t>Professional Elective VI</t>
  </si>
  <si>
    <t>19CIV83</t>
  </si>
  <si>
    <t>Project Phase - II</t>
  </si>
  <si>
    <t>19CIV84</t>
  </si>
  <si>
    <t>Internship</t>
  </si>
  <si>
    <t>Total Work Load</t>
  </si>
  <si>
    <t>Faculties Requirement Calculation</t>
  </si>
  <si>
    <t>HOD Work Load - 13 Units</t>
  </si>
  <si>
    <t>((705-(13+26+26))/32) = 20  =(20+3)= 23</t>
  </si>
  <si>
    <t xml:space="preserve"> Professor - 26 Units</t>
  </si>
  <si>
    <t>Existing Faculties</t>
  </si>
  <si>
    <t>Associate/Assistant Professor-32 Units</t>
  </si>
  <si>
    <t>Resigned ( Dr. Anand Vardhan - Associate Professor)</t>
  </si>
  <si>
    <t>Total Faculty Required</t>
  </si>
  <si>
    <t>Required Faculties</t>
  </si>
  <si>
    <t>HoD - CIVIL</t>
  </si>
  <si>
    <t>Workload Calculation for the ODD Semester 2020 - 21</t>
  </si>
  <si>
    <t xml:space="preserve"> Professor </t>
  </si>
  <si>
    <t>Dr.Geetha Varma V</t>
  </si>
  <si>
    <t>Dr. Vinay Kumar  B M</t>
  </si>
  <si>
    <t>Sr.  Asst Prof</t>
  </si>
  <si>
    <t>Dr. Giriprasad C</t>
  </si>
  <si>
    <t>Ms Snehal L</t>
  </si>
  <si>
    <t xml:space="preserve">Mr. Rahul </t>
  </si>
  <si>
    <t>Faculty unit</t>
  </si>
  <si>
    <t>AS PER SUBJECT</t>
  </si>
  <si>
    <t>Dr. Niranjan P S</t>
  </si>
  <si>
    <t>MINI PROJECT - III (DESIGN AND DETAILING OF RC STRUCTURAL ELEMENTS LAB)</t>
  </si>
  <si>
    <t>MINI PROJECT - IV (EXTENSIVE SURVEY)</t>
  </si>
  <si>
    <t>NEW HORIZON COLLEGE OF ENGINEERING</t>
  </si>
  <si>
    <t>Section – A</t>
  </si>
  <si>
    <t>Section – B</t>
  </si>
  <si>
    <t>Ms. Snehal R L</t>
  </si>
  <si>
    <t>Dr. Natchimuthu Subramani</t>
  </si>
  <si>
    <t>Ms. Suma P</t>
  </si>
  <si>
    <t>Dr. Natchimuthu Subramani N</t>
  </si>
  <si>
    <t xml:space="preserve">Section </t>
  </si>
  <si>
    <t>MINI PROJECT - I
 (BUILDING PLANNING AND DRAWING)</t>
  </si>
  <si>
    <t>ANALYSIS OF 
DETERMINATE STRUCTURES</t>
  </si>
  <si>
    <t>MINI PROJECT - IV (EXTENSIVE SURVEY</t>
  </si>
  <si>
    <t>Ms. Swetti jha</t>
  </si>
  <si>
    <t>TRAFFIC ENGINEERING</t>
  </si>
  <si>
    <t>12:10-01:10</t>
  </si>
  <si>
    <t>ENVIRONMENTAL SCIENCE AND AWARENESS</t>
  </si>
  <si>
    <t>ENVIRONMENTAL ENGINEERING</t>
  </si>
  <si>
    <t>20CIV641 *PE-II</t>
  </si>
  <si>
    <t>20CIV653 *PE-III</t>
  </si>
  <si>
    <t>LIFE SKILLS FOR ENGINEERS</t>
  </si>
  <si>
    <t>19CIV47</t>
  </si>
  <si>
    <t>19CIV48</t>
  </si>
  <si>
    <t>19CIV49</t>
  </si>
  <si>
    <t>INTERNSHIP</t>
  </si>
  <si>
    <t>20CIV653 * PE-III</t>
  </si>
  <si>
    <t>APPLIED HYDRAULICS AND MACHINERY LAB</t>
  </si>
  <si>
    <t>APPLIED HYDRAULICS
 AND MACHINERY LAB</t>
  </si>
  <si>
    <t>19CIV47-A1
19CIV48-A2
19CIV49-A3</t>
  </si>
  <si>
    <t>Name :Mr. NITISH KUMAR K</t>
  </si>
  <si>
    <t>BRIDGE ENGINEERING</t>
  </si>
  <si>
    <t>Dr. C Giri prasad / Ms. Swetti jha</t>
  </si>
  <si>
    <t>Dr. Roopa D</t>
  </si>
  <si>
    <t>TIME TABLE FOR THE ACADEMIC YEAR 2021-22</t>
  </si>
  <si>
    <t>Ms. GEETHU V</t>
  </si>
  <si>
    <t>20CIV642 *PE-II</t>
  </si>
  <si>
    <t>ALTERNATIVE BUILDING MATERIALS &amp; TECHNOLOGY</t>
  </si>
  <si>
    <t>20CIV814A</t>
  </si>
  <si>
    <t>20CIV83A</t>
  </si>
  <si>
    <t>20CIV815A</t>
  </si>
  <si>
    <t>20CIV84A</t>
  </si>
  <si>
    <t>Project Work phase-II</t>
  </si>
  <si>
    <t>20CIV821A</t>
  </si>
  <si>
    <t>20CIV822A</t>
  </si>
  <si>
    <t>RURAL WATER SUPPLY &amp; SANITATION</t>
  </si>
  <si>
    <t xml:space="preserve">MACHINE LEARNING </t>
  </si>
  <si>
    <t>20NHOP602</t>
  </si>
  <si>
    <t>20NHOP607</t>
  </si>
  <si>
    <t>20NHOP611</t>
  </si>
  <si>
    <t>20NHOP613</t>
  </si>
  <si>
    <t>IIOT - EMBEDDED SYSTEM</t>
  </si>
  <si>
    <t>20NHOP614</t>
  </si>
  <si>
    <t>BLOCKCHAIN</t>
  </si>
  <si>
    <t>20NHOP619A</t>
  </si>
  <si>
    <t>AI DATA ANALYSIS WITH PYTHON</t>
  </si>
  <si>
    <t>20NHOP615</t>
  </si>
  <si>
    <t>PRODUCT LIFE CYCLE MANAGEMENT</t>
  </si>
  <si>
    <t>20NHOP602, 20NHOP611</t>
  </si>
  <si>
    <t>20NHOP607, 20NHOP614, 20NHOP615, 20NHOP619A</t>
  </si>
  <si>
    <t>MINI PROJECT - III (ANALYSIS AND DESIGN OF RC STRUCTURAL ELEMENTS LAB)</t>
  </si>
  <si>
    <t>20DMAT41A</t>
  </si>
  <si>
    <t>20CIV41A</t>
  </si>
  <si>
    <t>Engineering Mathematics-IV</t>
  </si>
  <si>
    <t>Mr. Sudhir Patel</t>
  </si>
  <si>
    <t>Ms. S Priya Arokiamary</t>
  </si>
  <si>
    <t>W.E.F:  04/04/2022</t>
  </si>
  <si>
    <t>Faculty Subject Allotment Options for-Odd Semester (2021-22)</t>
  </si>
  <si>
    <t>19CIV47-A2
19CIV48-A3
19CIV49-A1</t>
  </si>
  <si>
    <t>19CIV47-A3
19CIV48-A1
19CIV49-A2</t>
  </si>
  <si>
    <t>20CIVL66 - A1
20CIVL67 - A2
20CIVL68 - A3</t>
  </si>
  <si>
    <t>20CIVL66 - A3
20CIVL67 - A1
20CIVL68 - A2</t>
  </si>
  <si>
    <t>20CIVL66 - A2
20CIVL67 - A3
20CIVL68 - A1</t>
  </si>
  <si>
    <t>20CIV641/642 *PE-II</t>
  </si>
  <si>
    <t>19CIVL49 - MANUAL II</t>
  </si>
  <si>
    <t>Dr. Suma P</t>
  </si>
  <si>
    <t>sl. No</t>
  </si>
  <si>
    <t>Sem</t>
  </si>
  <si>
    <t>Dept</t>
  </si>
  <si>
    <t>Slot</t>
  </si>
  <si>
    <t>20HSS423A</t>
  </si>
  <si>
    <t>AU</t>
  </si>
  <si>
    <t>AIML</t>
  </si>
  <si>
    <t>CV</t>
  </si>
  <si>
    <t>ISE</t>
  </si>
  <si>
    <t>EEE</t>
  </si>
  <si>
    <t>ME</t>
  </si>
  <si>
    <t>Ms. Suma T</t>
  </si>
  <si>
    <t>Ms. Swetti Jha</t>
  </si>
  <si>
    <t>Dr. Roopa</t>
  </si>
  <si>
    <t xml:space="preserve">Dr. Mahesha </t>
  </si>
  <si>
    <t xml:space="preserve">Dr. Giriprasad </t>
  </si>
  <si>
    <t>Environment Science and Awareness</t>
  </si>
  <si>
    <t>A - Section (Monday 03:50 to 04:50 and Tuesday 12:10 to 01:10)</t>
  </si>
  <si>
    <t>B - Section (Monday 12:10 to 01:10 and Thursday 01:50 to 02:50)</t>
  </si>
  <si>
    <t>Wednesday 02:50 to 03:50 and Thursday 02:50 to 03:50</t>
  </si>
  <si>
    <t>Tuseday 02:50 to 03:50 and Thursday 01:50 to 02:50</t>
  </si>
  <si>
    <t>C - Section (Monday 12:10 to 01:10 and Thursday 02:50 to 03:50)</t>
  </si>
  <si>
    <t>A - Section (Tuesday 10:10 to 01:10 and Tuesday 03:50 to 04:50)</t>
  </si>
  <si>
    <t>B - Section (Tuesday 03:50 to 04:50 and  Friday 10:00 to 11:00)</t>
  </si>
  <si>
    <t xml:space="preserve">Time table slot for Environment Science and Awareness </t>
  </si>
  <si>
    <t>Time Table Coordinater</t>
  </si>
  <si>
    <t>A - Section (Tuesday 12:10 to 01:10 and Wednesday 02:50 to 03:50)</t>
  </si>
  <si>
    <t>B - Section (Tuesday 02:50 to 03:50 and Thursday 12:10 to 01:10)</t>
  </si>
  <si>
    <t xml:space="preserve">  ROOM NO: C - 117</t>
  </si>
  <si>
    <t xml:space="preserve">  ROOM NO: 118</t>
  </si>
  <si>
    <t>Monday 01:50 to 02:50 and Thursday 12:10 to 01:10</t>
  </si>
  <si>
    <t>Dr. Geetha Varma V</t>
  </si>
  <si>
    <t>Section – A,B,C</t>
  </si>
  <si>
    <t>Mr.Nitish Kumar K/Mr. Satish D</t>
  </si>
  <si>
    <t>A - Section (Tuesday 12:10 to 01:10 and Tuesday 03:50 to 04:50)</t>
  </si>
  <si>
    <t>Sl.No</t>
  </si>
  <si>
    <t>Name</t>
  </si>
  <si>
    <t>Revision</t>
  </si>
  <si>
    <t>Research</t>
  </si>
  <si>
    <t>Mentoring</t>
  </si>
  <si>
    <t>Self Study/</t>
  </si>
  <si>
    <t>Admin</t>
  </si>
  <si>
    <t>Connect Hours</t>
  </si>
  <si>
    <t>Misc</t>
  </si>
  <si>
    <t>20CIVL66 - B1 (SUMA)
20CIVL67 - B2 (GP)
20CIVL68 - B3 (JCB)</t>
  </si>
  <si>
    <t>20CIVL66 - B3 (SUMA)
20CIVL67 - B1 (VK)
20CIVL68 - B2 (GP)</t>
  </si>
  <si>
    <t xml:space="preserve">                  CLASS TEACHER : Mr. Rajendra T N</t>
  </si>
  <si>
    <t>19CIV47-A2 (Rahul)
19CIV48-A3 (SERI)
19CIV49-A1 (chana)</t>
  </si>
  <si>
    <t>19CIV47-A3 (Rahul)
19CIV48-A1 (SNEH)
19CIV49-A2 (chana)</t>
  </si>
  <si>
    <t>20CIVL66 - A2 (ROOPA)
20CIVL67 - A3 (MAHES)
20CIVL68 - A1 (Geethu)</t>
  </si>
  <si>
    <t>6th A</t>
  </si>
  <si>
    <t>6th B</t>
  </si>
  <si>
    <t>Mains for lab</t>
  </si>
  <si>
    <t>20CIVL66 - A3 (Suma)
20CIVL67 - A1 (GP)
20CIVL68 - A2 (SERI)</t>
  </si>
  <si>
    <t>19CIV47-A1 (MAHES)
19CIV48-A2 (Geethu)
19CIV49-A3 (Rahul)</t>
  </si>
  <si>
    <r>
      <t>20CIVL66 - B2 (</t>
    </r>
    <r>
      <rPr>
        <b/>
        <sz val="12"/>
        <rFont val="Times New Roman"/>
        <family val="1"/>
      </rPr>
      <t>JCB</t>
    </r>
    <r>
      <rPr>
        <b/>
        <sz val="12"/>
        <color theme="1"/>
        <rFont val="Times New Roman"/>
        <family val="1"/>
      </rPr>
      <t>)
20CIVL67 - B3 (SNEH)
20CIVL68 - B1 (MAHES)</t>
    </r>
  </si>
  <si>
    <t>Ms. Geethu V</t>
  </si>
  <si>
    <t>D - Section (Wednesday 12:10 to 01:10 and Thursday 01:50 to 02:50)</t>
  </si>
  <si>
    <t>C - Section (Monday 12:10 to 01:10 and Wednesday 01:50 to 02:50)</t>
  </si>
  <si>
    <t>20CIVL66 - A1   (VK)
20CIVL67 - A2 (Nitish)
20CIVL68 - A3 (SERI)</t>
  </si>
  <si>
    <t>TIME TABLE FOR THE ACADEMIC YEAR 2022-23</t>
  </si>
  <si>
    <t>W.E.F:  23/01/2023</t>
  </si>
  <si>
    <t>INDIVIDUAL TIME TABLE FOR THE ACADEMIC YEAR 2022-23</t>
  </si>
  <si>
    <t>01:10 -1:50</t>
  </si>
  <si>
    <t>Name : Dr. N Subramani</t>
  </si>
  <si>
    <t>SEM:  VIII B</t>
  </si>
  <si>
    <t>SEM:  VIII A</t>
  </si>
  <si>
    <t xml:space="preserve">  ROOM NO: B - 312</t>
  </si>
  <si>
    <t xml:space="preserve">  ROOM NO: B - 313 </t>
  </si>
  <si>
    <t xml:space="preserve">                  CLASS TEACHER : Ms. Swetti Jha</t>
  </si>
  <si>
    <t xml:space="preserve">                  CLASS TEACHER : Mr. Nitish Kumar K</t>
  </si>
  <si>
    <t>All Faculties</t>
  </si>
  <si>
    <t>SEM:  III</t>
  </si>
  <si>
    <t xml:space="preserve">  ROOM NO : B - 117</t>
  </si>
  <si>
    <t xml:space="preserve">                  CLASS TEACHER : Ms Snehal R L </t>
  </si>
  <si>
    <t>21CIV37A</t>
  </si>
  <si>
    <t>21CIV35A</t>
  </si>
  <si>
    <t>21CIV31A</t>
  </si>
  <si>
    <t>21CIV38A - 
Batch 1 (C - 309)
Batch 2 (C - 311)</t>
  </si>
  <si>
    <t>21DMAT31A</t>
  </si>
  <si>
    <t>21CIV36A</t>
  </si>
  <si>
    <t>21HSS322A</t>
  </si>
  <si>
    <t>21HSS341A</t>
  </si>
  <si>
    <t>21CIV38A
Batch 1 (B - 117)
Batch 2 (B - 312)</t>
  </si>
  <si>
    <t>21HSS331A</t>
  </si>
  <si>
    <t>Applied Mathematics - III</t>
  </si>
  <si>
    <t>Mr. CH Subrahmanyam</t>
  </si>
  <si>
    <t>Fluid Mechanics Hydraulic Machinery</t>
  </si>
  <si>
    <t>Ms. Geetha Varma</t>
  </si>
  <si>
    <t>Life Skills for Engineerers</t>
  </si>
  <si>
    <t>21CVL35A</t>
  </si>
  <si>
    <t>Strength of Materials Lab</t>
  </si>
  <si>
    <t>Ms. Snehal L</t>
  </si>
  <si>
    <t>Entrepreneurship Development - II</t>
  </si>
  <si>
    <t>21CVL36A</t>
  </si>
  <si>
    <t>Surveying Lab</t>
  </si>
  <si>
    <t>Constitution of India &amp; Professional Ethics</t>
  </si>
  <si>
    <t>Ms. Vijaya</t>
  </si>
  <si>
    <t>21CVL37A</t>
  </si>
  <si>
    <t>Fluid Mechanics Hydraulic Machinery Lab</t>
  </si>
  <si>
    <t>Strength of Materials</t>
  </si>
  <si>
    <t>21CIV38A</t>
  </si>
  <si>
    <t>Mini Project (Computer Aided Planning and Drawing)</t>
  </si>
  <si>
    <t xml:space="preserve">Surveying </t>
  </si>
  <si>
    <t>Basci Applied Mathematics - I</t>
  </si>
  <si>
    <t>Dr. Kavitha J</t>
  </si>
  <si>
    <t>W.E.F:  30/01/2023 Lateral Entry Student</t>
  </si>
  <si>
    <t>20CIV814A/
20CIV815A</t>
  </si>
  <si>
    <t>20CIV821A/
20CIV822A</t>
  </si>
  <si>
    <t>21CIV38A
(CAD LAB)</t>
  </si>
  <si>
    <t>Name : Dr N MAHESHA N</t>
  </si>
  <si>
    <t>21CIV38A - Batch 2 (C - 311)</t>
  </si>
  <si>
    <t>22SFH18 
M</t>
  </si>
  <si>
    <t>22SFH18
P</t>
  </si>
  <si>
    <t>22SFH18
N</t>
  </si>
  <si>
    <t>22SFH18
T</t>
  </si>
  <si>
    <t>22SFH18 (12:50 - 01:50)
M</t>
  </si>
  <si>
    <t>21HSS342A (LATERAL ENTRY)</t>
  </si>
  <si>
    <t>12:50-1:50</t>
  </si>
  <si>
    <t>K (SFH)</t>
  </si>
  <si>
    <t>LUNCH 
BREAK</t>
  </si>
  <si>
    <t>R (SFH)</t>
  </si>
  <si>
    <t>S (SFH)</t>
  </si>
  <si>
    <t>L (SFH)</t>
  </si>
  <si>
    <t>O (SFH)</t>
  </si>
  <si>
    <t>Q (SFH)</t>
  </si>
  <si>
    <t>Name : Ms. SNEHAL R L</t>
  </si>
  <si>
    <t>F (IDT)</t>
  </si>
  <si>
    <t>G (IDT)</t>
  </si>
  <si>
    <t>E (IDT)</t>
  </si>
  <si>
    <t>D (IDT)</t>
  </si>
  <si>
    <t>21CVL37A - LAB</t>
  </si>
  <si>
    <t>21CVL36A - LAB</t>
  </si>
  <si>
    <t>21CVL35A - LAB</t>
  </si>
  <si>
    <t>W.E.F:  01/02/2023</t>
  </si>
  <si>
    <t>SEM:  VI</t>
  </si>
  <si>
    <t xml:space="preserve">                  CLASS TEACHER : </t>
  </si>
  <si>
    <t>05:00-08:00</t>
  </si>
  <si>
    <t xml:space="preserve">Name : Ms. Serin Issac </t>
  </si>
  <si>
    <t>B (IDT)</t>
  </si>
  <si>
    <t>I (IDT)</t>
  </si>
  <si>
    <t>H (IDT)</t>
  </si>
  <si>
    <t>A (IDT)</t>
  </si>
  <si>
    <t>W.E.F:  01/03/2023</t>
  </si>
  <si>
    <t>Name : Mr. Surendra B V</t>
  </si>
  <si>
    <t>20CIVL66 - A1</t>
  </si>
  <si>
    <t>20CIVL66 - A2</t>
  </si>
  <si>
    <t>20CIVL66 - A3</t>
  </si>
  <si>
    <t>20CIVL67 - A2</t>
  </si>
  <si>
    <t>20CIVL67 - A3</t>
  </si>
  <si>
    <t>20CIVL67 - A1</t>
  </si>
  <si>
    <t>20CIVL68 - A3</t>
  </si>
  <si>
    <t>20CIVL68 - A1</t>
  </si>
  <si>
    <t>20CIVL68 - A2</t>
  </si>
  <si>
    <t xml:space="preserve">20NHOP607, 20NHOP615, </t>
  </si>
  <si>
    <t>20NHOP602, 20NHOP615, 20NHOP621A, 
20NHOP622A, 20NHOP723A</t>
  </si>
  <si>
    <t>20NHOP609/612</t>
  </si>
  <si>
    <t>CLASS TEACHER : Ms. Serin Issac</t>
  </si>
  <si>
    <t>Dr. Geetha varma V</t>
  </si>
  <si>
    <t>Name : Dr. Niranjan P S</t>
  </si>
  <si>
    <t>21CIV41A</t>
  </si>
  <si>
    <t>Mathematical Statistics</t>
  </si>
  <si>
    <t>Dr. P Baskar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</si>
</sst>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.5"/>
      <name val="Times New Roman"/>
      <family val="1"/>
    </font>
    <font>
      <b/>
      <u/>
      <sz val="12"/>
      <color theme="1"/>
      <name val="Times New Roman"/>
      <family val="1"/>
    </font>
    <font>
      <b/>
      <u/>
      <sz val="12"/>
      <name val="Palatino Linotype"/>
      <family val="1"/>
    </font>
    <font>
      <b/>
      <u/>
      <sz val="12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rgb="FF000000"/>
      <name val="Times New Roman"/>
      <family val="1"/>
    </font>
    <font>
      <b/>
      <sz val="18"/>
      <color theme="1"/>
      <name val="Arial"/>
      <family val="2"/>
    </font>
    <font>
      <b/>
      <sz val="12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8"/>
      <name val="Calibri"/>
      <family val="2"/>
      <scheme val="minor"/>
    </font>
    <font>
      <u/>
      <sz val="11"/>
      <color theme="1"/>
      <name val="Times New Roman"/>
      <family val="1"/>
    </font>
    <font>
      <b/>
      <sz val="12"/>
      <name val="Palatino Linotype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color theme="1"/>
      <name val="Palatino Linotype"/>
      <family val="1"/>
    </font>
    <font>
      <sz val="12"/>
      <name val="Palatino Linotype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textRotation="90" wrapText="1"/>
    </xf>
    <xf numFmtId="0" fontId="1" fillId="2" borderId="1" xfId="0" applyFont="1" applyFill="1" applyBorder="1" applyAlignment="1">
      <alignment textRotation="90" wrapText="1"/>
    </xf>
    <xf numFmtId="0" fontId="6" fillId="0" borderId="0" xfId="0" applyFont="1"/>
    <xf numFmtId="0" fontId="1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horizontal="justify"/>
    </xf>
    <xf numFmtId="0" fontId="6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2" borderId="20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3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12" xfId="0" applyFont="1" applyBorder="1"/>
    <xf numFmtId="0" fontId="1" fillId="0" borderId="23" xfId="0" applyFont="1" applyBorder="1"/>
    <xf numFmtId="0" fontId="1" fillId="0" borderId="14" xfId="0" applyFont="1" applyBorder="1"/>
    <xf numFmtId="0" fontId="1" fillId="0" borderId="26" xfId="0" applyFont="1" applyBorder="1"/>
    <xf numFmtId="0" fontId="0" fillId="0" borderId="0" xfId="0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8" fillId="0" borderId="23" xfId="0" applyFont="1" applyBorder="1" applyAlignment="1">
      <alignment vertical="center" wrapText="1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0" fillId="0" borderId="20" xfId="0" applyBorder="1"/>
    <xf numFmtId="0" fontId="4" fillId="0" borderId="1" xfId="0" applyFont="1" applyBorder="1" applyAlignment="1">
      <alignment vertical="center" textRotation="90" wrapText="1"/>
    </xf>
    <xf numFmtId="0" fontId="4" fillId="0" borderId="24" xfId="0" applyFont="1" applyBorder="1" applyAlignment="1">
      <alignment vertical="center" textRotation="90" wrapText="1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1" fillId="0" borderId="12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8" xfId="0" applyFont="1" applyBorder="1"/>
    <xf numFmtId="0" fontId="1" fillId="0" borderId="23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1" fillId="0" borderId="18" xfId="0" applyFont="1" applyBorder="1" applyAlignment="1">
      <alignment horizontal="left" indent="15"/>
    </xf>
    <xf numFmtId="0" fontId="6" fillId="0" borderId="13" xfId="0" applyFont="1" applyBorder="1"/>
    <xf numFmtId="0" fontId="6" fillId="0" borderId="18" xfId="0" applyFont="1" applyBorder="1"/>
    <xf numFmtId="0" fontId="0" fillId="0" borderId="13" xfId="0" applyBorder="1"/>
    <xf numFmtId="0" fontId="1" fillId="2" borderId="20" xfId="0" applyFont="1" applyFill="1" applyBorder="1" applyAlignment="1">
      <alignment vertical="top"/>
    </xf>
    <xf numFmtId="0" fontId="0" fillId="0" borderId="20" xfId="0" applyBorder="1" applyAlignment="1">
      <alignment vertical="top"/>
    </xf>
    <xf numFmtId="0" fontId="1" fillId="0" borderId="28" xfId="0" applyFont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2" fillId="0" borderId="23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0" fillId="0" borderId="15" xfId="0" applyBorder="1"/>
    <xf numFmtId="0" fontId="1" fillId="0" borderId="2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24" xfId="0" applyFont="1" applyBorder="1" applyAlignment="1">
      <alignment horizontal="center" vertical="center" textRotation="90" wrapText="1"/>
    </xf>
    <xf numFmtId="0" fontId="8" fillId="0" borderId="2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textRotation="90" wrapText="1"/>
    </xf>
    <xf numFmtId="0" fontId="0" fillId="0" borderId="24" xfId="0" applyBorder="1"/>
    <xf numFmtId="0" fontId="1" fillId="0" borderId="24" xfId="0" applyFont="1" applyBorder="1" applyAlignment="1">
      <alignment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1" fillId="0" borderId="28" xfId="0" applyFont="1" applyBorder="1" applyAlignment="1">
      <alignment horizontal="center" vertical="center"/>
    </xf>
    <xf numFmtId="0" fontId="11" fillId="0" borderId="0" xfId="0" applyFont="1"/>
    <xf numFmtId="0" fontId="10" fillId="0" borderId="0" xfId="0" applyFont="1"/>
    <xf numFmtId="0" fontId="8" fillId="0" borderId="2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vertical="center" wrapText="1"/>
    </xf>
    <xf numFmtId="0" fontId="0" fillId="0" borderId="2" xfId="0" applyBorder="1"/>
    <xf numFmtId="0" fontId="1" fillId="0" borderId="13" xfId="0" applyFont="1" applyBorder="1" applyAlignment="1">
      <alignment vertical="center"/>
    </xf>
    <xf numFmtId="0" fontId="0" fillId="0" borderId="23" xfId="0" applyBorder="1"/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textRotation="180"/>
    </xf>
    <xf numFmtId="0" fontId="1" fillId="0" borderId="2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3" xfId="0" applyFont="1" applyBorder="1" applyAlignment="1">
      <alignment horizontal="center" vertical="center" wrapText="1"/>
    </xf>
    <xf numFmtId="0" fontId="8" fillId="0" borderId="35" xfId="0" applyFont="1" applyBorder="1" applyAlignment="1">
      <alignment vertical="center" wrapText="1"/>
    </xf>
    <xf numFmtId="0" fontId="1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0" fillId="0" borderId="45" xfId="0" applyFont="1" applyBorder="1" applyAlignment="1">
      <alignment vertical="center" wrapText="1"/>
    </xf>
    <xf numFmtId="0" fontId="20" fillId="0" borderId="46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2" fillId="0" borderId="50" xfId="0" applyFont="1" applyBorder="1" applyAlignment="1">
      <alignment horizontal="left" vertical="center"/>
    </xf>
    <xf numFmtId="0" fontId="25" fillId="0" borderId="50" xfId="0" applyFont="1" applyBorder="1" applyAlignment="1">
      <alignment horizontal="center" vertical="center" wrapText="1"/>
    </xf>
    <xf numFmtId="0" fontId="25" fillId="0" borderId="5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53" xfId="0" applyFont="1" applyBorder="1" applyAlignment="1">
      <alignment horizontal="left" vertical="center"/>
    </xf>
    <xf numFmtId="0" fontId="25" fillId="0" borderId="53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8" xfId="0" applyFont="1" applyBorder="1" applyAlignment="1">
      <alignment horizontal="left"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5" fillId="0" borderId="42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0" borderId="24" xfId="0" applyFont="1" applyBorder="1" applyAlignment="1">
      <alignment horizontal="left" vertical="center"/>
    </xf>
    <xf numFmtId="0" fontId="28" fillId="0" borderId="24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24" xfId="0" applyFont="1" applyBorder="1" applyAlignment="1">
      <alignment vertical="center"/>
    </xf>
    <xf numFmtId="0" fontId="25" fillId="0" borderId="25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left" vertical="center"/>
    </xf>
    <xf numFmtId="0" fontId="25" fillId="0" borderId="24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 wrapText="1"/>
    </xf>
    <xf numFmtId="0" fontId="22" fillId="0" borderId="46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1" fontId="0" fillId="0" borderId="0" xfId="0" applyNumberFormat="1"/>
    <xf numFmtId="0" fontId="13" fillId="7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justify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 indent="2"/>
    </xf>
    <xf numFmtId="0" fontId="3" fillId="0" borderId="0" xfId="0" applyFont="1"/>
    <xf numFmtId="0" fontId="8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61" xfId="0" applyFont="1" applyBorder="1" applyAlignment="1">
      <alignment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left" vertical="center" wrapText="1"/>
    </xf>
    <xf numFmtId="0" fontId="4" fillId="0" borderId="6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left" vertical="center"/>
    </xf>
    <xf numFmtId="0" fontId="1" fillId="5" borderId="1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6" fillId="0" borderId="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6" fillId="2" borderId="0" xfId="0" applyFont="1" applyFill="1" applyAlignment="1">
      <alignment vertical="top"/>
    </xf>
    <xf numFmtId="0" fontId="1" fillId="0" borderId="0" xfId="0" applyFont="1" applyAlignment="1">
      <alignment vertical="center" textRotation="90" wrapText="1"/>
    </xf>
    <xf numFmtId="0" fontId="1" fillId="0" borderId="21" xfId="0" applyFont="1" applyBorder="1"/>
    <xf numFmtId="0" fontId="8" fillId="2" borderId="0" xfId="0" applyFont="1" applyFill="1" applyAlignment="1">
      <alignment vertical="center" wrapText="1"/>
    </xf>
    <xf numFmtId="0" fontId="3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8" fillId="0" borderId="13" xfId="0" applyFont="1" applyBorder="1" applyAlignment="1">
      <alignment horizontal="left" vertical="center" wrapText="1"/>
    </xf>
    <xf numFmtId="0" fontId="17" fillId="0" borderId="4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textRotation="90" wrapText="1"/>
    </xf>
    <xf numFmtId="0" fontId="17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4" fillId="2" borderId="0" xfId="0" applyFont="1" applyFill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34" fillId="2" borderId="37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35" xfId="0" applyFont="1" applyFill="1" applyBorder="1" applyAlignment="1">
      <alignment horizontal="center" vertical="center" wrapText="1"/>
    </xf>
    <xf numFmtId="0" fontId="34" fillId="2" borderId="16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2" fillId="2" borderId="13" xfId="0" applyFont="1" applyFill="1" applyBorder="1" applyAlignment="1">
      <alignment horizontal="center" vertical="center"/>
    </xf>
    <xf numFmtId="0" fontId="34" fillId="2" borderId="13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4" fillId="2" borderId="20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0" fontId="34" fillId="2" borderId="1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3" borderId="2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" fillId="5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textRotation="90" wrapText="1"/>
    </xf>
    <xf numFmtId="0" fontId="33" fillId="2" borderId="5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vertical="center" textRotation="90" wrapText="1"/>
    </xf>
    <xf numFmtId="0" fontId="33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6" fillId="2" borderId="0" xfId="0" applyFont="1" applyFill="1"/>
    <xf numFmtId="0" fontId="0" fillId="2" borderId="0" xfId="0" applyFill="1"/>
    <xf numFmtId="0" fontId="17" fillId="0" borderId="1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8" fillId="0" borderId="0" xfId="0" applyFont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textRotation="90" wrapText="1"/>
    </xf>
    <xf numFmtId="0" fontId="15" fillId="0" borderId="24" xfId="0" applyFont="1" applyBorder="1" applyAlignment="1">
      <alignment vertical="center" wrapText="1"/>
    </xf>
    <xf numFmtId="0" fontId="15" fillId="0" borderId="2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8" fillId="0" borderId="69" xfId="0" applyFont="1" applyBorder="1" applyAlignment="1">
      <alignment horizontal="center" vertical="center" wrapText="1"/>
    </xf>
    <xf numFmtId="0" fontId="8" fillId="0" borderId="7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 indent="11"/>
    </xf>
    <xf numFmtId="0" fontId="4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20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/>
    </xf>
    <xf numFmtId="0" fontId="22" fillId="0" borderId="29" xfId="0" applyFont="1" applyBorder="1" applyAlignment="1">
      <alignment horizontal="center" vertical="center"/>
    </xf>
    <xf numFmtId="0" fontId="21" fillId="0" borderId="0" xfId="0" applyFont="1" applyAlignment="1">
      <alignment horizontal="center" wrapText="1"/>
    </xf>
    <xf numFmtId="0" fontId="20" fillId="0" borderId="47" xfId="0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0" fontId="33" fillId="2" borderId="11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textRotation="90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2" borderId="23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70" xfId="0" applyFont="1" applyBorder="1" applyAlignment="1">
      <alignment horizontal="center" vertical="center" textRotation="90" wrapText="1"/>
    </xf>
    <xf numFmtId="0" fontId="0" fillId="0" borderId="23" xfId="0" applyBorder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6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33" xfId="0" applyFont="1" applyBorder="1" applyAlignment="1">
      <alignment horizontal="center" vertical="center" textRotation="90" wrapText="1"/>
    </xf>
    <xf numFmtId="0" fontId="1" fillId="0" borderId="69" xfId="0" applyFont="1" applyBorder="1" applyAlignment="1">
      <alignment horizontal="center" vertical="center" textRotation="90" wrapText="1"/>
    </xf>
    <xf numFmtId="0" fontId="1" fillId="0" borderId="71" xfId="0" applyFont="1" applyBorder="1" applyAlignment="1">
      <alignment horizontal="center" vertical="center" textRotation="90" wrapText="1"/>
    </xf>
    <xf numFmtId="0" fontId="1" fillId="0" borderId="34" xfId="0" applyFont="1" applyBorder="1" applyAlignment="1">
      <alignment horizontal="center" vertical="center" textRotation="90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7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5" fillId="2" borderId="0" xfId="0" applyFont="1" applyFill="1" applyAlignment="1">
      <alignment horizontal="center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33" fillId="2" borderId="5" xfId="0" applyFont="1" applyFill="1" applyBorder="1" applyAlignment="1">
      <alignment horizontal="center" vertical="center" textRotation="90" wrapText="1"/>
    </xf>
    <xf numFmtId="0" fontId="33" fillId="2" borderId="7" xfId="0" applyFont="1" applyFill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textRotation="90" wrapText="1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1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8" fillId="0" borderId="2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4" fillId="0" borderId="2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0" fillId="0" borderId="1" xfId="0" applyBorder="1" applyAlignment="1"/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textRotation="90" wrapText="1"/>
    </xf>
    <xf numFmtId="0" fontId="1" fillId="6" borderId="3" xfId="0" applyFont="1" applyFill="1" applyBorder="1" applyAlignment="1">
      <alignment horizontal="center" vertical="center" textRotation="90" wrapText="1"/>
    </xf>
    <xf numFmtId="0" fontId="1" fillId="6" borderId="4" xfId="0" applyFont="1" applyFill="1" applyBorder="1" applyAlignment="1">
      <alignment horizontal="center" vertical="center" textRotation="90" wrapText="1"/>
    </xf>
    <xf numFmtId="0" fontId="6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 textRotation="90" wrapText="1"/>
    </xf>
    <xf numFmtId="0" fontId="36" fillId="6" borderId="2" xfId="0" applyFont="1" applyFill="1" applyBorder="1" applyAlignment="1">
      <alignment horizontal="center" vertical="center"/>
    </xf>
    <xf numFmtId="0" fontId="36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sqref="A1:J1"/>
    </sheetView>
  </sheetViews>
  <sheetFormatPr defaultRowHeight="14.4"/>
  <cols>
    <col min="1" max="1" width="13.5546875" customWidth="1"/>
    <col min="2" max="10" width="14.44140625" customWidth="1"/>
  </cols>
  <sheetData>
    <row r="1" spans="1:14" ht="17.399999999999999">
      <c r="A1" s="340" t="s">
        <v>0</v>
      </c>
      <c r="B1" s="341"/>
      <c r="C1" s="341"/>
      <c r="D1" s="341"/>
      <c r="E1" s="341"/>
      <c r="F1" s="341"/>
      <c r="G1" s="341"/>
      <c r="H1" s="341"/>
      <c r="I1" s="341"/>
      <c r="J1" s="342"/>
      <c r="K1" s="10"/>
      <c r="L1" s="10"/>
      <c r="M1" s="10"/>
      <c r="N1" s="10"/>
    </row>
    <row r="2" spans="1:14" ht="15.6">
      <c r="A2" s="343" t="s">
        <v>1</v>
      </c>
      <c r="B2" s="336"/>
      <c r="C2" s="336"/>
      <c r="D2" s="336"/>
      <c r="E2" s="336"/>
      <c r="F2" s="336"/>
      <c r="G2" s="336"/>
      <c r="H2" s="336"/>
      <c r="I2" s="336"/>
      <c r="J2" s="337"/>
      <c r="K2" s="10"/>
      <c r="L2" s="10"/>
      <c r="M2" s="10"/>
      <c r="N2" s="10"/>
    </row>
    <row r="3" spans="1:14" ht="15.6">
      <c r="A3" s="343" t="s">
        <v>51</v>
      </c>
      <c r="B3" s="336"/>
      <c r="C3" s="336"/>
      <c r="D3" s="336"/>
      <c r="E3" s="336"/>
      <c r="F3" s="336"/>
      <c r="G3" s="336"/>
      <c r="H3" s="336"/>
      <c r="I3" s="336"/>
      <c r="J3" s="337"/>
      <c r="K3" s="10"/>
      <c r="L3" s="10"/>
      <c r="M3" s="10"/>
      <c r="N3" s="10"/>
    </row>
    <row r="4" spans="1:14" ht="15.6">
      <c r="A4" s="343" t="s">
        <v>2</v>
      </c>
      <c r="B4" s="336"/>
      <c r="C4" s="336"/>
      <c r="D4" s="336"/>
      <c r="E4" s="336"/>
      <c r="F4" s="336"/>
      <c r="G4" s="336"/>
      <c r="H4" s="336"/>
      <c r="I4" s="336"/>
      <c r="J4" s="337"/>
      <c r="K4" s="10"/>
      <c r="L4" s="10"/>
      <c r="M4" s="10"/>
      <c r="N4" s="10"/>
    </row>
    <row r="5" spans="1:14" ht="15.6">
      <c r="A5" s="56" t="s">
        <v>3</v>
      </c>
      <c r="B5" s="10"/>
      <c r="C5" s="10"/>
      <c r="D5" s="11" t="s">
        <v>4</v>
      </c>
      <c r="E5" s="10"/>
      <c r="F5" s="10"/>
      <c r="G5" s="11" t="s">
        <v>5</v>
      </c>
      <c r="H5" s="10"/>
      <c r="I5" s="10"/>
      <c r="J5" s="61"/>
      <c r="K5" s="10"/>
      <c r="L5" s="10"/>
      <c r="M5" s="10"/>
      <c r="N5" s="10"/>
    </row>
    <row r="6" spans="1:14" ht="15.6">
      <c r="A6" s="54" t="s">
        <v>6</v>
      </c>
      <c r="B6" s="52" t="s">
        <v>7</v>
      </c>
      <c r="C6" s="52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57" t="s">
        <v>15</v>
      </c>
      <c r="K6" s="10"/>
      <c r="L6" s="10"/>
      <c r="M6" s="10"/>
      <c r="N6" s="10"/>
    </row>
    <row r="7" spans="1:14" ht="36" customHeight="1">
      <c r="A7" s="67" t="s">
        <v>16</v>
      </c>
      <c r="B7" s="5"/>
      <c r="C7" s="5"/>
      <c r="D7" s="8"/>
      <c r="E7" s="6"/>
      <c r="F7" s="6"/>
      <c r="G7" s="9"/>
      <c r="H7" s="52"/>
      <c r="I7" s="5"/>
      <c r="J7" s="68"/>
      <c r="K7" s="10"/>
      <c r="L7" s="10"/>
      <c r="M7" s="10"/>
      <c r="N7" s="10"/>
    </row>
    <row r="8" spans="1:14" ht="36" customHeight="1">
      <c r="A8" s="67" t="s">
        <v>17</v>
      </c>
      <c r="B8" s="5"/>
      <c r="C8" s="5"/>
      <c r="D8" s="8"/>
      <c r="E8" s="5"/>
      <c r="F8" s="5"/>
      <c r="G8" s="9"/>
      <c r="H8" s="52"/>
      <c r="I8" s="5"/>
      <c r="J8" s="68"/>
      <c r="K8" s="10"/>
      <c r="L8" s="10"/>
      <c r="M8" s="10"/>
      <c r="N8" s="10"/>
    </row>
    <row r="9" spans="1:14" ht="36" customHeight="1">
      <c r="A9" s="67" t="s">
        <v>18</v>
      </c>
      <c r="B9" s="52"/>
      <c r="C9" s="52"/>
      <c r="D9" s="8"/>
      <c r="E9" s="52"/>
      <c r="F9" s="52"/>
      <c r="G9" s="9"/>
      <c r="H9" s="52"/>
      <c r="I9" s="5"/>
      <c r="J9" s="68"/>
      <c r="K9" s="10"/>
      <c r="L9" s="10"/>
      <c r="M9" s="10"/>
      <c r="N9" s="10"/>
    </row>
    <row r="10" spans="1:14" ht="36" customHeight="1">
      <c r="A10" s="67" t="s">
        <v>19</v>
      </c>
      <c r="B10" s="5"/>
      <c r="C10" s="5"/>
      <c r="D10" s="8"/>
      <c r="E10" s="5"/>
      <c r="F10" s="5"/>
      <c r="G10" s="9"/>
      <c r="H10" s="52"/>
      <c r="I10" s="5"/>
      <c r="J10" s="68"/>
      <c r="K10" s="10"/>
      <c r="L10" s="10"/>
      <c r="M10" s="10"/>
      <c r="N10" s="10"/>
    </row>
    <row r="11" spans="1:14" ht="36" customHeight="1">
      <c r="A11" s="67" t="s">
        <v>20</v>
      </c>
      <c r="B11" s="5"/>
      <c r="C11" s="6"/>
      <c r="D11" s="8"/>
      <c r="E11" s="5"/>
      <c r="F11" s="5"/>
      <c r="G11" s="9"/>
      <c r="H11" s="52"/>
      <c r="I11" s="5"/>
      <c r="J11" s="68"/>
      <c r="K11" s="10"/>
      <c r="L11" s="10"/>
      <c r="M11" s="10"/>
      <c r="N11" s="10"/>
    </row>
    <row r="12" spans="1:14" ht="36" customHeight="1">
      <c r="A12" s="67" t="s">
        <v>21</v>
      </c>
      <c r="B12" s="52"/>
      <c r="C12" s="5"/>
      <c r="D12" s="8"/>
      <c r="E12" s="5"/>
      <c r="F12" s="5"/>
      <c r="G12" s="9"/>
      <c r="H12" s="5"/>
      <c r="I12" s="5"/>
      <c r="J12" s="68"/>
      <c r="K12" s="10"/>
      <c r="L12" s="10"/>
      <c r="M12" s="10"/>
      <c r="N12" s="10"/>
    </row>
    <row r="13" spans="1:14">
      <c r="A13" s="58"/>
      <c r="B13" s="12"/>
      <c r="C13" s="12"/>
      <c r="D13" s="12"/>
      <c r="E13" s="12"/>
      <c r="F13" s="12"/>
      <c r="G13" s="12"/>
      <c r="H13" s="12"/>
      <c r="I13" s="12"/>
      <c r="J13" s="59"/>
      <c r="K13" s="10"/>
      <c r="L13" s="10"/>
      <c r="M13" s="10"/>
      <c r="N13" s="10"/>
    </row>
    <row r="14" spans="1:14" ht="15.6">
      <c r="A14" s="62"/>
      <c r="B14" s="52" t="s">
        <v>22</v>
      </c>
      <c r="C14" s="344" t="s">
        <v>23</v>
      </c>
      <c r="D14" s="344"/>
      <c r="E14" s="344"/>
      <c r="F14" s="52" t="s">
        <v>24</v>
      </c>
      <c r="G14" s="10"/>
      <c r="H14" s="10"/>
      <c r="I14" s="10"/>
      <c r="J14" s="61"/>
      <c r="K14" s="10"/>
      <c r="L14" s="10"/>
      <c r="M14" s="10"/>
      <c r="N14" s="10"/>
    </row>
    <row r="15" spans="1:14" ht="15.6">
      <c r="A15" s="62"/>
      <c r="B15" s="7"/>
      <c r="C15" s="344"/>
      <c r="D15" s="344"/>
      <c r="E15" s="344"/>
      <c r="F15" s="7"/>
      <c r="G15" s="10"/>
      <c r="H15" s="10"/>
      <c r="I15" s="10"/>
      <c r="J15" s="61"/>
      <c r="K15" s="10"/>
      <c r="L15" s="10"/>
      <c r="M15" s="10"/>
      <c r="N15" s="10"/>
    </row>
    <row r="16" spans="1:14" ht="15.6">
      <c r="A16" s="62"/>
      <c r="B16" s="4"/>
      <c r="C16" s="344"/>
      <c r="D16" s="344"/>
      <c r="E16" s="344"/>
      <c r="F16" s="7"/>
      <c r="G16" s="10"/>
      <c r="H16" s="10"/>
      <c r="I16" s="10"/>
      <c r="J16" s="61"/>
      <c r="K16" s="10"/>
      <c r="L16" s="10"/>
      <c r="M16" s="10"/>
      <c r="N16" s="10"/>
    </row>
    <row r="17" spans="1:14" ht="15.6">
      <c r="A17" s="62"/>
      <c r="B17" s="4"/>
      <c r="C17" s="344"/>
      <c r="D17" s="344"/>
      <c r="E17" s="344"/>
      <c r="F17" s="7"/>
      <c r="G17" s="10"/>
      <c r="H17" s="10"/>
      <c r="I17" s="10"/>
      <c r="J17" s="61"/>
      <c r="K17" s="10"/>
      <c r="L17" s="10"/>
      <c r="M17" s="10"/>
      <c r="N17" s="10"/>
    </row>
    <row r="18" spans="1:14" ht="15.6">
      <c r="A18" s="62"/>
      <c r="B18" s="4"/>
      <c r="C18" s="344"/>
      <c r="D18" s="344"/>
      <c r="E18" s="344"/>
      <c r="F18" s="7"/>
      <c r="G18" s="10"/>
      <c r="H18" s="10"/>
      <c r="I18" s="10"/>
      <c r="J18" s="61"/>
      <c r="K18" s="10"/>
      <c r="L18" s="10"/>
      <c r="M18" s="10"/>
      <c r="N18" s="10"/>
    </row>
    <row r="19" spans="1:14" ht="15.6">
      <c r="A19" s="60"/>
      <c r="B19" s="10"/>
      <c r="C19" s="10"/>
      <c r="D19" s="10"/>
      <c r="E19" s="10"/>
      <c r="F19" s="10"/>
      <c r="G19" s="10"/>
      <c r="H19" s="10"/>
      <c r="I19" s="10"/>
      <c r="J19" s="61"/>
      <c r="K19" s="10"/>
      <c r="L19" s="10"/>
      <c r="M19" s="10"/>
      <c r="N19" s="10"/>
    </row>
    <row r="20" spans="1:14" ht="15.6">
      <c r="A20" s="60"/>
      <c r="B20" s="10"/>
      <c r="C20" s="10"/>
      <c r="D20" s="10"/>
      <c r="E20" s="10"/>
      <c r="F20" s="10"/>
      <c r="G20" s="10"/>
      <c r="H20" s="10"/>
      <c r="I20" s="336" t="s">
        <v>26</v>
      </c>
      <c r="J20" s="337"/>
      <c r="K20" s="10"/>
      <c r="L20" s="10"/>
      <c r="M20" s="10"/>
      <c r="N20" s="10"/>
    </row>
    <row r="21" spans="1:14" ht="15.6">
      <c r="A21" s="343" t="s">
        <v>25</v>
      </c>
      <c r="B21" s="336"/>
      <c r="C21" s="336"/>
      <c r="D21" s="336"/>
      <c r="E21" s="336"/>
      <c r="F21" s="336"/>
      <c r="G21" s="10"/>
      <c r="H21" s="10"/>
      <c r="J21" s="63"/>
      <c r="K21" s="10"/>
      <c r="N21" s="10"/>
    </row>
    <row r="22" spans="1:14">
      <c r="A22" s="62"/>
      <c r="B22" s="10"/>
      <c r="C22" s="10"/>
      <c r="D22" s="10"/>
      <c r="E22" s="10"/>
      <c r="F22" s="10"/>
      <c r="G22" s="10"/>
      <c r="H22" s="10"/>
      <c r="I22" s="10"/>
      <c r="J22" s="61"/>
      <c r="K22" s="10"/>
      <c r="N22" s="10"/>
    </row>
    <row r="23" spans="1:14" ht="15.6">
      <c r="A23" s="69"/>
      <c r="I23" s="338" t="s">
        <v>27</v>
      </c>
      <c r="J23" s="339"/>
    </row>
    <row r="24" spans="1:14" ht="15" thickBot="1">
      <c r="A24" s="70"/>
      <c r="B24" s="48"/>
      <c r="C24" s="48"/>
      <c r="D24" s="48"/>
      <c r="E24" s="48"/>
      <c r="F24" s="48"/>
      <c r="G24" s="48"/>
      <c r="H24" s="48"/>
      <c r="I24" s="48"/>
      <c r="J24" s="71"/>
    </row>
  </sheetData>
  <mergeCells count="12">
    <mergeCell ref="I20:J20"/>
    <mergeCell ref="I23:J23"/>
    <mergeCell ref="A1:J1"/>
    <mergeCell ref="A2:J2"/>
    <mergeCell ref="A3:J3"/>
    <mergeCell ref="A4:J4"/>
    <mergeCell ref="C17:E17"/>
    <mergeCell ref="C18:E18"/>
    <mergeCell ref="A21:F21"/>
    <mergeCell ref="C14:E14"/>
    <mergeCell ref="C15:E15"/>
    <mergeCell ref="C16:E1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36F8-EA0C-4385-9891-DEAC5DFBAD66}">
  <dimension ref="A1:K26"/>
  <sheetViews>
    <sheetView tabSelected="1" zoomScale="50" zoomScaleNormal="50" workbookViewId="0">
      <selection activeCell="D17" sqref="D17:E17"/>
    </sheetView>
  </sheetViews>
  <sheetFormatPr defaultColWidth="9.109375" defaultRowHeight="13.8"/>
  <cols>
    <col min="1" max="1" width="19.1093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347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 t="s">
        <v>379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 t="s">
        <v>149</v>
      </c>
      <c r="B5" s="237"/>
      <c r="E5" s="364" t="s">
        <v>417</v>
      </c>
      <c r="F5" s="364"/>
      <c r="H5" s="364" t="s">
        <v>435</v>
      </c>
      <c r="I5" s="364"/>
      <c r="J5" s="364"/>
      <c r="K5" s="425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1.75" customHeight="1">
      <c r="A7" s="19" t="s">
        <v>6</v>
      </c>
      <c r="B7" s="73" t="s">
        <v>28</v>
      </c>
      <c r="C7" s="242" t="s">
        <v>7</v>
      </c>
      <c r="D7" s="242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77.400000000000006" customHeight="1">
      <c r="A8" s="252" t="s">
        <v>16</v>
      </c>
      <c r="B8" s="143"/>
      <c r="C8" s="125"/>
      <c r="D8" s="125"/>
      <c r="E8" s="76" t="s">
        <v>29</v>
      </c>
      <c r="F8" s="266"/>
      <c r="G8" s="75" t="s">
        <v>549</v>
      </c>
      <c r="H8" s="76" t="s">
        <v>30</v>
      </c>
      <c r="I8" s="461"/>
      <c r="J8" s="462"/>
      <c r="K8" s="463"/>
    </row>
    <row r="9" spans="1:11" ht="70.2" customHeight="1">
      <c r="A9" s="19" t="s">
        <v>17</v>
      </c>
      <c r="B9" s="143"/>
      <c r="C9" s="55"/>
      <c r="D9" s="75"/>
      <c r="E9" s="578"/>
      <c r="F9" s="579"/>
      <c r="G9" s="579"/>
      <c r="H9" s="580"/>
      <c r="I9" s="76" t="s">
        <v>30</v>
      </c>
      <c r="J9" s="75"/>
      <c r="K9" s="75"/>
    </row>
    <row r="10" spans="1:11" ht="48.75" customHeight="1">
      <c r="A10" s="252" t="s">
        <v>18</v>
      </c>
      <c r="B10" s="143"/>
      <c r="C10" s="75"/>
      <c r="D10" s="125"/>
      <c r="E10" s="585"/>
      <c r="F10" s="75" t="s">
        <v>549</v>
      </c>
      <c r="G10" s="75"/>
      <c r="H10" s="76" t="s">
        <v>30</v>
      </c>
      <c r="I10" s="578"/>
      <c r="J10" s="579"/>
      <c r="K10" s="580"/>
    </row>
    <row r="11" spans="1:11" ht="64.95" customHeight="1">
      <c r="A11" s="19" t="s">
        <v>19</v>
      </c>
      <c r="B11" s="584"/>
      <c r="C11" s="75" t="s">
        <v>549</v>
      </c>
      <c r="D11" s="125"/>
      <c r="E11" s="581"/>
      <c r="F11" s="582"/>
      <c r="G11" s="582"/>
      <c r="H11" s="583"/>
      <c r="I11" s="76" t="s">
        <v>30</v>
      </c>
      <c r="J11" s="55"/>
      <c r="K11" s="577"/>
    </row>
    <row r="12" spans="1:11" ht="48.75" customHeight="1">
      <c r="A12" s="19" t="s">
        <v>20</v>
      </c>
      <c r="B12" s="584"/>
      <c r="C12" s="75" t="s">
        <v>549</v>
      </c>
      <c r="D12" s="55"/>
      <c r="E12" s="281"/>
      <c r="F12" s="55"/>
      <c r="G12" s="55"/>
      <c r="H12" s="480" t="s">
        <v>30</v>
      </c>
      <c r="I12" s="75"/>
      <c r="J12" s="75"/>
      <c r="K12" s="75"/>
    </row>
    <row r="13" spans="1:11" ht="48.75" customHeight="1">
      <c r="A13" s="19" t="s">
        <v>21</v>
      </c>
      <c r="B13" s="143"/>
      <c r="C13" s="75"/>
      <c r="D13" s="75"/>
      <c r="E13" s="281"/>
      <c r="F13" s="125"/>
      <c r="G13" s="125"/>
      <c r="H13" s="482"/>
      <c r="I13" s="125"/>
      <c r="J13" s="125"/>
      <c r="K13" s="125"/>
    </row>
    <row r="14" spans="1:11" ht="21.75" customHeight="1">
      <c r="A14" s="435"/>
      <c r="B14" s="369"/>
      <c r="C14" s="369"/>
      <c r="D14" s="369"/>
      <c r="E14" s="369"/>
      <c r="F14" s="436"/>
      <c r="G14" s="369"/>
      <c r="H14" s="369"/>
      <c r="I14" s="369"/>
      <c r="J14" s="369"/>
      <c r="K14" s="437"/>
    </row>
    <row r="15" spans="1:11" ht="33.75" customHeight="1">
      <c r="A15" s="19" t="s">
        <v>22</v>
      </c>
      <c r="B15" s="449" t="s">
        <v>23</v>
      </c>
      <c r="C15" s="449"/>
      <c r="D15" s="449" t="s">
        <v>24</v>
      </c>
      <c r="E15" s="449"/>
      <c r="F15" s="109"/>
      <c r="G15" s="73" t="s">
        <v>22</v>
      </c>
      <c r="H15" s="449" t="s">
        <v>23</v>
      </c>
      <c r="I15" s="449"/>
      <c r="J15" s="449" t="s">
        <v>24</v>
      </c>
      <c r="K15" s="450"/>
    </row>
    <row r="16" spans="1:11" ht="39.75" customHeight="1">
      <c r="A16" s="110" t="s">
        <v>549</v>
      </c>
      <c r="B16" s="586" t="s">
        <v>550</v>
      </c>
      <c r="C16" s="587"/>
      <c r="D16" s="404" t="s">
        <v>551</v>
      </c>
      <c r="E16" s="405"/>
      <c r="F16" s="111"/>
      <c r="G16" s="75" t="s">
        <v>173</v>
      </c>
      <c r="H16" s="409" t="s">
        <v>150</v>
      </c>
      <c r="I16" s="409"/>
      <c r="J16" s="409" t="s">
        <v>305</v>
      </c>
      <c r="K16" s="438"/>
    </row>
    <row r="17" spans="1:11" ht="39.75" customHeight="1">
      <c r="A17" s="110" t="s">
        <v>167</v>
      </c>
      <c r="B17" s="409" t="s">
        <v>334</v>
      </c>
      <c r="C17" s="409"/>
      <c r="D17" s="409"/>
      <c r="E17" s="409"/>
      <c r="F17" s="111"/>
      <c r="G17" s="75" t="s">
        <v>335</v>
      </c>
      <c r="H17" s="409" t="s">
        <v>175</v>
      </c>
      <c r="I17" s="409"/>
      <c r="J17" s="409" t="s">
        <v>165</v>
      </c>
      <c r="K17" s="438"/>
    </row>
    <row r="18" spans="1:11" ht="51" customHeight="1">
      <c r="A18" s="110" t="s">
        <v>393</v>
      </c>
      <c r="B18" s="409" t="s">
        <v>330</v>
      </c>
      <c r="C18" s="409"/>
      <c r="D18" s="409" t="s">
        <v>388</v>
      </c>
      <c r="E18" s="409"/>
      <c r="F18" s="111"/>
      <c r="G18" s="75" t="s">
        <v>336</v>
      </c>
      <c r="H18" s="409" t="s">
        <v>340</v>
      </c>
      <c r="I18" s="409"/>
      <c r="J18" s="409" t="s">
        <v>305</v>
      </c>
      <c r="K18" s="438"/>
    </row>
    <row r="19" spans="1:11" ht="54.75" customHeight="1">
      <c r="A19" s="110" t="s">
        <v>169</v>
      </c>
      <c r="B19" s="409" t="s">
        <v>170</v>
      </c>
      <c r="C19" s="409"/>
      <c r="D19" s="409" t="s">
        <v>136</v>
      </c>
      <c r="E19" s="409"/>
      <c r="F19" s="111"/>
      <c r="G19" s="75" t="s">
        <v>337</v>
      </c>
      <c r="H19" s="409" t="s">
        <v>227</v>
      </c>
      <c r="I19" s="409"/>
      <c r="J19" s="409" t="s">
        <v>142</v>
      </c>
      <c r="K19" s="409"/>
    </row>
    <row r="20" spans="1:11" ht="53.25" customHeight="1">
      <c r="A20" s="224" t="s">
        <v>171</v>
      </c>
      <c r="B20" s="409" t="s">
        <v>152</v>
      </c>
      <c r="C20" s="409"/>
      <c r="D20" s="409" t="s">
        <v>142</v>
      </c>
      <c r="E20" s="409"/>
      <c r="F20" s="111"/>
      <c r="G20" s="75" t="s">
        <v>374</v>
      </c>
      <c r="H20" s="409" t="s">
        <v>376</v>
      </c>
      <c r="I20" s="409"/>
      <c r="J20" s="409" t="s">
        <v>377</v>
      </c>
      <c r="K20" s="409"/>
    </row>
    <row r="21" spans="1:11" ht="36.75" customHeight="1">
      <c r="A21" s="110" t="s">
        <v>172</v>
      </c>
      <c r="B21" s="409" t="s">
        <v>153</v>
      </c>
      <c r="C21" s="409"/>
      <c r="D21" s="409" t="s">
        <v>137</v>
      </c>
      <c r="E21" s="409"/>
      <c r="F21" s="111"/>
      <c r="G21" s="219"/>
      <c r="H21" s="446"/>
      <c r="I21" s="446"/>
      <c r="J21" s="447"/>
      <c r="K21" s="448"/>
    </row>
    <row r="22" spans="1:11" ht="18" customHeight="1">
      <c r="A22" s="112"/>
      <c r="B22" s="113"/>
      <c r="C22" s="113"/>
      <c r="D22" s="113"/>
      <c r="E22" s="113"/>
      <c r="F22" s="111"/>
      <c r="G22" s="111"/>
      <c r="H22" s="221"/>
      <c r="I22" s="221"/>
      <c r="J22" s="222"/>
      <c r="K22" s="223"/>
    </row>
    <row r="23" spans="1:11" ht="19.5" customHeight="1">
      <c r="A23" s="236"/>
      <c r="B23" s="237"/>
      <c r="K23" s="241"/>
    </row>
    <row r="24" spans="1:11" ht="15.6">
      <c r="A24" s="114" t="s">
        <v>25</v>
      </c>
      <c r="B24" s="97"/>
      <c r="C24" s="97"/>
      <c r="D24" s="237" t="s">
        <v>26</v>
      </c>
      <c r="G24" s="237" t="s">
        <v>127</v>
      </c>
      <c r="J24" s="237" t="s">
        <v>35</v>
      </c>
      <c r="K24" s="241"/>
    </row>
    <row r="25" spans="1:11" ht="19.2" customHeight="1" thickBot="1">
      <c r="A25" s="115"/>
      <c r="B25" s="116"/>
      <c r="C25" s="117"/>
      <c r="D25" s="117"/>
      <c r="E25" s="117"/>
      <c r="F25" s="117"/>
      <c r="G25" s="117"/>
      <c r="H25" s="117"/>
      <c r="I25" s="117"/>
      <c r="J25" s="441" t="s">
        <v>27</v>
      </c>
      <c r="K25" s="442"/>
    </row>
    <row r="26" spans="1:11" ht="14.4" thickBot="1">
      <c r="A26" s="118"/>
      <c r="B26" s="117"/>
      <c r="C26" s="117"/>
      <c r="D26" s="117"/>
      <c r="E26" s="117"/>
      <c r="F26" s="117"/>
      <c r="G26" s="117"/>
      <c r="H26" s="117"/>
      <c r="I26" s="117"/>
      <c r="J26" s="117"/>
      <c r="K26" s="119"/>
    </row>
  </sheetData>
  <mergeCells count="41">
    <mergeCell ref="B21:C21"/>
    <mergeCell ref="D21:E21"/>
    <mergeCell ref="H21:I21"/>
    <mergeCell ref="J21:K21"/>
    <mergeCell ref="J25:K25"/>
    <mergeCell ref="E11:H11"/>
    <mergeCell ref="H12:H13"/>
    <mergeCell ref="B19:C19"/>
    <mergeCell ref="D19:E19"/>
    <mergeCell ref="H19:I19"/>
    <mergeCell ref="J19:K19"/>
    <mergeCell ref="B20:C20"/>
    <mergeCell ref="D20:E20"/>
    <mergeCell ref="H20:I20"/>
    <mergeCell ref="J20:K20"/>
    <mergeCell ref="B17:C17"/>
    <mergeCell ref="D17:E17"/>
    <mergeCell ref="H17:I17"/>
    <mergeCell ref="J17:K17"/>
    <mergeCell ref="B18:C18"/>
    <mergeCell ref="D18:E18"/>
    <mergeCell ref="H18:I18"/>
    <mergeCell ref="J18:K18"/>
    <mergeCell ref="A14:K14"/>
    <mergeCell ref="B15:C15"/>
    <mergeCell ref="D15:E15"/>
    <mergeCell ref="H15:I15"/>
    <mergeCell ref="J15:K15"/>
    <mergeCell ref="B16:C16"/>
    <mergeCell ref="D16:E16"/>
    <mergeCell ref="H16:I16"/>
    <mergeCell ref="J16:K16"/>
    <mergeCell ref="I8:K8"/>
    <mergeCell ref="E9:H9"/>
    <mergeCell ref="I10:K10"/>
    <mergeCell ref="A1:K1"/>
    <mergeCell ref="A2:K2"/>
    <mergeCell ref="A3:K3"/>
    <mergeCell ref="A4:K4"/>
    <mergeCell ref="E5:F5"/>
    <mergeCell ref="H5:K5"/>
  </mergeCells>
  <pageMargins left="0.69" right="0.27559055118110237" top="0.28999999999999998" bottom="0.35433070866141736" header="0.31496062992125984" footer="0.31496062992125984"/>
  <pageSetup scale="70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"/>
  <sheetViews>
    <sheetView zoomScale="50" zoomScaleNormal="50" workbookViewId="0">
      <selection activeCell="F18" sqref="F18"/>
    </sheetView>
  </sheetViews>
  <sheetFormatPr defaultColWidth="9.109375" defaultRowHeight="13.8"/>
  <cols>
    <col min="1" max="1" width="19.1093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347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 t="s">
        <v>379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 t="s">
        <v>149</v>
      </c>
      <c r="B5" s="237"/>
      <c r="E5" s="364" t="s">
        <v>417</v>
      </c>
      <c r="F5" s="364"/>
      <c r="H5" s="364" t="s">
        <v>435</v>
      </c>
      <c r="I5" s="364"/>
      <c r="J5" s="364"/>
      <c r="K5" s="425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1.75" customHeight="1">
      <c r="A7" s="19" t="s">
        <v>6</v>
      </c>
      <c r="B7" s="73" t="s">
        <v>28</v>
      </c>
      <c r="C7" s="242" t="s">
        <v>7</v>
      </c>
      <c r="D7" s="242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77.400000000000006" customHeight="1">
      <c r="A8" s="252" t="s">
        <v>16</v>
      </c>
      <c r="B8" s="143"/>
      <c r="C8" s="125" t="s">
        <v>173</v>
      </c>
      <c r="D8" s="125" t="s">
        <v>171</v>
      </c>
      <c r="E8" s="250" t="s">
        <v>29</v>
      </c>
      <c r="F8" s="75" t="s">
        <v>172</v>
      </c>
      <c r="G8" s="75" t="s">
        <v>375</v>
      </c>
      <c r="H8" s="250" t="s">
        <v>30</v>
      </c>
      <c r="I8" s="457" t="s">
        <v>167</v>
      </c>
      <c r="J8" s="457"/>
      <c r="K8" s="413"/>
    </row>
    <row r="9" spans="1:11" ht="70.2" customHeight="1">
      <c r="A9" s="19" t="s">
        <v>17</v>
      </c>
      <c r="B9" s="449" t="s">
        <v>180</v>
      </c>
      <c r="C9" s="449"/>
      <c r="D9" s="75" t="s">
        <v>172</v>
      </c>
      <c r="E9" s="416" t="s">
        <v>342</v>
      </c>
      <c r="F9" s="417"/>
      <c r="G9" s="417"/>
      <c r="H9" s="418"/>
      <c r="I9" s="256" t="s">
        <v>30</v>
      </c>
      <c r="J9" s="75" t="s">
        <v>393</v>
      </c>
      <c r="K9" s="75" t="s">
        <v>169</v>
      </c>
    </row>
    <row r="10" spans="1:11" ht="48.75" customHeight="1">
      <c r="A10" s="252" t="s">
        <v>18</v>
      </c>
      <c r="B10" s="143"/>
      <c r="C10" s="75" t="s">
        <v>375</v>
      </c>
      <c r="D10" s="125" t="s">
        <v>171</v>
      </c>
      <c r="E10" s="480" t="s">
        <v>29</v>
      </c>
      <c r="F10" s="125" t="s">
        <v>173</v>
      </c>
      <c r="G10" s="75" t="s">
        <v>172</v>
      </c>
      <c r="H10" s="480" t="s">
        <v>30</v>
      </c>
      <c r="I10" s="416" t="s">
        <v>381</v>
      </c>
      <c r="J10" s="417"/>
      <c r="K10" s="418"/>
    </row>
    <row r="11" spans="1:11" ht="64.95" customHeight="1">
      <c r="A11" s="19" t="s">
        <v>19</v>
      </c>
      <c r="B11" s="143"/>
      <c r="C11" s="75" t="s">
        <v>169</v>
      </c>
      <c r="D11" s="125" t="s">
        <v>173</v>
      </c>
      <c r="E11" s="481"/>
      <c r="F11" s="73" t="s">
        <v>375</v>
      </c>
      <c r="G11" s="125" t="s">
        <v>171</v>
      </c>
      <c r="H11" s="483"/>
      <c r="I11" s="75" t="s">
        <v>393</v>
      </c>
      <c r="J11" s="449" t="s">
        <v>374</v>
      </c>
      <c r="K11" s="484"/>
    </row>
    <row r="12" spans="1:11" ht="48.75" customHeight="1">
      <c r="A12" s="19" t="s">
        <v>20</v>
      </c>
      <c r="B12" s="416" t="s">
        <v>382</v>
      </c>
      <c r="C12" s="417"/>
      <c r="D12" s="418"/>
      <c r="E12" s="481"/>
      <c r="F12" s="449" t="s">
        <v>387</v>
      </c>
      <c r="G12" s="449"/>
      <c r="H12" s="481"/>
      <c r="I12" s="75" t="s">
        <v>375</v>
      </c>
      <c r="J12" s="75" t="s">
        <v>169</v>
      </c>
      <c r="K12" s="75" t="s">
        <v>375</v>
      </c>
    </row>
    <row r="13" spans="1:11" ht="48.75" customHeight="1">
      <c r="A13" s="19" t="s">
        <v>21</v>
      </c>
      <c r="B13" s="143"/>
      <c r="C13" s="75" t="s">
        <v>169</v>
      </c>
      <c r="D13" s="75" t="s">
        <v>172</v>
      </c>
      <c r="E13" s="482"/>
      <c r="F13" s="125" t="s">
        <v>173</v>
      </c>
      <c r="G13" s="253" t="s">
        <v>171</v>
      </c>
      <c r="H13" s="482"/>
      <c r="I13" s="253" t="s">
        <v>172</v>
      </c>
      <c r="J13" s="125" t="s">
        <v>173</v>
      </c>
      <c r="K13" s="253" t="s">
        <v>171</v>
      </c>
    </row>
    <row r="14" spans="1:11" ht="21.75" customHeight="1">
      <c r="A14" s="435"/>
      <c r="B14" s="369"/>
      <c r="C14" s="369"/>
      <c r="D14" s="369"/>
      <c r="E14" s="369"/>
      <c r="F14" s="436"/>
      <c r="G14" s="369"/>
      <c r="H14" s="369"/>
      <c r="I14" s="369"/>
      <c r="J14" s="369"/>
      <c r="K14" s="437"/>
    </row>
    <row r="15" spans="1:11" ht="33.75" customHeight="1">
      <c r="A15" s="19" t="s">
        <v>22</v>
      </c>
      <c r="B15" s="449" t="s">
        <v>23</v>
      </c>
      <c r="C15" s="449"/>
      <c r="D15" s="449" t="s">
        <v>24</v>
      </c>
      <c r="E15" s="449"/>
      <c r="F15" s="109"/>
      <c r="G15" s="73" t="s">
        <v>22</v>
      </c>
      <c r="H15" s="449" t="s">
        <v>23</v>
      </c>
      <c r="I15" s="449"/>
      <c r="J15" s="449" t="s">
        <v>24</v>
      </c>
      <c r="K15" s="450"/>
    </row>
    <row r="16" spans="1:11" ht="39.75" customHeight="1">
      <c r="A16" s="110" t="s">
        <v>375</v>
      </c>
      <c r="B16" s="409" t="s">
        <v>168</v>
      </c>
      <c r="C16" s="409"/>
      <c r="D16" s="409" t="s">
        <v>378</v>
      </c>
      <c r="E16" s="409"/>
      <c r="F16" s="111"/>
      <c r="G16" s="75" t="s">
        <v>173</v>
      </c>
      <c r="H16" s="409" t="s">
        <v>150</v>
      </c>
      <c r="I16" s="409"/>
      <c r="J16" s="409" t="s">
        <v>305</v>
      </c>
      <c r="K16" s="438"/>
    </row>
    <row r="17" spans="1:11" ht="39.75" customHeight="1">
      <c r="A17" s="110" t="s">
        <v>167</v>
      </c>
      <c r="B17" s="409" t="s">
        <v>334</v>
      </c>
      <c r="C17" s="409"/>
      <c r="D17" s="409"/>
      <c r="E17" s="409"/>
      <c r="F17" s="111"/>
      <c r="G17" s="75" t="s">
        <v>335</v>
      </c>
      <c r="H17" s="409" t="s">
        <v>175</v>
      </c>
      <c r="I17" s="409"/>
      <c r="J17" s="409" t="s">
        <v>165</v>
      </c>
      <c r="K17" s="438"/>
    </row>
    <row r="18" spans="1:11" ht="51" customHeight="1">
      <c r="A18" s="110" t="s">
        <v>393</v>
      </c>
      <c r="B18" s="409" t="s">
        <v>330</v>
      </c>
      <c r="C18" s="409"/>
      <c r="D18" s="409" t="s">
        <v>388</v>
      </c>
      <c r="E18" s="409"/>
      <c r="F18" s="111"/>
      <c r="G18" s="75" t="s">
        <v>336</v>
      </c>
      <c r="H18" s="409" t="s">
        <v>340</v>
      </c>
      <c r="I18" s="409"/>
      <c r="J18" s="409" t="s">
        <v>305</v>
      </c>
      <c r="K18" s="438"/>
    </row>
    <row r="19" spans="1:11" ht="54.75" customHeight="1">
      <c r="A19" s="110" t="s">
        <v>169</v>
      </c>
      <c r="B19" s="409" t="s">
        <v>170</v>
      </c>
      <c r="C19" s="409"/>
      <c r="D19" s="409" t="s">
        <v>136</v>
      </c>
      <c r="E19" s="409"/>
      <c r="F19" s="111"/>
      <c r="G19" s="75" t="s">
        <v>337</v>
      </c>
      <c r="H19" s="409" t="s">
        <v>227</v>
      </c>
      <c r="I19" s="409"/>
      <c r="J19" s="409" t="s">
        <v>142</v>
      </c>
      <c r="K19" s="409"/>
    </row>
    <row r="20" spans="1:11" ht="53.25" customHeight="1">
      <c r="A20" s="224" t="s">
        <v>171</v>
      </c>
      <c r="B20" s="409" t="s">
        <v>152</v>
      </c>
      <c r="C20" s="409"/>
      <c r="D20" s="409" t="s">
        <v>142</v>
      </c>
      <c r="E20" s="409"/>
      <c r="F20" s="111"/>
      <c r="G20" s="75" t="s">
        <v>374</v>
      </c>
      <c r="H20" s="409" t="s">
        <v>376</v>
      </c>
      <c r="I20" s="409"/>
      <c r="J20" s="409" t="s">
        <v>377</v>
      </c>
      <c r="K20" s="409"/>
    </row>
    <row r="21" spans="1:11" ht="36.75" customHeight="1">
      <c r="A21" s="110" t="s">
        <v>172</v>
      </c>
      <c r="B21" s="409" t="s">
        <v>153</v>
      </c>
      <c r="C21" s="409"/>
      <c r="D21" s="409" t="s">
        <v>137</v>
      </c>
      <c r="E21" s="409"/>
      <c r="F21" s="111"/>
      <c r="G21" s="219"/>
      <c r="H21" s="446"/>
      <c r="I21" s="446"/>
      <c r="J21" s="447"/>
      <c r="K21" s="448"/>
    </row>
    <row r="22" spans="1:11" ht="18" customHeight="1">
      <c r="A22" s="112"/>
      <c r="B22" s="113"/>
      <c r="C22" s="113"/>
      <c r="D22" s="113"/>
      <c r="E22" s="113"/>
      <c r="F22" s="111"/>
      <c r="G22" s="111"/>
      <c r="H22" s="221"/>
      <c r="I22" s="221"/>
      <c r="J22" s="222"/>
      <c r="K22" s="223"/>
    </row>
    <row r="23" spans="1:11" ht="19.5" customHeight="1">
      <c r="A23" s="236"/>
      <c r="B23" s="237"/>
      <c r="K23" s="241"/>
    </row>
    <row r="24" spans="1:11" ht="15.6">
      <c r="A24" s="114" t="s">
        <v>25</v>
      </c>
      <c r="B24" s="97"/>
      <c r="C24" s="97"/>
      <c r="D24" s="237" t="s">
        <v>26</v>
      </c>
      <c r="G24" s="237" t="s">
        <v>127</v>
      </c>
      <c r="J24" s="237" t="s">
        <v>35</v>
      </c>
      <c r="K24" s="241"/>
    </row>
    <row r="25" spans="1:11" ht="19.2" customHeight="1" thickBot="1">
      <c r="A25" s="115"/>
      <c r="B25" s="116"/>
      <c r="C25" s="117"/>
      <c r="D25" s="117"/>
      <c r="E25" s="117"/>
      <c r="F25" s="117"/>
      <c r="G25" s="117"/>
      <c r="H25" s="117"/>
      <c r="I25" s="117"/>
      <c r="J25" s="441" t="s">
        <v>27</v>
      </c>
      <c r="K25" s="442"/>
    </row>
    <row r="26" spans="1:11" ht="14.4" thickBot="1">
      <c r="A26" s="118"/>
      <c r="B26" s="117"/>
      <c r="C26" s="117"/>
      <c r="D26" s="117"/>
      <c r="E26" s="117"/>
      <c r="F26" s="117"/>
      <c r="G26" s="117"/>
      <c r="H26" s="117"/>
      <c r="I26" s="117"/>
      <c r="J26" s="117"/>
      <c r="K26" s="119"/>
    </row>
  </sheetData>
  <mergeCells count="45">
    <mergeCell ref="J15:K15"/>
    <mergeCell ref="B16:C16"/>
    <mergeCell ref="D16:E16"/>
    <mergeCell ref="H16:I16"/>
    <mergeCell ref="J16:K16"/>
    <mergeCell ref="I8:K8"/>
    <mergeCell ref="E9:H9"/>
    <mergeCell ref="J11:K11"/>
    <mergeCell ref="B9:C9"/>
    <mergeCell ref="A14:K14"/>
    <mergeCell ref="A1:K1"/>
    <mergeCell ref="A2:K2"/>
    <mergeCell ref="A3:K3"/>
    <mergeCell ref="A4:K4"/>
    <mergeCell ref="E5:F5"/>
    <mergeCell ref="H5:K5"/>
    <mergeCell ref="J25:K25"/>
    <mergeCell ref="B20:C20"/>
    <mergeCell ref="D20:E20"/>
    <mergeCell ref="J19:K19"/>
    <mergeCell ref="B21:C21"/>
    <mergeCell ref="D21:E21"/>
    <mergeCell ref="D19:E19"/>
    <mergeCell ref="H21:I21"/>
    <mergeCell ref="J21:K21"/>
    <mergeCell ref="B19:C19"/>
    <mergeCell ref="H19:I19"/>
    <mergeCell ref="H20:I20"/>
    <mergeCell ref="J20:K20"/>
    <mergeCell ref="D18:E18"/>
    <mergeCell ref="H18:I18"/>
    <mergeCell ref="J18:K18"/>
    <mergeCell ref="I10:K10"/>
    <mergeCell ref="B18:C18"/>
    <mergeCell ref="B15:C15"/>
    <mergeCell ref="D15:E15"/>
    <mergeCell ref="H15:I15"/>
    <mergeCell ref="B17:C17"/>
    <mergeCell ref="D17:E17"/>
    <mergeCell ref="H17:I17"/>
    <mergeCell ref="J17:K17"/>
    <mergeCell ref="B12:D12"/>
    <mergeCell ref="F12:G12"/>
    <mergeCell ref="E10:E13"/>
    <mergeCell ref="H10:H13"/>
  </mergeCells>
  <phoneticPr fontId="30" type="noConversion"/>
  <pageMargins left="0.69" right="0.27559055118110237" top="0.28999999999999998" bottom="0.35433070866141736" header="0.31496062992125984" footer="0.31496062992125984"/>
  <pageSetup scale="70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R29"/>
  <sheetViews>
    <sheetView topLeftCell="A13" zoomScale="55" zoomScaleNormal="55" workbookViewId="0">
      <selection activeCell="H19" sqref="H19:I19"/>
    </sheetView>
  </sheetViews>
  <sheetFormatPr defaultColWidth="9.109375" defaultRowHeight="13.8"/>
  <cols>
    <col min="1" max="1" width="19.109375" style="108" customWidth="1"/>
    <col min="2" max="11" width="19" style="108" customWidth="1"/>
    <col min="12" max="12" width="22" style="108" customWidth="1"/>
    <col min="13" max="16384" width="9.109375" style="108"/>
  </cols>
  <sheetData>
    <row r="1" spans="1:18" ht="17.399999999999999">
      <c r="A1" s="490" t="s">
        <v>0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</row>
    <row r="2" spans="1:18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</row>
    <row r="3" spans="1:18" ht="15.6">
      <c r="A3" s="424" t="s">
        <v>449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</row>
    <row r="4" spans="1:18" ht="15.6">
      <c r="A4" s="424" t="s">
        <v>523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8" ht="15.6">
      <c r="A5" s="236" t="s">
        <v>524</v>
      </c>
      <c r="B5" s="237"/>
      <c r="F5" s="364" t="s">
        <v>418</v>
      </c>
      <c r="G5" s="364"/>
      <c r="I5" s="97"/>
      <c r="J5" s="493" t="s">
        <v>546</v>
      </c>
      <c r="K5" s="493"/>
      <c r="L5" s="493"/>
    </row>
    <row r="6" spans="1:18" ht="15.6">
      <c r="A6" s="494"/>
      <c r="B6" s="495"/>
      <c r="C6" s="495"/>
      <c r="D6" s="495"/>
      <c r="E6" s="495"/>
      <c r="F6" s="495"/>
      <c r="G6" s="495"/>
      <c r="H6" s="495"/>
      <c r="I6" s="495"/>
      <c r="J6" s="495"/>
      <c r="K6" s="495"/>
      <c r="L6" s="495"/>
    </row>
    <row r="7" spans="1:18" ht="15.6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95" t="s">
        <v>15</v>
      </c>
      <c r="L7" s="73" t="s">
        <v>526</v>
      </c>
    </row>
    <row r="8" spans="1:18" ht="60.6" customHeight="1">
      <c r="A8" s="19" t="s">
        <v>16</v>
      </c>
      <c r="B8" s="266" t="s">
        <v>267</v>
      </c>
      <c r="C8" s="75" t="s">
        <v>349</v>
      </c>
      <c r="D8" s="75" t="s">
        <v>269</v>
      </c>
      <c r="E8" s="480" t="s">
        <v>29</v>
      </c>
      <c r="F8" s="449" t="s">
        <v>239</v>
      </c>
      <c r="G8" s="449"/>
      <c r="H8" s="480" t="s">
        <v>30</v>
      </c>
      <c r="I8" s="408" t="s">
        <v>543</v>
      </c>
      <c r="J8" s="345"/>
      <c r="K8" s="345"/>
      <c r="L8" s="120"/>
      <c r="P8" s="492"/>
      <c r="Q8" s="492"/>
      <c r="R8" s="492"/>
    </row>
    <row r="9" spans="1:18" ht="64.2" customHeight="1">
      <c r="A9" s="19" t="s">
        <v>17</v>
      </c>
      <c r="B9" s="412" t="s">
        <v>267</v>
      </c>
      <c r="C9" s="458"/>
      <c r="D9" s="75" t="s">
        <v>265</v>
      </c>
      <c r="E9" s="481"/>
      <c r="F9" s="75" t="s">
        <v>349</v>
      </c>
      <c r="G9" s="75" t="s">
        <v>333</v>
      </c>
      <c r="H9" s="481"/>
      <c r="I9" s="499" t="s">
        <v>383</v>
      </c>
      <c r="J9" s="499"/>
      <c r="K9" s="499"/>
      <c r="L9" s="120"/>
      <c r="O9" s="496"/>
      <c r="P9" s="496"/>
      <c r="Q9" s="496"/>
    </row>
    <row r="10" spans="1:18" ht="71.400000000000006" customHeight="1">
      <c r="A10" s="19" t="s">
        <v>18</v>
      </c>
      <c r="B10" s="499" t="s">
        <v>385</v>
      </c>
      <c r="C10" s="499"/>
      <c r="D10" s="499"/>
      <c r="E10" s="481"/>
      <c r="F10" s="75" t="s">
        <v>269</v>
      </c>
      <c r="G10" s="75" t="s">
        <v>265</v>
      </c>
      <c r="H10" s="481"/>
      <c r="I10" s="371" t="s">
        <v>544</v>
      </c>
      <c r="J10" s="408"/>
      <c r="K10" s="408"/>
      <c r="L10" s="334" t="s">
        <v>545</v>
      </c>
      <c r="P10" s="219"/>
      <c r="Q10" s="219"/>
    </row>
    <row r="11" spans="1:18" ht="93.6" customHeight="1">
      <c r="A11" s="19" t="s">
        <v>19</v>
      </c>
      <c r="B11" s="102"/>
      <c r="C11" s="416" t="s">
        <v>239</v>
      </c>
      <c r="D11" s="418"/>
      <c r="E11" s="481"/>
      <c r="F11" s="75" t="s">
        <v>349</v>
      </c>
      <c r="G11" s="75" t="s">
        <v>265</v>
      </c>
      <c r="H11" s="481"/>
      <c r="I11" s="449" t="s">
        <v>384</v>
      </c>
      <c r="J11" s="449"/>
      <c r="K11" s="449"/>
      <c r="L11" s="120"/>
      <c r="P11" s="487"/>
      <c r="Q11" s="487"/>
      <c r="R11" s="487"/>
    </row>
    <row r="12" spans="1:18" ht="58.2" customHeight="1">
      <c r="A12" s="19" t="s">
        <v>20</v>
      </c>
      <c r="B12" s="102"/>
      <c r="C12" s="75" t="s">
        <v>269</v>
      </c>
      <c r="D12" s="75" t="s">
        <v>333</v>
      </c>
      <c r="E12" s="481"/>
      <c r="F12" s="266" t="s">
        <v>267</v>
      </c>
      <c r="G12" s="75" t="s">
        <v>333</v>
      </c>
      <c r="H12" s="481"/>
      <c r="I12" s="75" t="s">
        <v>269</v>
      </c>
      <c r="J12" s="75" t="s">
        <v>267</v>
      </c>
      <c r="K12" s="500"/>
      <c r="L12" s="500"/>
    </row>
    <row r="13" spans="1:18" ht="55.95" customHeight="1">
      <c r="A13" s="19" t="s">
        <v>21</v>
      </c>
      <c r="B13" s="220"/>
      <c r="C13" s="75" t="s">
        <v>269</v>
      </c>
      <c r="D13" s="75" t="s">
        <v>333</v>
      </c>
      <c r="E13" s="482"/>
      <c r="F13" s="75" t="s">
        <v>349</v>
      </c>
      <c r="G13" s="75" t="s">
        <v>265</v>
      </c>
      <c r="H13" s="482"/>
      <c r="I13" s="500"/>
      <c r="J13" s="500"/>
      <c r="K13" s="500"/>
      <c r="L13" s="500"/>
    </row>
    <row r="14" spans="1:18" ht="21.75" customHeight="1">
      <c r="A14" s="239"/>
      <c r="B14" s="235"/>
      <c r="C14" s="121"/>
      <c r="D14" s="357"/>
      <c r="E14" s="357"/>
      <c r="F14" s="357"/>
      <c r="G14" s="357"/>
      <c r="H14" s="357"/>
      <c r="I14" s="357"/>
      <c r="J14" s="357"/>
      <c r="K14" s="368"/>
      <c r="L14" s="248"/>
    </row>
    <row r="15" spans="1:18" ht="51.75" customHeight="1">
      <c r="A15" s="19" t="s">
        <v>22</v>
      </c>
      <c r="B15" s="497" t="s">
        <v>23</v>
      </c>
      <c r="C15" s="498"/>
      <c r="D15" s="497" t="s">
        <v>24</v>
      </c>
      <c r="E15" s="497"/>
      <c r="F15" s="109"/>
      <c r="G15" s="23" t="s">
        <v>22</v>
      </c>
      <c r="H15" s="501" t="s">
        <v>23</v>
      </c>
      <c r="I15" s="498"/>
      <c r="J15" s="497" t="s">
        <v>24</v>
      </c>
      <c r="K15" s="498"/>
      <c r="L15" s="248"/>
    </row>
    <row r="16" spans="1:18" ht="45" customHeight="1">
      <c r="A16" s="75" t="s">
        <v>265</v>
      </c>
      <c r="B16" s="404" t="s">
        <v>331</v>
      </c>
      <c r="C16" s="405"/>
      <c r="D16" s="409" t="s">
        <v>547</v>
      </c>
      <c r="E16" s="409"/>
      <c r="F16" s="111"/>
      <c r="G16" s="75" t="s">
        <v>282</v>
      </c>
      <c r="H16" s="404" t="s">
        <v>315</v>
      </c>
      <c r="I16" s="405"/>
      <c r="J16" s="409" t="s">
        <v>165</v>
      </c>
      <c r="K16" s="409"/>
      <c r="L16" s="248"/>
    </row>
    <row r="17" spans="1:12" ht="63" customHeight="1">
      <c r="A17" s="75" t="s">
        <v>267</v>
      </c>
      <c r="B17" s="410" t="s">
        <v>155</v>
      </c>
      <c r="C17" s="411"/>
      <c r="D17" s="409" t="s">
        <v>140</v>
      </c>
      <c r="E17" s="409"/>
      <c r="G17" s="75" t="s">
        <v>360</v>
      </c>
      <c r="H17" s="404" t="s">
        <v>181</v>
      </c>
      <c r="I17" s="405"/>
      <c r="J17" s="485"/>
      <c r="K17" s="486"/>
      <c r="L17" s="248"/>
    </row>
    <row r="18" spans="1:12" ht="85.2" customHeight="1">
      <c r="A18" s="75" t="s">
        <v>269</v>
      </c>
      <c r="B18" s="404" t="s">
        <v>158</v>
      </c>
      <c r="C18" s="405"/>
      <c r="D18" s="409" t="s">
        <v>147</v>
      </c>
      <c r="E18" s="409"/>
      <c r="F18" s="111"/>
      <c r="G18" s="75" t="s">
        <v>361</v>
      </c>
      <c r="H18" s="404" t="s">
        <v>157</v>
      </c>
      <c r="I18" s="405"/>
      <c r="J18" s="488"/>
      <c r="K18" s="489"/>
      <c r="L18" s="248"/>
    </row>
    <row r="19" spans="1:12" ht="57" customHeight="1">
      <c r="A19" s="75" t="s">
        <v>349</v>
      </c>
      <c r="B19" s="404" t="s">
        <v>350</v>
      </c>
      <c r="C19" s="405"/>
      <c r="D19" s="409" t="s">
        <v>322</v>
      </c>
      <c r="E19" s="409"/>
      <c r="F19" s="111"/>
      <c r="G19" s="75" t="s">
        <v>362</v>
      </c>
      <c r="H19" s="404" t="s">
        <v>359</v>
      </c>
      <c r="I19" s="405"/>
      <c r="J19" s="485"/>
      <c r="K19" s="486"/>
      <c r="L19" s="248"/>
    </row>
    <row r="20" spans="1:12" ht="57" customHeight="1">
      <c r="A20" s="75" t="s">
        <v>333</v>
      </c>
      <c r="B20" s="404" t="s">
        <v>156</v>
      </c>
      <c r="C20" s="405"/>
      <c r="D20" s="409" t="s">
        <v>192</v>
      </c>
      <c r="E20" s="409"/>
      <c r="F20" s="111"/>
      <c r="G20" s="75" t="s">
        <v>365</v>
      </c>
      <c r="H20" s="404" t="s">
        <v>366</v>
      </c>
      <c r="I20" s="405"/>
      <c r="J20" s="412"/>
      <c r="K20" s="457"/>
      <c r="L20" s="248"/>
    </row>
    <row r="21" spans="1:12" ht="51.75" customHeight="1">
      <c r="A21" s="75" t="s">
        <v>278</v>
      </c>
      <c r="B21" s="404" t="s">
        <v>182</v>
      </c>
      <c r="C21" s="405"/>
      <c r="D21" s="409" t="s">
        <v>547</v>
      </c>
      <c r="E21" s="409"/>
      <c r="F21" s="111"/>
      <c r="G21" s="75" t="s">
        <v>369</v>
      </c>
      <c r="H21" s="404" t="s">
        <v>370</v>
      </c>
      <c r="I21" s="405"/>
      <c r="J21" s="412"/>
      <c r="K21" s="457"/>
      <c r="L21" s="248"/>
    </row>
    <row r="22" spans="1:12" ht="54.75" customHeight="1">
      <c r="A22" s="75" t="s">
        <v>280</v>
      </c>
      <c r="B22" s="410" t="s">
        <v>373</v>
      </c>
      <c r="C22" s="411"/>
      <c r="D22" s="409" t="s">
        <v>322</v>
      </c>
      <c r="E22" s="409"/>
      <c r="F22" s="109"/>
      <c r="G22" s="75" t="s">
        <v>367</v>
      </c>
      <c r="H22" s="404" t="s">
        <v>368</v>
      </c>
      <c r="I22" s="405"/>
      <c r="J22" s="412"/>
      <c r="K22" s="457"/>
      <c r="L22" s="248"/>
    </row>
    <row r="23" spans="1:12" ht="58.95" customHeight="1">
      <c r="F23" s="109"/>
      <c r="G23" s="219"/>
      <c r="H23" s="446"/>
      <c r="I23" s="446"/>
      <c r="J23" s="487"/>
      <c r="K23" s="487"/>
    </row>
    <row r="24" spans="1:12" ht="58.95" customHeight="1">
      <c r="F24" s="109"/>
      <c r="G24" s="219"/>
      <c r="H24" s="446"/>
      <c r="I24" s="446"/>
      <c r="J24" s="487"/>
      <c r="K24" s="487"/>
    </row>
    <row r="25" spans="1:12" ht="58.95" customHeight="1">
      <c r="A25" s="225"/>
      <c r="F25" s="109"/>
      <c r="J25" s="219"/>
      <c r="K25" s="219"/>
    </row>
    <row r="26" spans="1:12" ht="15.6">
      <c r="A26" s="236"/>
      <c r="B26" s="237"/>
      <c r="K26" s="241"/>
    </row>
    <row r="27" spans="1:12" ht="15.6">
      <c r="A27" s="114" t="s">
        <v>25</v>
      </c>
      <c r="B27" s="97"/>
      <c r="C27" s="97"/>
      <c r="D27" s="237" t="s">
        <v>26</v>
      </c>
      <c r="G27" s="237" t="s">
        <v>127</v>
      </c>
      <c r="J27" s="237" t="s">
        <v>35</v>
      </c>
      <c r="K27" s="241"/>
    </row>
    <row r="28" spans="1:12" ht="19.2" customHeight="1" thickBot="1">
      <c r="A28" s="115"/>
      <c r="B28" s="116"/>
      <c r="C28" s="117"/>
      <c r="D28" s="117"/>
      <c r="E28" s="117"/>
      <c r="F28" s="117"/>
      <c r="G28" s="117"/>
      <c r="H28" s="117"/>
      <c r="I28" s="117"/>
      <c r="J28" s="441" t="s">
        <v>27</v>
      </c>
      <c r="K28" s="442"/>
    </row>
    <row r="29" spans="1:12" ht="14.4" thickBot="1">
      <c r="A29" s="118"/>
      <c r="B29" s="117"/>
      <c r="C29" s="117"/>
      <c r="D29" s="117"/>
      <c r="E29" s="117"/>
      <c r="F29" s="117"/>
      <c r="G29" s="117"/>
      <c r="H29" s="117"/>
      <c r="I29" s="117"/>
      <c r="J29" s="117"/>
      <c r="K29" s="119"/>
    </row>
  </sheetData>
  <mergeCells count="60">
    <mergeCell ref="J15:K15"/>
    <mergeCell ref="J17:K17"/>
    <mergeCell ref="D22:E22"/>
    <mergeCell ref="B22:C22"/>
    <mergeCell ref="B17:C17"/>
    <mergeCell ref="B19:C19"/>
    <mergeCell ref="H19:I19"/>
    <mergeCell ref="H20:I20"/>
    <mergeCell ref="D21:E21"/>
    <mergeCell ref="D19:E19"/>
    <mergeCell ref="D17:E17"/>
    <mergeCell ref="O9:Q9"/>
    <mergeCell ref="P11:R11"/>
    <mergeCell ref="C11:D11"/>
    <mergeCell ref="B15:C15"/>
    <mergeCell ref="D15:E15"/>
    <mergeCell ref="B10:D10"/>
    <mergeCell ref="B9:C9"/>
    <mergeCell ref="I13:L13"/>
    <mergeCell ref="K12:L12"/>
    <mergeCell ref="I10:K10"/>
    <mergeCell ref="I11:K11"/>
    <mergeCell ref="E8:E13"/>
    <mergeCell ref="H8:H13"/>
    <mergeCell ref="H15:I15"/>
    <mergeCell ref="I9:K9"/>
    <mergeCell ref="D14:K14"/>
    <mergeCell ref="A1:L1"/>
    <mergeCell ref="A2:L2"/>
    <mergeCell ref="A3:L3"/>
    <mergeCell ref="A4:L4"/>
    <mergeCell ref="P8:R8"/>
    <mergeCell ref="F8:G8"/>
    <mergeCell ref="F5:G5"/>
    <mergeCell ref="J5:L5"/>
    <mergeCell ref="A6:L6"/>
    <mergeCell ref="I8:K8"/>
    <mergeCell ref="J28:K28"/>
    <mergeCell ref="B18:C18"/>
    <mergeCell ref="D18:E18"/>
    <mergeCell ref="J22:K22"/>
    <mergeCell ref="J23:K23"/>
    <mergeCell ref="H21:I21"/>
    <mergeCell ref="H24:I24"/>
    <mergeCell ref="H22:I22"/>
    <mergeCell ref="J21:K21"/>
    <mergeCell ref="J18:K18"/>
    <mergeCell ref="H18:I18"/>
    <mergeCell ref="B21:C21"/>
    <mergeCell ref="J24:K24"/>
    <mergeCell ref="H23:I23"/>
    <mergeCell ref="B20:C20"/>
    <mergeCell ref="D20:E20"/>
    <mergeCell ref="B16:C16"/>
    <mergeCell ref="H17:I17"/>
    <mergeCell ref="D16:E16"/>
    <mergeCell ref="J20:K20"/>
    <mergeCell ref="J19:K19"/>
    <mergeCell ref="H16:I16"/>
    <mergeCell ref="J16:K16"/>
  </mergeCells>
  <phoneticPr fontId="30" type="noConversion"/>
  <pageMargins left="0.74803149606299213" right="0.25" top="0.27559055118110237" bottom="0.15748031496062992" header="0.31496062992125984" footer="0.19685039370078741"/>
  <pageSetup scale="5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zoomScale="50" zoomScaleNormal="50" workbookViewId="0">
      <selection activeCell="F11" sqref="F11"/>
    </sheetView>
  </sheetViews>
  <sheetFormatPr defaultColWidth="9.109375" defaultRowHeight="13.8"/>
  <cols>
    <col min="1" max="1" width="19.109375" style="108" customWidth="1"/>
    <col min="2" max="11" width="19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449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 t="s">
        <v>523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 t="s">
        <v>524</v>
      </c>
      <c r="B5" s="237"/>
      <c r="E5" s="364" t="s">
        <v>418</v>
      </c>
      <c r="F5" s="364"/>
      <c r="H5" s="364" t="s">
        <v>525</v>
      </c>
      <c r="I5" s="364"/>
      <c r="J5" s="364"/>
      <c r="K5" s="425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15.6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60.6" customHeight="1">
      <c r="A8" s="19" t="s">
        <v>16</v>
      </c>
      <c r="B8" s="220"/>
      <c r="C8" s="75" t="s">
        <v>333</v>
      </c>
      <c r="D8" s="75" t="s">
        <v>386</v>
      </c>
      <c r="E8" s="502" t="s">
        <v>29</v>
      </c>
      <c r="F8" s="449" t="s">
        <v>239</v>
      </c>
      <c r="G8" s="449"/>
      <c r="H8" s="504" t="s">
        <v>30</v>
      </c>
      <c r="I8" s="499" t="s">
        <v>383</v>
      </c>
      <c r="J8" s="499"/>
      <c r="K8" s="507"/>
    </row>
    <row r="9" spans="1:11" ht="64.2" customHeight="1">
      <c r="A9" s="19" t="s">
        <v>17</v>
      </c>
      <c r="B9" s="499" t="s">
        <v>384</v>
      </c>
      <c r="C9" s="499"/>
      <c r="D9" s="499"/>
      <c r="E9" s="483"/>
      <c r="F9" s="75" t="s">
        <v>269</v>
      </c>
      <c r="G9" s="75" t="s">
        <v>265</v>
      </c>
      <c r="H9" s="505"/>
      <c r="I9" s="416" t="s">
        <v>371</v>
      </c>
      <c r="J9" s="417"/>
      <c r="K9" s="508"/>
    </row>
    <row r="10" spans="1:11" ht="71.400000000000006" customHeight="1">
      <c r="A10" s="19" t="s">
        <v>18</v>
      </c>
      <c r="B10" s="102"/>
      <c r="C10" s="251" t="s">
        <v>267</v>
      </c>
      <c r="D10" s="75" t="s">
        <v>333</v>
      </c>
      <c r="E10" s="483"/>
      <c r="F10" s="75" t="s">
        <v>386</v>
      </c>
      <c r="G10" s="75" t="s">
        <v>265</v>
      </c>
      <c r="H10" s="505"/>
      <c r="I10" s="251" t="s">
        <v>265</v>
      </c>
      <c r="J10" s="266" t="s">
        <v>386</v>
      </c>
      <c r="K10" s="220"/>
    </row>
    <row r="11" spans="1:11" ht="93.6" customHeight="1">
      <c r="A11" s="19" t="s">
        <v>19</v>
      </c>
      <c r="B11" s="102"/>
      <c r="C11" s="416" t="s">
        <v>239</v>
      </c>
      <c r="D11" s="418"/>
      <c r="E11" s="503"/>
      <c r="F11" s="75" t="s">
        <v>267</v>
      </c>
      <c r="G11" s="73" t="s">
        <v>269</v>
      </c>
      <c r="H11" s="506"/>
      <c r="I11" s="412" t="s">
        <v>372</v>
      </c>
      <c r="J11" s="457"/>
      <c r="K11" s="509"/>
    </row>
    <row r="12" spans="1:11" ht="58.2" customHeight="1">
      <c r="A12" s="19" t="s">
        <v>20</v>
      </c>
      <c r="B12" s="102"/>
      <c r="C12" s="73" t="s">
        <v>269</v>
      </c>
      <c r="D12" s="75" t="s">
        <v>333</v>
      </c>
      <c r="E12" s="449" t="s">
        <v>385</v>
      </c>
      <c r="F12" s="449"/>
      <c r="G12" s="449"/>
      <c r="H12" s="449"/>
      <c r="I12" s="254" t="s">
        <v>30</v>
      </c>
      <c r="J12" s="75" t="s">
        <v>333</v>
      </c>
      <c r="K12" s="73" t="s">
        <v>267</v>
      </c>
    </row>
    <row r="13" spans="1:11" ht="55.95" customHeight="1">
      <c r="A13" s="19" t="s">
        <v>21</v>
      </c>
      <c r="B13" s="220"/>
      <c r="C13" s="75" t="s">
        <v>267</v>
      </c>
      <c r="D13" s="255" t="s">
        <v>265</v>
      </c>
      <c r="E13" s="249" t="s">
        <v>29</v>
      </c>
      <c r="F13" s="73" t="s">
        <v>269</v>
      </c>
      <c r="G13" s="75" t="s">
        <v>386</v>
      </c>
      <c r="H13" s="254" t="s">
        <v>30</v>
      </c>
      <c r="I13" s="75" t="s">
        <v>386</v>
      </c>
      <c r="J13" s="255" t="s">
        <v>265</v>
      </c>
      <c r="K13" s="73" t="s">
        <v>269</v>
      </c>
    </row>
    <row r="14" spans="1:11" ht="21.75" customHeight="1">
      <c r="A14" s="239"/>
      <c r="B14" s="235"/>
      <c r="C14" s="121"/>
      <c r="D14" s="357"/>
      <c r="E14" s="357"/>
      <c r="F14" s="357"/>
      <c r="G14" s="357"/>
      <c r="H14" s="357"/>
      <c r="I14" s="357"/>
      <c r="J14" s="357"/>
      <c r="K14" s="510"/>
    </row>
    <row r="15" spans="1:11" ht="51.75" customHeight="1">
      <c r="A15" s="19" t="s">
        <v>22</v>
      </c>
      <c r="B15" s="497" t="s">
        <v>23</v>
      </c>
      <c r="C15" s="498"/>
      <c r="D15" s="497" t="s">
        <v>24</v>
      </c>
      <c r="E15" s="497"/>
      <c r="F15" s="109"/>
      <c r="G15" s="23" t="s">
        <v>22</v>
      </c>
      <c r="H15" s="501" t="s">
        <v>23</v>
      </c>
      <c r="I15" s="498"/>
      <c r="J15" s="497" t="s">
        <v>24</v>
      </c>
      <c r="K15" s="511"/>
    </row>
    <row r="16" spans="1:11" ht="45" customHeight="1">
      <c r="A16" s="110" t="s">
        <v>265</v>
      </c>
      <c r="B16" s="404" t="s">
        <v>331</v>
      </c>
      <c r="C16" s="405"/>
      <c r="D16" s="409" t="s">
        <v>187</v>
      </c>
      <c r="E16" s="409"/>
      <c r="F16" s="111"/>
      <c r="G16" s="75" t="s">
        <v>282</v>
      </c>
      <c r="H16" s="404" t="s">
        <v>315</v>
      </c>
      <c r="I16" s="405"/>
      <c r="J16" s="406" t="s">
        <v>179</v>
      </c>
      <c r="K16" s="407"/>
    </row>
    <row r="17" spans="1:11" ht="63" customHeight="1">
      <c r="A17" s="110" t="s">
        <v>267</v>
      </c>
      <c r="B17" s="410" t="s">
        <v>155</v>
      </c>
      <c r="C17" s="411"/>
      <c r="D17" s="404" t="s">
        <v>178</v>
      </c>
      <c r="E17" s="405"/>
      <c r="G17" s="75" t="s">
        <v>360</v>
      </c>
      <c r="H17" s="404" t="s">
        <v>181</v>
      </c>
      <c r="I17" s="405"/>
      <c r="J17" s="485"/>
      <c r="K17" s="486"/>
    </row>
    <row r="18" spans="1:11" ht="85.2" customHeight="1">
      <c r="A18" s="110" t="s">
        <v>269</v>
      </c>
      <c r="B18" s="404" t="s">
        <v>158</v>
      </c>
      <c r="C18" s="405"/>
      <c r="D18" s="404" t="s">
        <v>147</v>
      </c>
      <c r="E18" s="405"/>
      <c r="F18" s="111"/>
      <c r="G18" s="75" t="s">
        <v>361</v>
      </c>
      <c r="H18" s="404" t="s">
        <v>157</v>
      </c>
      <c r="I18" s="405"/>
      <c r="J18" s="488"/>
      <c r="K18" s="512"/>
    </row>
    <row r="19" spans="1:11" ht="57" customHeight="1">
      <c r="A19" s="110" t="s">
        <v>332</v>
      </c>
      <c r="B19" s="404" t="s">
        <v>328</v>
      </c>
      <c r="C19" s="405"/>
      <c r="D19" s="409" t="s">
        <v>165</v>
      </c>
      <c r="E19" s="409"/>
      <c r="F19" s="111"/>
      <c r="G19" s="75" t="s">
        <v>362</v>
      </c>
      <c r="H19" s="404" t="s">
        <v>359</v>
      </c>
      <c r="I19" s="405"/>
      <c r="J19" s="485"/>
      <c r="K19" s="513"/>
    </row>
    <row r="20" spans="1:11" ht="57" customHeight="1">
      <c r="A20" s="110" t="s">
        <v>349</v>
      </c>
      <c r="B20" s="404" t="s">
        <v>350</v>
      </c>
      <c r="C20" s="405"/>
      <c r="D20" s="404" t="s">
        <v>321</v>
      </c>
      <c r="E20" s="405"/>
      <c r="F20" s="111"/>
      <c r="G20" s="75" t="s">
        <v>365</v>
      </c>
      <c r="H20" s="404" t="s">
        <v>366</v>
      </c>
      <c r="I20" s="405"/>
      <c r="J20" s="412"/>
      <c r="K20" s="413"/>
    </row>
    <row r="21" spans="1:11" ht="51.75" customHeight="1">
      <c r="A21" s="75" t="s">
        <v>333</v>
      </c>
      <c r="B21" s="404" t="s">
        <v>156</v>
      </c>
      <c r="C21" s="405"/>
      <c r="D21" s="409" t="s">
        <v>179</v>
      </c>
      <c r="E21" s="409"/>
      <c r="F21" s="111"/>
      <c r="G21" s="75" t="s">
        <v>369</v>
      </c>
      <c r="H21" s="404" t="s">
        <v>370</v>
      </c>
      <c r="I21" s="405"/>
      <c r="J21" s="412"/>
      <c r="K21" s="458"/>
    </row>
    <row r="22" spans="1:11" ht="54.75" customHeight="1">
      <c r="A22" s="75" t="s">
        <v>278</v>
      </c>
      <c r="B22" s="404" t="s">
        <v>182</v>
      </c>
      <c r="C22" s="405"/>
      <c r="D22" s="409" t="s">
        <v>327</v>
      </c>
      <c r="E22" s="409"/>
      <c r="F22" s="109"/>
      <c r="G22" s="75" t="s">
        <v>367</v>
      </c>
      <c r="H22" s="404" t="s">
        <v>368</v>
      </c>
      <c r="I22" s="405"/>
      <c r="J22" s="412"/>
      <c r="K22" s="458"/>
    </row>
    <row r="23" spans="1:11" ht="58.95" customHeight="1">
      <c r="A23" s="75" t="s">
        <v>280</v>
      </c>
      <c r="B23" s="410" t="s">
        <v>373</v>
      </c>
      <c r="C23" s="411"/>
      <c r="D23" s="414" t="s">
        <v>178</v>
      </c>
      <c r="E23" s="415"/>
      <c r="F23" s="109"/>
      <c r="G23" s="219"/>
      <c r="H23" s="446"/>
      <c r="I23" s="446"/>
      <c r="J23" s="487"/>
      <c r="K23" s="487"/>
    </row>
    <row r="24" spans="1:11" ht="58.95" customHeight="1">
      <c r="F24" s="109"/>
      <c r="G24" s="219"/>
      <c r="H24" s="446"/>
      <c r="I24" s="446"/>
      <c r="J24" s="487"/>
      <c r="K24" s="487"/>
    </row>
    <row r="25" spans="1:11" ht="58.95" customHeight="1">
      <c r="A25" s="225"/>
      <c r="F25" s="109"/>
      <c r="J25" s="219"/>
      <c r="K25" s="219"/>
    </row>
    <row r="26" spans="1:11" ht="15.6">
      <c r="A26" s="236"/>
      <c r="B26" s="237"/>
      <c r="K26" s="241"/>
    </row>
    <row r="27" spans="1:11" ht="15.6">
      <c r="A27" s="114" t="s">
        <v>25</v>
      </c>
      <c r="B27" s="97"/>
      <c r="C27" s="97"/>
      <c r="D27" s="237" t="s">
        <v>26</v>
      </c>
      <c r="G27" s="237" t="s">
        <v>127</v>
      </c>
      <c r="J27" s="237" t="s">
        <v>35</v>
      </c>
      <c r="K27" s="241"/>
    </row>
    <row r="28" spans="1:11" ht="19.2" customHeight="1" thickBot="1">
      <c r="A28" s="115"/>
      <c r="B28" s="116"/>
      <c r="C28" s="117"/>
      <c r="D28" s="117"/>
      <c r="E28" s="117"/>
      <c r="F28" s="117"/>
      <c r="G28" s="117"/>
      <c r="H28" s="117"/>
      <c r="I28" s="117"/>
      <c r="J28" s="441" t="s">
        <v>27</v>
      </c>
      <c r="K28" s="442"/>
    </row>
    <row r="29" spans="1:11" ht="14.4" thickBot="1">
      <c r="A29" s="118"/>
      <c r="B29" s="117"/>
      <c r="C29" s="117"/>
      <c r="D29" s="117"/>
      <c r="E29" s="117"/>
      <c r="F29" s="117"/>
      <c r="G29" s="117"/>
      <c r="H29" s="117"/>
      <c r="I29" s="117"/>
      <c r="J29" s="117"/>
      <c r="K29" s="119"/>
    </row>
  </sheetData>
  <mergeCells count="55">
    <mergeCell ref="H24:I24"/>
    <mergeCell ref="J24:K24"/>
    <mergeCell ref="J28:K28"/>
    <mergeCell ref="B22:C22"/>
    <mergeCell ref="D22:E22"/>
    <mergeCell ref="H22:I22"/>
    <mergeCell ref="J22:K22"/>
    <mergeCell ref="B23:C23"/>
    <mergeCell ref="D23:E23"/>
    <mergeCell ref="H23:I23"/>
    <mergeCell ref="J23:K23"/>
    <mergeCell ref="B20:C20"/>
    <mergeCell ref="D20:E20"/>
    <mergeCell ref="H20:I20"/>
    <mergeCell ref="J20:K20"/>
    <mergeCell ref="B21:C21"/>
    <mergeCell ref="D21:E21"/>
    <mergeCell ref="H21:I21"/>
    <mergeCell ref="J21:K21"/>
    <mergeCell ref="B18:C18"/>
    <mergeCell ref="D18:E18"/>
    <mergeCell ref="H18:I18"/>
    <mergeCell ref="J18:K18"/>
    <mergeCell ref="B19:C19"/>
    <mergeCell ref="D19:E19"/>
    <mergeCell ref="H19:I19"/>
    <mergeCell ref="J19:K19"/>
    <mergeCell ref="B16:C16"/>
    <mergeCell ref="D16:E16"/>
    <mergeCell ref="H16:I16"/>
    <mergeCell ref="J16:K16"/>
    <mergeCell ref="B17:C17"/>
    <mergeCell ref="D17:E17"/>
    <mergeCell ref="H17:I17"/>
    <mergeCell ref="J17:K17"/>
    <mergeCell ref="E12:H12"/>
    <mergeCell ref="D14:K14"/>
    <mergeCell ref="B15:C15"/>
    <mergeCell ref="D15:E15"/>
    <mergeCell ref="H15:I15"/>
    <mergeCell ref="J15:K15"/>
    <mergeCell ref="E8:E11"/>
    <mergeCell ref="F8:G8"/>
    <mergeCell ref="H8:H11"/>
    <mergeCell ref="I8:K8"/>
    <mergeCell ref="B9:D9"/>
    <mergeCell ref="I9:K9"/>
    <mergeCell ref="C11:D11"/>
    <mergeCell ref="I11:K11"/>
    <mergeCell ref="A1:K1"/>
    <mergeCell ref="A2:K2"/>
    <mergeCell ref="A3:K3"/>
    <mergeCell ref="A4:K4"/>
    <mergeCell ref="E5:F5"/>
    <mergeCell ref="H5:K5"/>
  </mergeCells>
  <pageMargins left="0.74803149606299213" right="0.25" top="0.27559055118110237" bottom="0.15748031496062992" header="0.31496062992125984" footer="0.19685039370078741"/>
  <pageSetup scale="59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K24"/>
  <sheetViews>
    <sheetView topLeftCell="A2" zoomScale="55" zoomScaleNormal="55" workbookViewId="0">
      <selection activeCell="D19" sqref="D19:E19"/>
    </sheetView>
  </sheetViews>
  <sheetFormatPr defaultColWidth="9.109375" defaultRowHeight="13.8"/>
  <cols>
    <col min="1" max="1" width="23.55468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449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 t="s">
        <v>450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 t="s">
        <v>455</v>
      </c>
      <c r="B5" s="237"/>
      <c r="E5" s="364" t="s">
        <v>456</v>
      </c>
      <c r="F5" s="364"/>
      <c r="H5" s="364" t="s">
        <v>458</v>
      </c>
      <c r="I5" s="364"/>
      <c r="J5" s="364"/>
      <c r="K5" s="425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8.5" customHeight="1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48.75" customHeight="1">
      <c r="A8" s="19" t="s">
        <v>16</v>
      </c>
      <c r="B8" s="102"/>
      <c r="C8" s="518" t="s">
        <v>159</v>
      </c>
      <c r="D8" s="519"/>
      <c r="E8" s="519"/>
      <c r="F8" s="519"/>
      <c r="G8" s="519"/>
      <c r="H8" s="519"/>
      <c r="I8" s="519"/>
      <c r="J8" s="519"/>
      <c r="K8" s="520"/>
    </row>
    <row r="9" spans="1:11" ht="48.75" customHeight="1">
      <c r="A9" s="19" t="s">
        <v>17</v>
      </c>
      <c r="B9" s="102"/>
      <c r="C9" s="518" t="s">
        <v>159</v>
      </c>
      <c r="D9" s="519"/>
      <c r="E9" s="519"/>
      <c r="F9" s="519"/>
      <c r="G9" s="519"/>
      <c r="H9" s="519"/>
      <c r="I9" s="519"/>
      <c r="J9" s="519"/>
      <c r="K9" s="520"/>
    </row>
    <row r="10" spans="1:11" ht="48.75" customHeight="1">
      <c r="A10" s="19" t="s">
        <v>18</v>
      </c>
      <c r="B10" s="102"/>
      <c r="C10" s="518" t="s">
        <v>159</v>
      </c>
      <c r="D10" s="519"/>
      <c r="E10" s="519"/>
      <c r="F10" s="519"/>
      <c r="G10" s="519"/>
      <c r="H10" s="519"/>
      <c r="I10" s="519"/>
      <c r="J10" s="519"/>
      <c r="K10" s="520"/>
    </row>
    <row r="11" spans="1:11" ht="48.75" customHeight="1">
      <c r="A11" s="19" t="s">
        <v>19</v>
      </c>
      <c r="B11" s="102"/>
      <c r="C11" s="518" t="s">
        <v>159</v>
      </c>
      <c r="D11" s="519"/>
      <c r="E11" s="519"/>
      <c r="F11" s="519"/>
      <c r="G11" s="519"/>
      <c r="H11" s="519"/>
      <c r="I11" s="519"/>
      <c r="J11" s="519"/>
      <c r="K11" s="520"/>
    </row>
    <row r="12" spans="1:11" ht="48.75" customHeight="1">
      <c r="A12" s="19" t="s">
        <v>20</v>
      </c>
      <c r="B12" s="120"/>
      <c r="C12" s="73" t="s">
        <v>496</v>
      </c>
      <c r="D12" s="73" t="s">
        <v>497</v>
      </c>
      <c r="E12" s="480" t="s">
        <v>29</v>
      </c>
      <c r="F12" s="73" t="s">
        <v>496</v>
      </c>
      <c r="G12" s="279" t="s">
        <v>497</v>
      </c>
      <c r="H12" s="480" t="s">
        <v>30</v>
      </c>
      <c r="I12" s="279" t="s">
        <v>497</v>
      </c>
      <c r="J12" s="73" t="s">
        <v>496</v>
      </c>
      <c r="K12" s="280"/>
    </row>
    <row r="13" spans="1:11" ht="48.75" customHeight="1">
      <c r="A13" s="19" t="s">
        <v>21</v>
      </c>
      <c r="B13" s="102"/>
      <c r="C13" s="279" t="s">
        <v>497</v>
      </c>
      <c r="D13" s="73" t="s">
        <v>496</v>
      </c>
      <c r="E13" s="482"/>
      <c r="F13" s="279" t="s">
        <v>497</v>
      </c>
      <c r="G13" s="73" t="s">
        <v>496</v>
      </c>
      <c r="H13" s="482"/>
      <c r="I13" s="243"/>
      <c r="J13" s="244"/>
      <c r="K13" s="245"/>
    </row>
    <row r="14" spans="1:11" ht="21.75" customHeight="1">
      <c r="A14" s="435"/>
      <c r="B14" s="369"/>
      <c r="C14" s="369"/>
      <c r="D14" s="369"/>
      <c r="E14" s="369"/>
      <c r="F14" s="369"/>
      <c r="G14" s="369"/>
      <c r="H14" s="369"/>
      <c r="I14" s="369"/>
      <c r="J14" s="369"/>
      <c r="K14" s="437"/>
    </row>
    <row r="15" spans="1:11" ht="51.75" customHeight="1">
      <c r="A15" s="24" t="s">
        <v>22</v>
      </c>
      <c r="B15" s="416" t="s">
        <v>23</v>
      </c>
      <c r="C15" s="418"/>
      <c r="D15" s="416" t="s">
        <v>24</v>
      </c>
      <c r="E15" s="418"/>
      <c r="F15" s="109"/>
      <c r="G15" s="23" t="s">
        <v>22</v>
      </c>
      <c r="H15" s="416" t="s">
        <v>23</v>
      </c>
      <c r="I15" s="418"/>
      <c r="J15" s="416" t="s">
        <v>24</v>
      </c>
      <c r="K15" s="517"/>
    </row>
    <row r="16" spans="1:11" ht="45" customHeight="1">
      <c r="A16" s="19" t="s">
        <v>351</v>
      </c>
      <c r="B16" s="404" t="s">
        <v>344</v>
      </c>
      <c r="C16" s="405"/>
      <c r="D16" s="404" t="s">
        <v>322</v>
      </c>
      <c r="E16" s="405"/>
      <c r="F16" s="111"/>
      <c r="G16" s="75" t="s">
        <v>352</v>
      </c>
      <c r="H16" s="404" t="s">
        <v>338</v>
      </c>
      <c r="I16" s="405"/>
      <c r="J16" s="412" t="s">
        <v>460</v>
      </c>
      <c r="K16" s="413"/>
    </row>
    <row r="17" spans="1:11" ht="45" customHeight="1">
      <c r="A17" s="19" t="s">
        <v>353</v>
      </c>
      <c r="B17" s="404" t="s">
        <v>162</v>
      </c>
      <c r="C17" s="405"/>
      <c r="D17" s="404" t="s">
        <v>327</v>
      </c>
      <c r="E17" s="405"/>
      <c r="F17" s="111"/>
      <c r="G17" s="75" t="s">
        <v>354</v>
      </c>
      <c r="H17" s="404" t="s">
        <v>355</v>
      </c>
      <c r="I17" s="405"/>
      <c r="J17" s="412" t="s">
        <v>460</v>
      </c>
      <c r="K17" s="413"/>
    </row>
    <row r="18" spans="1:11" ht="45" customHeight="1">
      <c r="A18" s="19" t="s">
        <v>356</v>
      </c>
      <c r="B18" s="404" t="s">
        <v>161</v>
      </c>
      <c r="C18" s="405"/>
      <c r="D18" s="404" t="s">
        <v>165</v>
      </c>
      <c r="E18" s="405"/>
      <c r="F18" s="111"/>
      <c r="G18" s="219"/>
      <c r="H18" s="240"/>
      <c r="I18" s="240"/>
      <c r="J18" s="240"/>
      <c r="K18" s="276"/>
    </row>
    <row r="19" spans="1:11" ht="45" customHeight="1">
      <c r="A19" s="110" t="s">
        <v>357</v>
      </c>
      <c r="B19" s="404" t="s">
        <v>358</v>
      </c>
      <c r="C19" s="405"/>
      <c r="D19" s="514" t="s">
        <v>420</v>
      </c>
      <c r="E19" s="515"/>
      <c r="F19" s="111"/>
      <c r="J19" s="446"/>
      <c r="K19" s="516"/>
    </row>
    <row r="20" spans="1:11" ht="48.75" customHeight="1">
      <c r="A20" s="123"/>
      <c r="B20" s="109"/>
      <c r="C20" s="109"/>
      <c r="D20" s="109"/>
      <c r="E20" s="109"/>
      <c r="F20" s="109"/>
      <c r="G20" s="109"/>
      <c r="H20" s="109"/>
      <c r="I20" s="109"/>
      <c r="J20" s="109"/>
      <c r="K20" s="124"/>
    </row>
    <row r="21" spans="1:11" ht="15.6">
      <c r="A21" s="236"/>
      <c r="B21" s="237"/>
      <c r="K21" s="241"/>
    </row>
    <row r="22" spans="1:11" ht="15.6">
      <c r="A22" s="114" t="s">
        <v>25</v>
      </c>
      <c r="B22" s="97"/>
      <c r="C22" s="97"/>
      <c r="D22" s="237" t="s">
        <v>26</v>
      </c>
      <c r="G22" s="237" t="s">
        <v>127</v>
      </c>
      <c r="J22" s="237" t="s">
        <v>35</v>
      </c>
      <c r="K22" s="241"/>
    </row>
    <row r="23" spans="1:11" ht="19.2" customHeight="1" thickBot="1">
      <c r="A23" s="115"/>
      <c r="B23" s="116"/>
      <c r="C23" s="117"/>
      <c r="D23" s="117"/>
      <c r="E23" s="117"/>
      <c r="F23" s="117"/>
      <c r="G23" s="117"/>
      <c r="H23" s="117"/>
      <c r="I23" s="117"/>
      <c r="J23" s="441" t="s">
        <v>27</v>
      </c>
      <c r="K23" s="442"/>
    </row>
    <row r="24" spans="1:11" ht="14.4" thickBot="1">
      <c r="A24" s="118"/>
      <c r="B24" s="117"/>
      <c r="C24" s="117"/>
      <c r="D24" s="117"/>
      <c r="E24" s="117"/>
      <c r="F24" s="117"/>
      <c r="G24" s="117"/>
      <c r="H24" s="117"/>
      <c r="I24" s="117"/>
      <c r="J24" s="117"/>
      <c r="K24" s="119"/>
    </row>
  </sheetData>
  <mergeCells count="31">
    <mergeCell ref="A14:K14"/>
    <mergeCell ref="C10:K10"/>
    <mergeCell ref="C11:K11"/>
    <mergeCell ref="H12:H13"/>
    <mergeCell ref="E12:E13"/>
    <mergeCell ref="C8:K8"/>
    <mergeCell ref="C9:K9"/>
    <mergeCell ref="A1:K1"/>
    <mergeCell ref="A2:K2"/>
    <mergeCell ref="E5:F5"/>
    <mergeCell ref="H5:K5"/>
    <mergeCell ref="A3:K3"/>
    <mergeCell ref="A4:K4"/>
    <mergeCell ref="B15:C15"/>
    <mergeCell ref="D15:E15"/>
    <mergeCell ref="H15:I15"/>
    <mergeCell ref="J15:K15"/>
    <mergeCell ref="B18:C18"/>
    <mergeCell ref="D18:E18"/>
    <mergeCell ref="B19:C19"/>
    <mergeCell ref="D19:E19"/>
    <mergeCell ref="H16:I16"/>
    <mergeCell ref="J16:K16"/>
    <mergeCell ref="J23:K23"/>
    <mergeCell ref="H17:I17"/>
    <mergeCell ref="J19:K19"/>
    <mergeCell ref="B17:C17"/>
    <mergeCell ref="B16:C16"/>
    <mergeCell ref="D16:E16"/>
    <mergeCell ref="D17:E17"/>
    <mergeCell ref="J17:K17"/>
  </mergeCells>
  <pageMargins left="0.49" right="0.27559055118110237" top="0.74" bottom="0.47244094488188981" header="0.31496062992125984" footer="0.31496062992125984"/>
  <pageSetup scale="70"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K24"/>
  <sheetViews>
    <sheetView workbookViewId="0">
      <selection sqref="A1:K1"/>
    </sheetView>
  </sheetViews>
  <sheetFormatPr defaultColWidth="9.109375" defaultRowHeight="13.8"/>
  <cols>
    <col min="1" max="1" width="23.55468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449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 t="s">
        <v>450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 t="s">
        <v>454</v>
      </c>
      <c r="B5" s="237"/>
      <c r="E5" s="364" t="s">
        <v>457</v>
      </c>
      <c r="F5" s="364"/>
      <c r="H5" s="364" t="s">
        <v>459</v>
      </c>
      <c r="I5" s="364"/>
      <c r="J5" s="364"/>
      <c r="K5" s="425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8.5" customHeight="1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48.75" customHeight="1">
      <c r="A8" s="19" t="s">
        <v>16</v>
      </c>
      <c r="B8" s="102"/>
      <c r="C8" s="518" t="s">
        <v>159</v>
      </c>
      <c r="D8" s="519"/>
      <c r="E8" s="519"/>
      <c r="F8" s="519"/>
      <c r="G8" s="519"/>
      <c r="H8" s="519"/>
      <c r="I8" s="519"/>
      <c r="J8" s="519"/>
      <c r="K8" s="520"/>
    </row>
    <row r="9" spans="1:11" ht="48.75" customHeight="1">
      <c r="A9" s="19" t="s">
        <v>17</v>
      </c>
      <c r="B9" s="102"/>
      <c r="C9" s="518" t="s">
        <v>159</v>
      </c>
      <c r="D9" s="519"/>
      <c r="E9" s="519"/>
      <c r="F9" s="519"/>
      <c r="G9" s="519"/>
      <c r="H9" s="519"/>
      <c r="I9" s="519"/>
      <c r="J9" s="519"/>
      <c r="K9" s="520"/>
    </row>
    <row r="10" spans="1:11" ht="48.75" customHeight="1">
      <c r="A10" s="19" t="s">
        <v>18</v>
      </c>
      <c r="B10" s="102"/>
      <c r="C10" s="518" t="s">
        <v>159</v>
      </c>
      <c r="D10" s="519"/>
      <c r="E10" s="519"/>
      <c r="F10" s="519"/>
      <c r="G10" s="519"/>
      <c r="H10" s="519"/>
      <c r="I10" s="519"/>
      <c r="J10" s="519"/>
      <c r="K10" s="520"/>
    </row>
    <row r="11" spans="1:11" ht="48.75" customHeight="1">
      <c r="A11" s="19" t="s">
        <v>19</v>
      </c>
      <c r="B11" s="102"/>
      <c r="C11" s="518" t="s">
        <v>159</v>
      </c>
      <c r="D11" s="519"/>
      <c r="E11" s="519"/>
      <c r="F11" s="519"/>
      <c r="G11" s="519"/>
      <c r="H11" s="519"/>
      <c r="I11" s="519"/>
      <c r="J11" s="519"/>
      <c r="K11" s="520"/>
    </row>
    <row r="12" spans="1:11" ht="48.75" customHeight="1">
      <c r="A12" s="19" t="s">
        <v>20</v>
      </c>
      <c r="B12" s="120"/>
      <c r="C12" s="73" t="s">
        <v>496</v>
      </c>
      <c r="D12" s="73" t="s">
        <v>497</v>
      </c>
      <c r="E12" s="480" t="s">
        <v>29</v>
      </c>
      <c r="F12" s="73" t="s">
        <v>496</v>
      </c>
      <c r="G12" s="279" t="s">
        <v>497</v>
      </c>
      <c r="H12" s="480" t="s">
        <v>30</v>
      </c>
      <c r="I12" s="279" t="s">
        <v>497</v>
      </c>
      <c r="J12" s="73" t="s">
        <v>496</v>
      </c>
      <c r="K12" s="280"/>
    </row>
    <row r="13" spans="1:11" ht="48.75" customHeight="1">
      <c r="A13" s="19" t="s">
        <v>21</v>
      </c>
      <c r="B13" s="102"/>
      <c r="C13" s="279" t="s">
        <v>497</v>
      </c>
      <c r="D13" s="73" t="s">
        <v>496</v>
      </c>
      <c r="E13" s="482"/>
      <c r="F13" s="279" t="s">
        <v>497</v>
      </c>
      <c r="G13" s="73" t="s">
        <v>496</v>
      </c>
      <c r="H13" s="482"/>
      <c r="I13" s="243"/>
      <c r="J13" s="244"/>
      <c r="K13" s="245"/>
    </row>
    <row r="14" spans="1:11" ht="21.75" customHeight="1">
      <c r="A14" s="435"/>
      <c r="B14" s="369"/>
      <c r="C14" s="369"/>
      <c r="D14" s="369"/>
      <c r="E14" s="369"/>
      <c r="F14" s="369"/>
      <c r="G14" s="369"/>
      <c r="H14" s="369"/>
      <c r="I14" s="369"/>
      <c r="J14" s="369"/>
      <c r="K14" s="437"/>
    </row>
    <row r="15" spans="1:11" ht="51.75" customHeight="1">
      <c r="A15" s="24" t="s">
        <v>22</v>
      </c>
      <c r="B15" s="416" t="s">
        <v>23</v>
      </c>
      <c r="C15" s="418"/>
      <c r="D15" s="416" t="s">
        <v>24</v>
      </c>
      <c r="E15" s="418"/>
      <c r="F15" s="109"/>
      <c r="G15" s="23" t="s">
        <v>22</v>
      </c>
      <c r="H15" s="416" t="s">
        <v>23</v>
      </c>
      <c r="I15" s="418"/>
      <c r="J15" s="416" t="s">
        <v>24</v>
      </c>
      <c r="K15" s="517"/>
    </row>
    <row r="16" spans="1:11" ht="45" customHeight="1">
      <c r="A16" s="19" t="s">
        <v>351</v>
      </c>
      <c r="B16" s="404" t="s">
        <v>344</v>
      </c>
      <c r="C16" s="405"/>
      <c r="D16" s="404" t="s">
        <v>322</v>
      </c>
      <c r="E16" s="405"/>
      <c r="F16" s="111"/>
      <c r="G16" s="75" t="s">
        <v>352</v>
      </c>
      <c r="H16" s="404" t="s">
        <v>338</v>
      </c>
      <c r="I16" s="405"/>
      <c r="J16" s="412" t="s">
        <v>460</v>
      </c>
      <c r="K16" s="413"/>
    </row>
    <row r="17" spans="1:11" ht="45" customHeight="1">
      <c r="A17" s="19" t="s">
        <v>353</v>
      </c>
      <c r="B17" s="404" t="s">
        <v>162</v>
      </c>
      <c r="C17" s="405"/>
      <c r="D17" s="404" t="s">
        <v>327</v>
      </c>
      <c r="E17" s="405"/>
      <c r="F17" s="111"/>
      <c r="G17" s="75" t="s">
        <v>354</v>
      </c>
      <c r="H17" s="404" t="s">
        <v>355</v>
      </c>
      <c r="I17" s="405"/>
      <c r="J17" s="412" t="s">
        <v>460</v>
      </c>
      <c r="K17" s="413"/>
    </row>
    <row r="18" spans="1:11" ht="45" customHeight="1">
      <c r="A18" s="19" t="s">
        <v>356</v>
      </c>
      <c r="B18" s="404" t="s">
        <v>161</v>
      </c>
      <c r="C18" s="405"/>
      <c r="D18" s="404" t="s">
        <v>165</v>
      </c>
      <c r="E18" s="405"/>
      <c r="F18" s="111"/>
      <c r="G18" s="219"/>
      <c r="H18" s="240"/>
      <c r="I18" s="240"/>
      <c r="J18" s="240"/>
      <c r="K18" s="276"/>
    </row>
    <row r="19" spans="1:11" ht="45" customHeight="1">
      <c r="A19" s="110" t="s">
        <v>357</v>
      </c>
      <c r="B19" s="404" t="s">
        <v>358</v>
      </c>
      <c r="C19" s="405"/>
      <c r="D19" s="514" t="s">
        <v>420</v>
      </c>
      <c r="E19" s="515"/>
      <c r="F19" s="111"/>
      <c r="J19" s="446"/>
      <c r="K19" s="516"/>
    </row>
    <row r="20" spans="1:11" ht="48" customHeight="1">
      <c r="A20" s="123"/>
      <c r="B20" s="109"/>
      <c r="C20" s="109"/>
      <c r="D20" s="109"/>
      <c r="E20" s="109"/>
      <c r="F20" s="109"/>
      <c r="G20" s="109"/>
      <c r="H20" s="109"/>
      <c r="I20" s="109"/>
      <c r="J20" s="109"/>
      <c r="K20" s="124"/>
    </row>
    <row r="21" spans="1:11" ht="15.6">
      <c r="A21" s="236"/>
      <c r="B21" s="237"/>
      <c r="K21" s="241"/>
    </row>
    <row r="22" spans="1:11" ht="15.6">
      <c r="A22" s="114" t="s">
        <v>25</v>
      </c>
      <c r="B22" s="97"/>
      <c r="C22" s="97"/>
      <c r="D22" s="237" t="s">
        <v>26</v>
      </c>
      <c r="G22" s="237" t="s">
        <v>127</v>
      </c>
      <c r="J22" s="237" t="s">
        <v>35</v>
      </c>
      <c r="K22" s="241"/>
    </row>
    <row r="23" spans="1:11" ht="19.2" customHeight="1" thickBot="1">
      <c r="A23" s="115"/>
      <c r="B23" s="116"/>
      <c r="C23" s="117"/>
      <c r="D23" s="117"/>
      <c r="E23" s="117"/>
      <c r="F23" s="117"/>
      <c r="G23" s="117"/>
      <c r="H23" s="117"/>
      <c r="I23" s="117"/>
      <c r="J23" s="441" t="s">
        <v>27</v>
      </c>
      <c r="K23" s="442"/>
    </row>
    <row r="24" spans="1:11" ht="14.4" thickBot="1">
      <c r="A24" s="118"/>
      <c r="B24" s="117"/>
      <c r="C24" s="117"/>
      <c r="D24" s="117"/>
      <c r="E24" s="117"/>
      <c r="F24" s="117"/>
      <c r="G24" s="117"/>
      <c r="H24" s="117"/>
      <c r="I24" s="117"/>
      <c r="J24" s="117"/>
      <c r="K24" s="119"/>
    </row>
  </sheetData>
  <mergeCells count="31">
    <mergeCell ref="A1:K1"/>
    <mergeCell ref="A2:K2"/>
    <mergeCell ref="A3:K3"/>
    <mergeCell ref="A4:K4"/>
    <mergeCell ref="E5:F5"/>
    <mergeCell ref="H5:K5"/>
    <mergeCell ref="B16:C16"/>
    <mergeCell ref="D16:E16"/>
    <mergeCell ref="H16:I16"/>
    <mergeCell ref="J16:K16"/>
    <mergeCell ref="C8:K8"/>
    <mergeCell ref="C9:K9"/>
    <mergeCell ref="C10:K10"/>
    <mergeCell ref="C11:K11"/>
    <mergeCell ref="E12:E13"/>
    <mergeCell ref="H12:H13"/>
    <mergeCell ref="A14:K14"/>
    <mergeCell ref="B15:C15"/>
    <mergeCell ref="D15:E15"/>
    <mergeCell ref="H15:I15"/>
    <mergeCell ref="J15:K15"/>
    <mergeCell ref="B19:C19"/>
    <mergeCell ref="D19:E19"/>
    <mergeCell ref="J19:K19"/>
    <mergeCell ref="J23:K23"/>
    <mergeCell ref="B17:C17"/>
    <mergeCell ref="D17:E17"/>
    <mergeCell ref="H17:I17"/>
    <mergeCell ref="J17:K17"/>
    <mergeCell ref="B18:C18"/>
    <mergeCell ref="D18:E18"/>
  </mergeCells>
  <pageMargins left="0.49" right="0.27559055118110237" top="0.74" bottom="0.47244094488188981" header="0.31496062992125984" footer="0.31496062992125984"/>
  <pageSetup scale="70" orientation="landscape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  <pageSetUpPr fitToPage="1"/>
  </sheetPr>
  <dimension ref="A1:K21"/>
  <sheetViews>
    <sheetView zoomScale="55" zoomScaleNormal="55" workbookViewId="0">
      <selection activeCell="F10" sqref="F10"/>
    </sheetView>
  </sheetViews>
  <sheetFormatPr defaultColWidth="8.88671875"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3320312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1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s="22" customFormat="1" ht="20.25" customHeight="1">
      <c r="A5" s="529" t="s">
        <v>548</v>
      </c>
      <c r="B5" s="530"/>
      <c r="C5" s="530"/>
      <c r="D5" s="270"/>
      <c r="E5" s="531"/>
      <c r="F5" s="531"/>
      <c r="G5" s="270"/>
      <c r="H5" s="531"/>
      <c r="I5" s="531"/>
      <c r="J5" s="531"/>
      <c r="K5" s="532"/>
    </row>
    <row r="6" spans="1:11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12</v>
      </c>
      <c r="I6" s="73" t="s">
        <v>13</v>
      </c>
      <c r="J6" s="73" t="s">
        <v>14</v>
      </c>
      <c r="K6" s="73" t="s">
        <v>15</v>
      </c>
    </row>
    <row r="7" spans="1:11" s="35" customFormat="1" ht="68.400000000000006" customHeight="1">
      <c r="A7" s="269" t="s">
        <v>16</v>
      </c>
      <c r="B7" s="102"/>
      <c r="C7" s="75"/>
      <c r="D7" s="246"/>
      <c r="E7" s="502" t="s">
        <v>29</v>
      </c>
      <c r="F7" s="55"/>
      <c r="G7" s="55"/>
      <c r="H7" s="504" t="s">
        <v>30</v>
      </c>
      <c r="I7" s="76"/>
      <c r="J7" s="107"/>
      <c r="K7" s="75"/>
    </row>
    <row r="8" spans="1:11" ht="51.6" customHeight="1">
      <c r="A8" s="269" t="s">
        <v>17</v>
      </c>
      <c r="B8" s="102"/>
      <c r="C8" s="126"/>
      <c r="D8" s="126"/>
      <c r="E8" s="483"/>
      <c r="F8" s="107"/>
      <c r="G8" s="75" t="s">
        <v>333</v>
      </c>
      <c r="H8" s="505"/>
      <c r="I8" s="76"/>
      <c r="J8" s="107"/>
      <c r="K8" s="75"/>
    </row>
    <row r="9" spans="1:11" ht="42" customHeight="1">
      <c r="A9" s="269" t="s">
        <v>18</v>
      </c>
      <c r="B9" s="102"/>
      <c r="C9" s="126"/>
      <c r="D9" s="126"/>
      <c r="E9" s="483"/>
      <c r="F9" s="53"/>
      <c r="G9" s="279"/>
      <c r="H9" s="505"/>
      <c r="I9" s="76"/>
      <c r="J9" s="107"/>
      <c r="K9" s="75"/>
    </row>
    <row r="10" spans="1:11" ht="60" customHeight="1">
      <c r="A10" s="269" t="s">
        <v>19</v>
      </c>
      <c r="B10" s="102"/>
      <c r="C10" s="275"/>
      <c r="D10" s="275"/>
      <c r="E10" s="483"/>
      <c r="F10" s="75"/>
      <c r="G10" s="53"/>
      <c r="H10" s="505"/>
      <c r="I10" s="76"/>
      <c r="J10" s="107"/>
      <c r="K10" s="75"/>
    </row>
    <row r="11" spans="1:11" ht="55.2" customHeight="1">
      <c r="A11" s="269" t="s">
        <v>20</v>
      </c>
      <c r="B11" s="102"/>
      <c r="C11" s="55"/>
      <c r="D11" s="75" t="s">
        <v>333</v>
      </c>
      <c r="E11" s="483"/>
      <c r="F11" s="55"/>
      <c r="G11" s="75" t="s">
        <v>333</v>
      </c>
      <c r="H11" s="505"/>
      <c r="I11" s="76"/>
      <c r="J11" s="107"/>
      <c r="K11" s="75"/>
    </row>
    <row r="12" spans="1:11" ht="49.5" customHeight="1">
      <c r="A12" s="269" t="s">
        <v>21</v>
      </c>
      <c r="B12" s="102"/>
      <c r="C12" s="73"/>
      <c r="D12" s="75" t="s">
        <v>333</v>
      </c>
      <c r="E12" s="503"/>
      <c r="F12" s="73"/>
      <c r="G12" s="73"/>
      <c r="H12" s="506"/>
      <c r="I12" s="76"/>
      <c r="J12" s="107"/>
      <c r="K12" s="73"/>
    </row>
    <row r="13" spans="1:11" ht="15" thickBot="1">
      <c r="A13" s="12"/>
      <c r="B13" s="12"/>
      <c r="C13" s="12"/>
      <c r="D13" s="12"/>
      <c r="E13" s="271"/>
      <c r="F13" s="12"/>
      <c r="G13" s="12"/>
      <c r="H13" s="12"/>
      <c r="I13" s="12"/>
      <c r="J13" s="12"/>
      <c r="K13" s="12"/>
    </row>
    <row r="14" spans="1:11" ht="15.6">
      <c r="A14" s="521" t="s">
        <v>31</v>
      </c>
      <c r="B14" s="522"/>
      <c r="C14" s="11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1" t="s">
        <v>32</v>
      </c>
      <c r="B15" s="247">
        <v>8</v>
      </c>
      <c r="C15" s="11"/>
      <c r="D15" s="10"/>
      <c r="E15" s="10"/>
      <c r="F15" s="10"/>
      <c r="J15" s="10"/>
      <c r="K15" s="10"/>
    </row>
    <row r="16" spans="1:11" ht="15.6">
      <c r="A16" s="31" t="s">
        <v>33</v>
      </c>
      <c r="B16" s="247"/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247">
        <v>4</v>
      </c>
      <c r="C17" s="11"/>
      <c r="D17" s="10"/>
      <c r="E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04">
        <f>SUM(B15:B17)</f>
        <v>12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36"/>
      <c r="B19" s="336"/>
      <c r="C19" s="336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1">
    <mergeCell ref="A14:B14"/>
    <mergeCell ref="A19:C19"/>
    <mergeCell ref="E7:E12"/>
    <mergeCell ref="H7:H12"/>
    <mergeCell ref="A1:K1"/>
    <mergeCell ref="A2:K2"/>
    <mergeCell ref="A3:K3"/>
    <mergeCell ref="A4:K4"/>
    <mergeCell ref="A5:C5"/>
    <mergeCell ref="E5:F5"/>
    <mergeCell ref="H5:K5"/>
  </mergeCells>
  <pageMargins left="0.33" right="0.25" top="0.91" bottom="0.74803149606299213" header="0.31496062992125984" footer="0.31496062992125984"/>
  <pageSetup scale="7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  <pageSetUpPr fitToPage="1"/>
  </sheetPr>
  <dimension ref="A1:K21"/>
  <sheetViews>
    <sheetView zoomScale="55" zoomScaleNormal="55" workbookViewId="0">
      <selection activeCell="D16" sqref="D16"/>
    </sheetView>
  </sheetViews>
  <sheetFormatPr defaultColWidth="8.88671875"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3320312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1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s="22" customFormat="1" ht="20.25" customHeight="1">
      <c r="A5" s="529" t="s">
        <v>533</v>
      </c>
      <c r="B5" s="530"/>
      <c r="C5" s="530"/>
      <c r="D5" s="270"/>
      <c r="E5" s="531"/>
      <c r="F5" s="531"/>
      <c r="G5" s="270"/>
      <c r="H5" s="531"/>
      <c r="I5" s="531"/>
      <c r="J5" s="531"/>
      <c r="K5" s="532"/>
    </row>
    <row r="6" spans="1:11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12</v>
      </c>
      <c r="I6" s="73" t="s">
        <v>13</v>
      </c>
      <c r="J6" s="73" t="s">
        <v>14</v>
      </c>
      <c r="K6" s="73" t="s">
        <v>15</v>
      </c>
    </row>
    <row r="7" spans="1:11" s="35" customFormat="1" ht="68.400000000000006" customHeight="1">
      <c r="A7" s="269" t="s">
        <v>16</v>
      </c>
      <c r="B7" s="75" t="s">
        <v>267</v>
      </c>
      <c r="C7" s="98"/>
      <c r="D7" s="246"/>
      <c r="E7" s="502" t="s">
        <v>29</v>
      </c>
      <c r="F7" s="55"/>
      <c r="G7" s="55"/>
      <c r="H7" s="504" t="s">
        <v>30</v>
      </c>
      <c r="I7" s="76"/>
      <c r="J7" s="107"/>
      <c r="K7" s="102"/>
    </row>
    <row r="8" spans="1:11" ht="51.6" customHeight="1">
      <c r="A8" s="269" t="s">
        <v>17</v>
      </c>
      <c r="B8" s="412" t="s">
        <v>267</v>
      </c>
      <c r="C8" s="458"/>
      <c r="D8" s="126"/>
      <c r="E8" s="483"/>
      <c r="F8" s="107"/>
      <c r="G8" s="53"/>
      <c r="H8" s="505"/>
      <c r="I8" s="412" t="s">
        <v>534</v>
      </c>
      <c r="J8" s="457"/>
      <c r="K8" s="458"/>
    </row>
    <row r="9" spans="1:11" ht="42" customHeight="1">
      <c r="A9" s="269" t="s">
        <v>18</v>
      </c>
      <c r="B9" s="412" t="s">
        <v>535</v>
      </c>
      <c r="C9" s="457"/>
      <c r="D9" s="458"/>
      <c r="E9" s="483"/>
      <c r="F9" s="53"/>
      <c r="G9" s="279"/>
      <c r="H9" s="505"/>
      <c r="I9" s="76"/>
      <c r="J9" s="107"/>
      <c r="K9" s="75"/>
    </row>
    <row r="10" spans="1:11" ht="60" customHeight="1">
      <c r="A10" s="269" t="s">
        <v>19</v>
      </c>
      <c r="B10" s="102"/>
      <c r="C10" s="275"/>
      <c r="D10" s="275"/>
      <c r="E10" s="483"/>
      <c r="F10" s="75"/>
      <c r="G10" s="53"/>
      <c r="H10" s="505"/>
      <c r="I10" s="412" t="s">
        <v>536</v>
      </c>
      <c r="J10" s="457"/>
      <c r="K10" s="458"/>
    </row>
    <row r="11" spans="1:11" ht="55.2" customHeight="1">
      <c r="A11" s="269" t="s">
        <v>20</v>
      </c>
      <c r="B11" s="102"/>
      <c r="C11" s="55"/>
      <c r="D11" s="73"/>
      <c r="E11" s="483"/>
      <c r="F11" s="75" t="s">
        <v>267</v>
      </c>
      <c r="G11" s="73"/>
      <c r="H11" s="505"/>
      <c r="I11" s="76"/>
      <c r="J11" s="75" t="s">
        <v>267</v>
      </c>
      <c r="K11" s="75"/>
    </row>
    <row r="12" spans="1:11" ht="49.5" customHeight="1">
      <c r="A12" s="269" t="s">
        <v>21</v>
      </c>
      <c r="B12" s="102"/>
      <c r="C12" s="73"/>
      <c r="D12" s="73"/>
      <c r="E12" s="503"/>
      <c r="F12" s="73"/>
      <c r="G12" s="73"/>
      <c r="H12" s="506"/>
      <c r="I12" s="76"/>
      <c r="J12" s="107"/>
      <c r="K12" s="73"/>
    </row>
    <row r="13" spans="1:11" ht="15" thickBot="1">
      <c r="A13" s="12"/>
      <c r="B13" s="12"/>
      <c r="C13" s="12"/>
      <c r="D13" s="12"/>
      <c r="E13" s="271"/>
      <c r="F13" s="12"/>
      <c r="G13" s="12"/>
      <c r="H13" s="12"/>
      <c r="I13" s="12"/>
      <c r="J13" s="12"/>
      <c r="K13" s="12"/>
    </row>
    <row r="14" spans="1:11" ht="15.6">
      <c r="A14" s="521" t="s">
        <v>31</v>
      </c>
      <c r="B14" s="522"/>
      <c r="C14" s="11"/>
      <c r="D14" s="10"/>
      <c r="E14" s="10"/>
      <c r="F14" s="10"/>
      <c r="G14" s="10"/>
      <c r="H14" s="10"/>
      <c r="I14" s="10"/>
      <c r="J14" s="10"/>
      <c r="K14" s="10"/>
    </row>
    <row r="15" spans="1:11" ht="15.6">
      <c r="A15" s="31" t="s">
        <v>32</v>
      </c>
      <c r="B15" s="247">
        <v>10</v>
      </c>
      <c r="C15" s="11"/>
      <c r="D15" s="10"/>
      <c r="E15" s="10"/>
      <c r="F15" s="10"/>
      <c r="J15" s="10"/>
      <c r="K15" s="10"/>
    </row>
    <row r="16" spans="1:11" ht="15.6">
      <c r="A16" s="31" t="s">
        <v>33</v>
      </c>
      <c r="B16" s="247">
        <v>9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247">
        <v>4</v>
      </c>
      <c r="C17" s="11"/>
      <c r="D17" s="10"/>
      <c r="E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04">
        <f>SUM(B15:B17)</f>
        <v>23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36"/>
      <c r="B19" s="336"/>
      <c r="C19" s="336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5">
    <mergeCell ref="A1:K1"/>
    <mergeCell ref="A2:K2"/>
    <mergeCell ref="A3:K3"/>
    <mergeCell ref="A4:K4"/>
    <mergeCell ref="A5:C5"/>
    <mergeCell ref="E5:F5"/>
    <mergeCell ref="H5:K5"/>
    <mergeCell ref="A14:B14"/>
    <mergeCell ref="A19:C19"/>
    <mergeCell ref="B8:C8"/>
    <mergeCell ref="I8:K8"/>
    <mergeCell ref="B9:D9"/>
    <mergeCell ref="I10:K10"/>
    <mergeCell ref="E7:E12"/>
    <mergeCell ref="H7:H12"/>
  </mergeCells>
  <pageMargins left="0.33" right="0.25" top="0.91" bottom="0.74803149606299213" header="0.31496062992125984" footer="0.31496062992125984"/>
  <pageSetup scale="77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  <pageSetUpPr fitToPage="1"/>
  </sheetPr>
  <dimension ref="A1:L21"/>
  <sheetViews>
    <sheetView zoomScale="55" zoomScaleNormal="55" workbookViewId="0">
      <selection activeCell="J11" sqref="J11"/>
    </sheetView>
  </sheetViews>
  <sheetFormatPr defaultColWidth="8.88671875"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0.33203125" customWidth="1"/>
    <col min="6" max="6" width="16.5546875" bestFit="1" customWidth="1"/>
    <col min="7" max="7" width="15.109375" bestFit="1" customWidth="1"/>
    <col min="8" max="8" width="13.33203125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2" s="22" customFormat="1" ht="20.25" customHeight="1">
      <c r="A5" s="529" t="s">
        <v>146</v>
      </c>
      <c r="B5" s="530"/>
      <c r="C5" s="530"/>
      <c r="D5" s="270"/>
      <c r="E5" s="531"/>
      <c r="F5" s="531"/>
      <c r="G5" s="270"/>
      <c r="H5" s="531"/>
      <c r="I5" s="531"/>
      <c r="J5" s="531"/>
      <c r="K5" s="532"/>
    </row>
    <row r="6" spans="1:12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11</v>
      </c>
      <c r="H6" s="73" t="s">
        <v>12</v>
      </c>
      <c r="I6" s="73" t="s">
        <v>13</v>
      </c>
      <c r="J6" s="73" t="s">
        <v>14</v>
      </c>
      <c r="K6" s="73" t="s">
        <v>15</v>
      </c>
    </row>
    <row r="7" spans="1:12" s="35" customFormat="1" ht="68.400000000000006" customHeight="1">
      <c r="A7" s="269" t="s">
        <v>16</v>
      </c>
      <c r="B7" s="102"/>
      <c r="C7" s="75" t="s">
        <v>464</v>
      </c>
      <c r="D7" s="246"/>
      <c r="E7" s="416" t="s">
        <v>487</v>
      </c>
      <c r="F7" s="417"/>
      <c r="G7" s="417"/>
      <c r="H7" s="418"/>
      <c r="I7" s="76"/>
      <c r="J7" s="107"/>
      <c r="K7" s="75"/>
    </row>
    <row r="8" spans="1:12" ht="51.6" customHeight="1">
      <c r="A8" s="269" t="s">
        <v>17</v>
      </c>
      <c r="B8" s="102"/>
      <c r="C8" s="126"/>
      <c r="D8" s="75" t="s">
        <v>265</v>
      </c>
      <c r="E8" s="480" t="s">
        <v>29</v>
      </c>
      <c r="F8" s="107"/>
      <c r="G8" s="53"/>
      <c r="H8" s="480" t="s">
        <v>30</v>
      </c>
      <c r="I8" s="533" t="s">
        <v>534</v>
      </c>
      <c r="J8" s="457"/>
      <c r="K8" s="458"/>
    </row>
    <row r="9" spans="1:12" ht="42" customHeight="1">
      <c r="A9" s="269" t="s">
        <v>18</v>
      </c>
      <c r="B9" s="533" t="s">
        <v>535</v>
      </c>
      <c r="C9" s="457"/>
      <c r="D9" s="458"/>
      <c r="E9" s="481"/>
      <c r="F9" s="53"/>
      <c r="G9" s="75" t="s">
        <v>265</v>
      </c>
      <c r="H9" s="481"/>
      <c r="I9" s="75" t="s">
        <v>464</v>
      </c>
      <c r="J9" s="274"/>
      <c r="K9" s="102"/>
    </row>
    <row r="10" spans="1:12" ht="60" customHeight="1">
      <c r="A10" s="269" t="s">
        <v>19</v>
      </c>
      <c r="B10" s="102"/>
      <c r="C10" s="275"/>
      <c r="D10" s="275"/>
      <c r="E10" s="481"/>
      <c r="F10" s="75" t="s">
        <v>464</v>
      </c>
      <c r="G10" s="75" t="s">
        <v>265</v>
      </c>
      <c r="H10" s="481"/>
      <c r="I10" s="533" t="s">
        <v>536</v>
      </c>
      <c r="J10" s="457"/>
      <c r="K10" s="458"/>
    </row>
    <row r="11" spans="1:12" ht="55.2" customHeight="1">
      <c r="A11" s="269" t="s">
        <v>20</v>
      </c>
      <c r="B11" s="102"/>
      <c r="C11" s="55"/>
      <c r="D11" s="73" t="s">
        <v>357</v>
      </c>
      <c r="E11" s="481"/>
      <c r="F11" s="55"/>
      <c r="G11" s="73" t="s">
        <v>357</v>
      </c>
      <c r="H11" s="481"/>
      <c r="I11" s="73" t="s">
        <v>357</v>
      </c>
      <c r="K11" s="107"/>
    </row>
    <row r="12" spans="1:12" ht="49.5" customHeight="1">
      <c r="A12" s="269" t="s">
        <v>21</v>
      </c>
      <c r="B12" s="102"/>
      <c r="C12" s="73" t="s">
        <v>357</v>
      </c>
      <c r="D12" s="73"/>
      <c r="E12" s="482"/>
      <c r="F12" s="73" t="s">
        <v>357</v>
      </c>
      <c r="G12" s="75" t="s">
        <v>265</v>
      </c>
      <c r="H12" s="482"/>
      <c r="I12" s="246"/>
      <c r="J12" s="53"/>
      <c r="K12" s="73"/>
    </row>
    <row r="13" spans="1:12" ht="15" thickBot="1">
      <c r="A13" s="12"/>
      <c r="B13" s="12"/>
      <c r="C13" s="12"/>
      <c r="D13" s="12"/>
      <c r="E13" s="271"/>
      <c r="F13" s="12"/>
      <c r="G13" s="12"/>
      <c r="H13" s="12"/>
      <c r="I13" s="12"/>
      <c r="J13" s="12"/>
      <c r="K13" s="12"/>
    </row>
    <row r="14" spans="1:12" ht="15.6">
      <c r="A14" s="521" t="s">
        <v>31</v>
      </c>
      <c r="B14" s="522"/>
      <c r="C14" s="11"/>
      <c r="D14" s="10"/>
      <c r="E14" s="10"/>
      <c r="F14" s="10"/>
      <c r="G14" s="10"/>
      <c r="H14" s="10"/>
      <c r="I14" s="10"/>
      <c r="J14" s="10"/>
      <c r="K14" s="10"/>
    </row>
    <row r="15" spans="1:12" ht="15.6">
      <c r="A15" s="31" t="s">
        <v>32</v>
      </c>
      <c r="B15" s="247">
        <v>24</v>
      </c>
      <c r="C15" s="11"/>
      <c r="D15" s="10"/>
      <c r="E15" s="10"/>
      <c r="F15" s="10"/>
      <c r="J15" s="10"/>
      <c r="K15" s="10"/>
    </row>
    <row r="16" spans="1:12" ht="15.6">
      <c r="A16" s="31" t="s">
        <v>33</v>
      </c>
      <c r="B16" s="247">
        <v>12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247">
        <v>4</v>
      </c>
      <c r="C17" s="11"/>
      <c r="D17" s="10"/>
      <c r="E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04">
        <f>SUM(B15:B17)</f>
        <v>40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36"/>
      <c r="B19" s="336"/>
      <c r="C19" s="336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5">
    <mergeCell ref="A19:C19"/>
    <mergeCell ref="A14:B14"/>
    <mergeCell ref="A1:K1"/>
    <mergeCell ref="A2:K2"/>
    <mergeCell ref="A3:K3"/>
    <mergeCell ref="A5:C5"/>
    <mergeCell ref="E5:F5"/>
    <mergeCell ref="H5:K5"/>
    <mergeCell ref="E7:H7"/>
    <mergeCell ref="H8:H12"/>
    <mergeCell ref="E8:E12"/>
    <mergeCell ref="I8:K8"/>
    <mergeCell ref="I10:K10"/>
    <mergeCell ref="B9:D9"/>
    <mergeCell ref="A4:L4"/>
  </mergeCells>
  <pageMargins left="0.33" right="0.25" top="0.91" bottom="0.74803149606299213" header="0.31496062992125984" footer="0.31496062992125984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  <pageSetUpPr fitToPage="1"/>
  </sheetPr>
  <dimension ref="A1:L22"/>
  <sheetViews>
    <sheetView zoomScale="55" zoomScaleNormal="55" workbookViewId="0">
      <selection activeCell="H17" sqref="H17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2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s="22" customFormat="1" ht="22.5" customHeight="1">
      <c r="A6" s="529" t="s">
        <v>499</v>
      </c>
      <c r="B6" s="530"/>
      <c r="C6" s="530"/>
      <c r="D6" s="270"/>
      <c r="E6" s="531"/>
      <c r="F6" s="531"/>
      <c r="G6" s="270"/>
      <c r="H6" s="531"/>
      <c r="I6" s="531"/>
      <c r="J6" s="531"/>
      <c r="K6" s="532"/>
    </row>
    <row r="7" spans="1:12" ht="15.6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3" t="s">
        <v>15</v>
      </c>
    </row>
    <row r="8" spans="1:12" s="35" customFormat="1" ht="49.5" customHeight="1">
      <c r="A8" s="269" t="s">
        <v>16</v>
      </c>
      <c r="B8" s="102"/>
      <c r="C8" s="73" t="s">
        <v>501</v>
      </c>
      <c r="D8" s="73" t="s">
        <v>502</v>
      </c>
      <c r="E8" s="534" t="s">
        <v>29</v>
      </c>
      <c r="F8" s="449" t="s">
        <v>506</v>
      </c>
      <c r="G8" s="449"/>
      <c r="H8" s="534" t="s">
        <v>30</v>
      </c>
      <c r="I8" s="73" t="s">
        <v>503</v>
      </c>
      <c r="J8" s="106"/>
      <c r="K8" s="75"/>
    </row>
    <row r="9" spans="1:12" ht="52.2" customHeight="1">
      <c r="A9" s="269" t="s">
        <v>17</v>
      </c>
      <c r="B9" s="102"/>
      <c r="C9" s="75"/>
      <c r="D9" s="73"/>
      <c r="E9" s="534"/>
      <c r="F9" s="53"/>
      <c r="G9" s="53"/>
      <c r="H9" s="534"/>
      <c r="I9" s="412" t="s">
        <v>540</v>
      </c>
      <c r="J9" s="457"/>
      <c r="K9" s="458"/>
    </row>
    <row r="10" spans="1:12" ht="61.95" customHeight="1">
      <c r="A10" s="269" t="s">
        <v>18</v>
      </c>
      <c r="B10" s="102"/>
      <c r="C10" s="73" t="s">
        <v>503</v>
      </c>
      <c r="D10" s="313"/>
      <c r="E10" s="534"/>
      <c r="F10" s="73" t="s">
        <v>504</v>
      </c>
      <c r="G10" s="75"/>
      <c r="H10" s="73" t="s">
        <v>505</v>
      </c>
      <c r="I10" s="73" t="s">
        <v>30</v>
      </c>
      <c r="J10" s="55"/>
      <c r="K10" s="55"/>
    </row>
    <row r="11" spans="1:12" ht="42.75" customHeight="1">
      <c r="A11" s="269" t="s">
        <v>19</v>
      </c>
      <c r="B11" s="102"/>
      <c r="C11" s="75"/>
      <c r="D11" s="107"/>
      <c r="E11" s="534"/>
      <c r="F11" s="73" t="s">
        <v>502</v>
      </c>
      <c r="G11" s="75"/>
      <c r="H11" s="534" t="s">
        <v>30</v>
      </c>
      <c r="I11" s="73" t="s">
        <v>504</v>
      </c>
      <c r="J11" s="53"/>
      <c r="K11" s="75"/>
    </row>
    <row r="12" spans="1:12" ht="48.75" customHeight="1">
      <c r="A12" s="269" t="s">
        <v>20</v>
      </c>
      <c r="B12" s="102"/>
      <c r="C12" s="75"/>
      <c r="D12" s="53"/>
      <c r="E12" s="534"/>
      <c r="F12" s="312"/>
      <c r="G12" s="312"/>
      <c r="H12" s="534"/>
      <c r="I12" s="73"/>
      <c r="J12" s="107"/>
      <c r="K12" s="75"/>
    </row>
    <row r="13" spans="1:12" ht="49.2" customHeight="1">
      <c r="A13" s="269" t="s">
        <v>21</v>
      </c>
      <c r="B13" s="102"/>
      <c r="C13" s="106"/>
      <c r="D13" s="107"/>
      <c r="E13" s="534"/>
      <c r="F13" s="106"/>
      <c r="G13" s="75"/>
      <c r="H13" s="534"/>
      <c r="I13" s="106"/>
      <c r="J13" s="107"/>
      <c r="K13" s="106"/>
    </row>
    <row r="14" spans="1:12" ht="15" thickBot="1">
      <c r="A14" s="12"/>
      <c r="B14" s="12"/>
      <c r="C14" s="12"/>
      <c r="D14" s="12"/>
      <c r="E14" s="271"/>
      <c r="F14" s="12"/>
      <c r="G14" s="12"/>
      <c r="H14" s="12"/>
      <c r="I14" s="12"/>
      <c r="J14" s="12"/>
      <c r="K14" s="12"/>
    </row>
    <row r="15" spans="1:12" ht="15.6">
      <c r="A15" s="521" t="s">
        <v>31</v>
      </c>
      <c r="B15" s="522"/>
      <c r="F15" s="10"/>
      <c r="G15" s="10"/>
      <c r="H15" s="10"/>
      <c r="I15" s="10"/>
      <c r="J15" s="10"/>
      <c r="K15" s="10"/>
    </row>
    <row r="16" spans="1:12" ht="15.6">
      <c r="A16" s="31" t="s">
        <v>32</v>
      </c>
      <c r="B16" s="247">
        <v>20</v>
      </c>
      <c r="C16" s="11"/>
      <c r="D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247">
        <v>3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247">
        <v>6</v>
      </c>
      <c r="C18" s="11"/>
      <c r="D18" s="10"/>
      <c r="E18" s="10"/>
      <c r="F18" s="10"/>
      <c r="G18" s="10"/>
      <c r="H18" s="10"/>
      <c r="I18" s="10"/>
      <c r="J18" s="15" t="s">
        <v>26</v>
      </c>
      <c r="K18" s="10"/>
    </row>
    <row r="19" spans="1:11" ht="16.2" thickBot="1">
      <c r="A19" s="33" t="s">
        <v>34</v>
      </c>
      <c r="B19" s="104">
        <f>SUM(B16:B18)</f>
        <v>29</v>
      </c>
      <c r="C19" s="11"/>
      <c r="D19" s="10"/>
      <c r="E19" s="10"/>
      <c r="F19" s="10"/>
      <c r="G19" s="10"/>
      <c r="H19" s="10"/>
      <c r="I19" s="10"/>
      <c r="J19" s="38" t="s">
        <v>36</v>
      </c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</sheetData>
  <mergeCells count="14">
    <mergeCell ref="I9:K9"/>
    <mergeCell ref="A4:L4"/>
    <mergeCell ref="A1:K1"/>
    <mergeCell ref="A2:K2"/>
    <mergeCell ref="A3:K3"/>
    <mergeCell ref="A6:C6"/>
    <mergeCell ref="E6:F6"/>
    <mergeCell ref="H6:K6"/>
    <mergeCell ref="A15:B15"/>
    <mergeCell ref="A20:C20"/>
    <mergeCell ref="F8:G8"/>
    <mergeCell ref="E8:E13"/>
    <mergeCell ref="H8:H9"/>
    <mergeCell ref="H11:H13"/>
  </mergeCells>
  <pageMargins left="0.38" right="0.28000000000000003" top="0.56999999999999995" bottom="0.74803149606299213" header="0.31496062992125984" footer="0.31496062992125984"/>
  <pageSetup scale="7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workbookViewId="0">
      <selection sqref="A1:F1"/>
    </sheetView>
  </sheetViews>
  <sheetFormatPr defaultColWidth="8.88671875" defaultRowHeight="13.8"/>
  <cols>
    <col min="1" max="1" width="6" style="10" bestFit="1" customWidth="1"/>
    <col min="2" max="2" width="10.33203125" style="10" customWidth="1"/>
    <col min="3" max="3" width="15.6640625" style="10" customWidth="1"/>
    <col min="4" max="4" width="40.44140625" style="10" bestFit="1" customWidth="1"/>
    <col min="5" max="5" width="21.33203125" style="10" bestFit="1" customWidth="1"/>
    <col min="6" max="6" width="19.88671875" style="10" customWidth="1"/>
    <col min="7" max="7" width="16.33203125" style="10" customWidth="1"/>
    <col min="8" max="8" width="19.44140625" style="10" bestFit="1" customWidth="1"/>
    <col min="9" max="9" width="20.6640625" style="10" customWidth="1"/>
    <col min="10" max="10" width="28.109375" style="10" customWidth="1"/>
    <col min="11" max="11" width="31.6640625" style="10" customWidth="1"/>
    <col min="12" max="16384" width="8.88671875" style="10"/>
  </cols>
  <sheetData>
    <row r="1" spans="1:6" ht="15.6">
      <c r="A1" s="364" t="s">
        <v>316</v>
      </c>
      <c r="B1" s="364"/>
      <c r="C1" s="364"/>
      <c r="D1" s="364"/>
      <c r="E1" s="364"/>
      <c r="F1" s="364"/>
    </row>
    <row r="2" spans="1:6" ht="15.6">
      <c r="A2" s="364" t="s">
        <v>69</v>
      </c>
      <c r="B2" s="364"/>
      <c r="C2" s="364"/>
      <c r="D2" s="364"/>
      <c r="E2" s="364"/>
      <c r="F2" s="364"/>
    </row>
    <row r="3" spans="1:6" ht="15.6">
      <c r="A3" s="365" t="s">
        <v>380</v>
      </c>
      <c r="B3" s="365"/>
      <c r="C3" s="365"/>
      <c r="D3" s="365"/>
      <c r="E3" s="365"/>
      <c r="F3" s="365"/>
    </row>
    <row r="4" spans="1:6" ht="27.6">
      <c r="A4" s="205" t="s">
        <v>203</v>
      </c>
      <c r="B4" s="205" t="s">
        <v>242</v>
      </c>
      <c r="C4" s="205" t="s">
        <v>208</v>
      </c>
      <c r="D4" s="205" t="s">
        <v>243</v>
      </c>
      <c r="E4" s="205" t="s">
        <v>317</v>
      </c>
      <c r="F4" s="205"/>
    </row>
    <row r="5" spans="1:6" ht="15.6">
      <c r="A5" s="206">
        <v>1</v>
      </c>
      <c r="B5" s="349" t="s">
        <v>252</v>
      </c>
      <c r="C5" s="75" t="s">
        <v>375</v>
      </c>
      <c r="D5" s="211" t="s">
        <v>168</v>
      </c>
      <c r="E5" s="14" t="s">
        <v>378</v>
      </c>
      <c r="F5" s="207"/>
    </row>
    <row r="6" spans="1:6" ht="15.6">
      <c r="A6" s="206">
        <v>2</v>
      </c>
      <c r="B6" s="350"/>
      <c r="C6" s="75" t="s">
        <v>167</v>
      </c>
      <c r="D6" s="211" t="s">
        <v>151</v>
      </c>
      <c r="E6" s="14"/>
      <c r="F6" s="207"/>
    </row>
    <row r="7" spans="1:6" ht="31.2">
      <c r="A7" s="206">
        <v>3</v>
      </c>
      <c r="B7" s="350"/>
      <c r="C7" s="75" t="s">
        <v>253</v>
      </c>
      <c r="D7" s="211" t="s">
        <v>330</v>
      </c>
      <c r="E7" s="207" t="s">
        <v>321</v>
      </c>
      <c r="F7" s="207"/>
    </row>
    <row r="8" spans="1:6" ht="15.6">
      <c r="A8" s="206">
        <v>4</v>
      </c>
      <c r="B8" s="350"/>
      <c r="C8" s="75" t="s">
        <v>169</v>
      </c>
      <c r="D8" s="212" t="s">
        <v>170</v>
      </c>
      <c r="E8" s="207" t="s">
        <v>136</v>
      </c>
      <c r="F8" s="207"/>
    </row>
    <row r="9" spans="1:6" ht="31.2">
      <c r="A9" s="206">
        <v>5</v>
      </c>
      <c r="B9" s="350"/>
      <c r="C9" s="125" t="s">
        <v>171</v>
      </c>
      <c r="D9" s="6" t="s">
        <v>325</v>
      </c>
      <c r="E9" s="207" t="s">
        <v>142</v>
      </c>
      <c r="F9" s="207"/>
    </row>
    <row r="10" spans="1:6" ht="15.6">
      <c r="A10" s="206">
        <v>6</v>
      </c>
      <c r="B10" s="350"/>
      <c r="C10" s="75" t="s">
        <v>172</v>
      </c>
      <c r="D10" s="212" t="s">
        <v>153</v>
      </c>
      <c r="E10" s="207" t="s">
        <v>137</v>
      </c>
      <c r="F10" s="207"/>
    </row>
    <row r="11" spans="1:6" ht="31.2">
      <c r="A11" s="206">
        <v>7</v>
      </c>
      <c r="B11" s="350"/>
      <c r="C11" s="75" t="s">
        <v>173</v>
      </c>
      <c r="D11" s="211" t="s">
        <v>150</v>
      </c>
      <c r="E11" s="207" t="s">
        <v>305</v>
      </c>
      <c r="F11" s="207"/>
    </row>
    <row r="12" spans="1:6" ht="15.6">
      <c r="A12" s="206">
        <v>8</v>
      </c>
      <c r="B12" s="350"/>
      <c r="C12" s="75" t="s">
        <v>335</v>
      </c>
      <c r="D12" s="211" t="s">
        <v>175</v>
      </c>
      <c r="E12" s="207" t="s">
        <v>165</v>
      </c>
      <c r="F12" s="207"/>
    </row>
    <row r="13" spans="1:6" ht="31.2">
      <c r="A13" s="206">
        <v>9</v>
      </c>
      <c r="B13" s="350"/>
      <c r="C13" s="75" t="s">
        <v>336</v>
      </c>
      <c r="D13" s="6" t="s">
        <v>341</v>
      </c>
      <c r="E13" s="207" t="s">
        <v>420</v>
      </c>
      <c r="F13" s="207"/>
    </row>
    <row r="14" spans="1:6" ht="46.8">
      <c r="A14" s="206">
        <v>10</v>
      </c>
      <c r="B14" s="350"/>
      <c r="C14" s="75" t="s">
        <v>337</v>
      </c>
      <c r="D14" s="6" t="s">
        <v>324</v>
      </c>
      <c r="E14" s="215" t="s">
        <v>142</v>
      </c>
      <c r="F14" s="213"/>
    </row>
    <row r="15" spans="1:6" ht="15.6">
      <c r="A15" s="206">
        <v>11</v>
      </c>
      <c r="B15" s="351"/>
      <c r="C15" s="75" t="s">
        <v>374</v>
      </c>
      <c r="D15" s="6" t="s">
        <v>376</v>
      </c>
      <c r="E15" s="215" t="s">
        <v>377</v>
      </c>
      <c r="F15" s="213"/>
    </row>
    <row r="16" spans="1:6" ht="15.6">
      <c r="A16" s="122"/>
      <c r="C16" s="219"/>
      <c r="D16" s="198"/>
      <c r="E16" s="214"/>
      <c r="F16" s="226"/>
    </row>
    <row r="18" spans="1:10" ht="27.6">
      <c r="A18" s="205" t="s">
        <v>203</v>
      </c>
      <c r="B18" s="205" t="s">
        <v>242</v>
      </c>
      <c r="C18" s="205" t="s">
        <v>208</v>
      </c>
      <c r="D18" s="205" t="s">
        <v>243</v>
      </c>
      <c r="E18" s="205" t="s">
        <v>317</v>
      </c>
      <c r="F18" s="205" t="s">
        <v>318</v>
      </c>
      <c r="G18" s="205"/>
      <c r="I18" s="366"/>
      <c r="J18" s="366"/>
    </row>
    <row r="19" spans="1:10" ht="15.6">
      <c r="A19" s="206">
        <v>1</v>
      </c>
      <c r="B19" s="349" t="s">
        <v>264</v>
      </c>
      <c r="C19" s="75" t="s">
        <v>265</v>
      </c>
      <c r="D19" s="207" t="s">
        <v>331</v>
      </c>
      <c r="E19" s="207" t="s">
        <v>187</v>
      </c>
      <c r="F19" s="207" t="s">
        <v>348</v>
      </c>
      <c r="G19" s="215"/>
      <c r="I19" s="217"/>
      <c r="J19" s="216"/>
    </row>
    <row r="20" spans="1:10" ht="27.6">
      <c r="A20" s="206">
        <v>2</v>
      </c>
      <c r="B20" s="350"/>
      <c r="C20" s="75" t="s">
        <v>267</v>
      </c>
      <c r="D20" s="207" t="s">
        <v>155</v>
      </c>
      <c r="E20" s="207" t="s">
        <v>178</v>
      </c>
      <c r="F20" s="10" t="s">
        <v>140</v>
      </c>
      <c r="G20" s="213"/>
      <c r="I20" s="216"/>
      <c r="J20" s="214"/>
    </row>
    <row r="21" spans="1:10" ht="15.6">
      <c r="A21" s="206">
        <v>3</v>
      </c>
      <c r="B21" s="350"/>
      <c r="C21" s="75" t="s">
        <v>269</v>
      </c>
      <c r="D21" s="207" t="s">
        <v>158</v>
      </c>
      <c r="E21" s="207" t="s">
        <v>147</v>
      </c>
      <c r="F21" s="207" t="s">
        <v>138</v>
      </c>
      <c r="I21" s="216"/>
      <c r="J21" s="214"/>
    </row>
    <row r="22" spans="1:10" ht="31.2">
      <c r="A22" s="206">
        <v>4</v>
      </c>
      <c r="B22" s="350"/>
      <c r="C22" s="75" t="s">
        <v>332</v>
      </c>
      <c r="D22" s="207" t="s">
        <v>328</v>
      </c>
      <c r="E22" s="368" t="s">
        <v>165</v>
      </c>
      <c r="F22" s="369"/>
      <c r="G22" s="370"/>
      <c r="I22" s="216"/>
      <c r="J22" s="214"/>
    </row>
    <row r="23" spans="1:10" ht="31.2">
      <c r="A23" s="206">
        <v>5</v>
      </c>
      <c r="B23" s="350"/>
      <c r="C23" s="75" t="s">
        <v>349</v>
      </c>
      <c r="D23" s="207" t="s">
        <v>350</v>
      </c>
      <c r="E23" s="368" t="s">
        <v>321</v>
      </c>
      <c r="F23" s="369"/>
      <c r="G23" s="370"/>
      <c r="I23" s="216"/>
      <c r="J23" s="214"/>
    </row>
    <row r="24" spans="1:10" ht="31.2">
      <c r="A24" s="206">
        <v>7</v>
      </c>
      <c r="B24" s="350"/>
      <c r="C24" s="75" t="s">
        <v>339</v>
      </c>
      <c r="D24" s="207" t="s">
        <v>156</v>
      </c>
      <c r="E24" s="207" t="s">
        <v>179</v>
      </c>
      <c r="F24" s="215" t="s">
        <v>313</v>
      </c>
      <c r="G24" s="215"/>
    </row>
    <row r="25" spans="1:10" ht="15.6">
      <c r="A25" s="206">
        <v>8</v>
      </c>
      <c r="B25" s="350"/>
      <c r="C25" s="75" t="s">
        <v>278</v>
      </c>
      <c r="D25" s="207" t="s">
        <v>182</v>
      </c>
      <c r="E25" s="207" t="s">
        <v>327</v>
      </c>
      <c r="F25" s="207" t="s">
        <v>348</v>
      </c>
      <c r="G25" s="215"/>
    </row>
    <row r="26" spans="1:10" ht="41.4">
      <c r="A26" s="206">
        <v>9</v>
      </c>
      <c r="B26" s="350"/>
      <c r="C26" s="75" t="s">
        <v>280</v>
      </c>
      <c r="D26" s="207" t="s">
        <v>314</v>
      </c>
      <c r="E26" s="207" t="s">
        <v>178</v>
      </c>
      <c r="F26" s="10" t="s">
        <v>140</v>
      </c>
      <c r="G26" s="207"/>
    </row>
    <row r="27" spans="1:10" ht="15.6">
      <c r="A27" s="206">
        <v>10</v>
      </c>
      <c r="B27" s="350"/>
      <c r="C27" s="75" t="s">
        <v>282</v>
      </c>
      <c r="D27" s="207" t="s">
        <v>326</v>
      </c>
      <c r="E27" s="207" t="s">
        <v>179</v>
      </c>
      <c r="F27" s="207" t="s">
        <v>137</v>
      </c>
      <c r="G27" s="215"/>
    </row>
    <row r="28" spans="1:10" ht="15.6">
      <c r="A28" s="206"/>
      <c r="B28" s="350"/>
      <c r="C28" s="75" t="s">
        <v>360</v>
      </c>
      <c r="D28" s="264" t="s">
        <v>181</v>
      </c>
      <c r="E28" s="40"/>
      <c r="F28" s="215"/>
      <c r="G28" s="215"/>
    </row>
    <row r="29" spans="1:10" ht="15.6">
      <c r="A29" s="206"/>
      <c r="B29" s="350"/>
      <c r="C29" s="75" t="s">
        <v>361</v>
      </c>
      <c r="D29" s="264" t="s">
        <v>157</v>
      </c>
      <c r="E29" s="40"/>
      <c r="F29" s="215"/>
      <c r="G29" s="215"/>
    </row>
    <row r="30" spans="1:10" ht="15.6">
      <c r="A30" s="206">
        <v>11</v>
      </c>
      <c r="B30" s="350"/>
      <c r="C30" s="75" t="s">
        <v>362</v>
      </c>
      <c r="D30" s="264" t="s">
        <v>359</v>
      </c>
      <c r="E30" s="40"/>
      <c r="F30" s="207"/>
      <c r="G30" s="207"/>
    </row>
    <row r="31" spans="1:10" ht="15.6">
      <c r="A31" s="206"/>
      <c r="B31" s="350"/>
      <c r="C31" s="75" t="s">
        <v>365</v>
      </c>
      <c r="D31" s="264" t="s">
        <v>366</v>
      </c>
      <c r="E31" s="40"/>
      <c r="F31" s="207"/>
      <c r="G31" s="207"/>
    </row>
    <row r="32" spans="1:10" ht="15.6">
      <c r="A32" s="206"/>
      <c r="B32" s="350"/>
      <c r="C32" s="75" t="s">
        <v>369</v>
      </c>
      <c r="D32" s="264" t="s">
        <v>370</v>
      </c>
      <c r="E32" s="40"/>
      <c r="F32" s="207"/>
      <c r="G32" s="207"/>
    </row>
    <row r="33" spans="1:11" ht="15.6">
      <c r="A33" s="206">
        <v>12</v>
      </c>
      <c r="B33" s="351"/>
      <c r="C33" s="75" t="s">
        <v>367</v>
      </c>
      <c r="D33" s="264" t="s">
        <v>368</v>
      </c>
      <c r="E33" s="40"/>
      <c r="F33" s="207"/>
      <c r="G33" s="207"/>
    </row>
    <row r="34" spans="1:11" ht="15.6">
      <c r="C34" s="75" t="s">
        <v>363</v>
      </c>
      <c r="D34" s="40" t="s">
        <v>364</v>
      </c>
      <c r="E34" s="40"/>
    </row>
    <row r="36" spans="1:11" ht="27.6">
      <c r="A36" s="205" t="s">
        <v>203</v>
      </c>
      <c r="B36" s="205" t="s">
        <v>242</v>
      </c>
      <c r="C36" s="205" t="s">
        <v>208</v>
      </c>
      <c r="D36" s="205" t="s">
        <v>243</v>
      </c>
      <c r="E36" s="205" t="s">
        <v>421</v>
      </c>
      <c r="F36" s="205"/>
      <c r="G36" s="205"/>
      <c r="H36" s="367"/>
      <c r="I36" s="367"/>
      <c r="J36" s="216"/>
      <c r="K36" s="216"/>
    </row>
    <row r="37" spans="1:11" ht="31.2">
      <c r="A37" s="205"/>
      <c r="B37" s="205"/>
      <c r="C37" s="19" t="s">
        <v>351</v>
      </c>
      <c r="D37" s="263" t="s">
        <v>344</v>
      </c>
      <c r="E37" s="142" t="s">
        <v>322</v>
      </c>
      <c r="F37" s="205"/>
      <c r="G37" s="205"/>
      <c r="H37" s="216"/>
      <c r="I37" s="216"/>
      <c r="J37" s="216"/>
      <c r="K37" s="216"/>
    </row>
    <row r="38" spans="1:11" ht="31.2">
      <c r="A38" s="205"/>
      <c r="B38" s="205"/>
      <c r="C38" s="19" t="s">
        <v>353</v>
      </c>
      <c r="D38" s="263" t="s">
        <v>162</v>
      </c>
      <c r="E38" s="142" t="s">
        <v>345</v>
      </c>
      <c r="F38" s="205"/>
      <c r="G38" s="205"/>
      <c r="H38" s="216"/>
      <c r="I38" s="216"/>
      <c r="J38" s="216"/>
      <c r="K38" s="216"/>
    </row>
    <row r="39" spans="1:11" ht="27.6">
      <c r="A39" s="206">
        <v>1</v>
      </c>
      <c r="B39" s="357" t="s">
        <v>284</v>
      </c>
      <c r="C39" s="75" t="s">
        <v>356</v>
      </c>
      <c r="D39" s="265" t="s">
        <v>161</v>
      </c>
      <c r="E39" s="207" t="s">
        <v>422</v>
      </c>
      <c r="F39" s="215"/>
      <c r="G39" s="14"/>
      <c r="H39" s="216"/>
      <c r="I39" s="216"/>
      <c r="J39" s="216"/>
      <c r="K39" s="216"/>
    </row>
    <row r="40" spans="1:11" ht="15.6">
      <c r="A40" s="206">
        <v>2</v>
      </c>
      <c r="B40" s="357"/>
      <c r="C40" s="75" t="s">
        <v>357</v>
      </c>
      <c r="D40" s="207" t="s">
        <v>358</v>
      </c>
      <c r="E40" s="207" t="s">
        <v>346</v>
      </c>
      <c r="F40" s="207"/>
      <c r="G40" s="14"/>
      <c r="H40" s="214"/>
      <c r="I40" s="214"/>
      <c r="J40" s="214"/>
      <c r="K40" s="214"/>
    </row>
    <row r="41" spans="1:11" ht="15.6">
      <c r="A41" s="206">
        <v>3</v>
      </c>
      <c r="B41" s="357"/>
      <c r="C41" s="75" t="s">
        <v>288</v>
      </c>
      <c r="D41" s="87" t="s">
        <v>164</v>
      </c>
      <c r="E41" s="40"/>
      <c r="F41" s="215"/>
      <c r="G41" s="14"/>
      <c r="H41" s="214"/>
      <c r="I41" s="214"/>
      <c r="J41" s="214"/>
      <c r="K41" s="214"/>
    </row>
    <row r="42" spans="1:11" ht="15.6">
      <c r="C42" s="75" t="s">
        <v>290</v>
      </c>
      <c r="D42" s="87" t="s">
        <v>338</v>
      </c>
      <c r="E42" s="40"/>
      <c r="F42" s="14"/>
      <c r="G42" s="14"/>
    </row>
    <row r="43" spans="1:11" ht="14.4" thickBot="1"/>
    <row r="44" spans="1:11" ht="28.2" thickBot="1">
      <c r="A44" s="208" t="s">
        <v>203</v>
      </c>
      <c r="B44" s="209" t="s">
        <v>242</v>
      </c>
      <c r="C44" s="209" t="s">
        <v>208</v>
      </c>
      <c r="D44" s="209" t="s">
        <v>243</v>
      </c>
      <c r="E44" s="228" t="s">
        <v>323</v>
      </c>
      <c r="F44" s="227" t="s">
        <v>148</v>
      </c>
    </row>
    <row r="45" spans="1:11" ht="14.4" thickBot="1">
      <c r="A45" s="210">
        <v>1</v>
      </c>
      <c r="B45" s="358" t="s">
        <v>250</v>
      </c>
      <c r="C45" s="358" t="s">
        <v>223</v>
      </c>
      <c r="D45" s="361" t="s">
        <v>251</v>
      </c>
      <c r="E45" s="229"/>
      <c r="F45" s="207" t="s">
        <v>147</v>
      </c>
    </row>
    <row r="46" spans="1:11" ht="14.4" thickBot="1">
      <c r="A46" s="210">
        <v>2</v>
      </c>
      <c r="B46" s="359"/>
      <c r="C46" s="359"/>
      <c r="D46" s="362"/>
      <c r="E46" s="230"/>
      <c r="F46" s="233" t="s">
        <v>319</v>
      </c>
      <c r="G46" s="233"/>
    </row>
    <row r="47" spans="1:11" ht="14.4" thickBot="1">
      <c r="A47" s="210">
        <v>3</v>
      </c>
      <c r="B47" s="359"/>
      <c r="C47" s="359"/>
      <c r="D47" s="362"/>
      <c r="E47" s="230"/>
      <c r="F47" s="233" t="s">
        <v>319</v>
      </c>
    </row>
    <row r="48" spans="1:11" ht="28.2" thickBot="1">
      <c r="A48" s="210">
        <v>4</v>
      </c>
      <c r="B48" s="359"/>
      <c r="C48" s="359"/>
      <c r="D48" s="362"/>
      <c r="E48" s="230"/>
      <c r="F48" s="232" t="s">
        <v>320</v>
      </c>
      <c r="G48" s="233"/>
    </row>
    <row r="49" spans="1:9" ht="14.4" thickBot="1">
      <c r="A49" s="210">
        <v>5</v>
      </c>
      <c r="B49" s="359"/>
      <c r="C49" s="359"/>
      <c r="D49" s="362"/>
      <c r="E49" s="230"/>
      <c r="F49" s="233" t="s">
        <v>139</v>
      </c>
      <c r="G49" s="233"/>
    </row>
    <row r="50" spans="1:9" ht="14.4" thickBot="1">
      <c r="A50" s="210">
        <v>6</v>
      </c>
      <c r="B50" s="359"/>
      <c r="C50" s="359"/>
      <c r="D50" s="362"/>
      <c r="E50" s="230"/>
      <c r="F50" s="10" t="s">
        <v>310</v>
      </c>
      <c r="G50" s="233"/>
    </row>
    <row r="51" spans="1:9" ht="14.4" thickBot="1">
      <c r="A51" s="210">
        <v>7</v>
      </c>
      <c r="B51" s="359"/>
      <c r="C51" s="359"/>
      <c r="D51" s="362"/>
      <c r="E51" s="230"/>
      <c r="F51" s="207" t="s">
        <v>178</v>
      </c>
      <c r="G51" s="233"/>
    </row>
    <row r="52" spans="1:9" ht="14.4" thickBot="1">
      <c r="A52" s="210">
        <v>8</v>
      </c>
      <c r="B52" s="359"/>
      <c r="C52" s="359"/>
      <c r="D52" s="362"/>
      <c r="E52" s="230"/>
      <c r="F52" s="130" t="s">
        <v>201</v>
      </c>
    </row>
    <row r="53" spans="1:9" ht="14.4" thickBot="1">
      <c r="A53" s="210">
        <v>9</v>
      </c>
      <c r="B53" s="359"/>
      <c r="C53" s="359"/>
      <c r="D53" s="362"/>
      <c r="E53" s="230"/>
      <c r="F53" s="130" t="s">
        <v>201</v>
      </c>
      <c r="G53" s="233"/>
    </row>
    <row r="54" spans="1:9" ht="14.4" thickBot="1">
      <c r="A54" s="210">
        <v>10</v>
      </c>
      <c r="B54" s="360"/>
      <c r="C54" s="360"/>
      <c r="D54" s="363"/>
      <c r="E54" s="231"/>
      <c r="F54" s="10" t="s">
        <v>310</v>
      </c>
      <c r="G54" s="234"/>
    </row>
    <row r="58" spans="1:9">
      <c r="C58" s="248" t="s">
        <v>389</v>
      </c>
      <c r="D58" s="248" t="s">
        <v>390</v>
      </c>
      <c r="E58" s="248" t="s">
        <v>208</v>
      </c>
      <c r="F58" s="248" t="s">
        <v>243</v>
      </c>
      <c r="G58" s="248" t="s">
        <v>391</v>
      </c>
      <c r="H58" s="248" t="s">
        <v>148</v>
      </c>
      <c r="I58" s="248" t="s">
        <v>392</v>
      </c>
    </row>
    <row r="59" spans="1:9" ht="41.4">
      <c r="C59" s="248">
        <v>1</v>
      </c>
      <c r="D59" s="345" t="s">
        <v>252</v>
      </c>
      <c r="E59" s="346" t="s">
        <v>393</v>
      </c>
      <c r="F59" s="349" t="s">
        <v>405</v>
      </c>
      <c r="G59" s="248" t="s">
        <v>394</v>
      </c>
      <c r="H59" s="257" t="s">
        <v>400</v>
      </c>
      <c r="I59" s="206" t="s">
        <v>419</v>
      </c>
    </row>
    <row r="60" spans="1:9" ht="55.2">
      <c r="C60" s="248">
        <v>2</v>
      </c>
      <c r="D60" s="345"/>
      <c r="E60" s="347"/>
      <c r="F60" s="350"/>
      <c r="G60" s="352" t="s">
        <v>395</v>
      </c>
      <c r="H60" s="354" t="s">
        <v>136</v>
      </c>
      <c r="I60" s="206" t="s">
        <v>406</v>
      </c>
    </row>
    <row r="61" spans="1:9" ht="55.2">
      <c r="C61" s="248">
        <v>3</v>
      </c>
      <c r="D61" s="345"/>
      <c r="E61" s="347"/>
      <c r="F61" s="350"/>
      <c r="G61" s="353"/>
      <c r="H61" s="355"/>
      <c r="I61" s="206" t="s">
        <v>407</v>
      </c>
    </row>
    <row r="62" spans="1:9" ht="41.4">
      <c r="C62" s="248">
        <v>4</v>
      </c>
      <c r="D62" s="345"/>
      <c r="E62" s="347"/>
      <c r="F62" s="350"/>
      <c r="G62" s="248" t="s">
        <v>396</v>
      </c>
      <c r="H62" s="257" t="s">
        <v>400</v>
      </c>
      <c r="I62" s="206" t="s">
        <v>409</v>
      </c>
    </row>
    <row r="63" spans="1:9" ht="55.2">
      <c r="C63" s="248">
        <v>5</v>
      </c>
      <c r="D63" s="345"/>
      <c r="E63" s="347"/>
      <c r="F63" s="350"/>
      <c r="G63" s="352" t="s">
        <v>397</v>
      </c>
      <c r="H63" s="354" t="s">
        <v>401</v>
      </c>
      <c r="I63" s="206" t="s">
        <v>415</v>
      </c>
    </row>
    <row r="64" spans="1:9" ht="55.2">
      <c r="C64" s="248">
        <v>6</v>
      </c>
      <c r="D64" s="345"/>
      <c r="E64" s="347"/>
      <c r="F64" s="350"/>
      <c r="G64" s="356"/>
      <c r="H64" s="355"/>
      <c r="I64" s="206" t="s">
        <v>416</v>
      </c>
    </row>
    <row r="65" spans="3:9" ht="55.2">
      <c r="C65" s="248">
        <v>7</v>
      </c>
      <c r="D65" s="345"/>
      <c r="E65" s="347"/>
      <c r="F65" s="350"/>
      <c r="G65" s="353"/>
      <c r="H65" s="257" t="s">
        <v>346</v>
      </c>
      <c r="I65" s="206" t="s">
        <v>410</v>
      </c>
    </row>
    <row r="66" spans="3:9" ht="41.4">
      <c r="C66" s="248">
        <v>8</v>
      </c>
      <c r="D66" s="345"/>
      <c r="E66" s="347"/>
      <c r="F66" s="350"/>
      <c r="G66" s="352" t="s">
        <v>398</v>
      </c>
      <c r="H66" s="257" t="s">
        <v>403</v>
      </c>
      <c r="I66" s="206" t="s">
        <v>412</v>
      </c>
    </row>
    <row r="67" spans="3:9" ht="55.2">
      <c r="C67" s="248">
        <v>9</v>
      </c>
      <c r="D67" s="345"/>
      <c r="E67" s="347"/>
      <c r="F67" s="350"/>
      <c r="G67" s="353"/>
      <c r="H67" s="257" t="s">
        <v>402</v>
      </c>
      <c r="I67" s="206" t="s">
        <v>411</v>
      </c>
    </row>
    <row r="68" spans="3:9" ht="41.4">
      <c r="C68" s="248">
        <v>10</v>
      </c>
      <c r="D68" s="345"/>
      <c r="E68" s="348"/>
      <c r="F68" s="351"/>
      <c r="G68" s="248" t="s">
        <v>399</v>
      </c>
      <c r="H68" s="257" t="s">
        <v>404</v>
      </c>
      <c r="I68" s="206" t="s">
        <v>408</v>
      </c>
    </row>
  </sheetData>
  <mergeCells count="21">
    <mergeCell ref="A1:F1"/>
    <mergeCell ref="A2:F2"/>
    <mergeCell ref="A3:F3"/>
    <mergeCell ref="I18:J18"/>
    <mergeCell ref="H36:I36"/>
    <mergeCell ref="E22:G22"/>
    <mergeCell ref="E23:G23"/>
    <mergeCell ref="B5:B15"/>
    <mergeCell ref="B39:B41"/>
    <mergeCell ref="B45:B54"/>
    <mergeCell ref="C45:C54"/>
    <mergeCell ref="D45:D54"/>
    <mergeCell ref="B19:B33"/>
    <mergeCell ref="D59:D68"/>
    <mergeCell ref="E59:E68"/>
    <mergeCell ref="F59:F68"/>
    <mergeCell ref="G60:G61"/>
    <mergeCell ref="H60:H61"/>
    <mergeCell ref="G63:G65"/>
    <mergeCell ref="H63:H64"/>
    <mergeCell ref="G66:G67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pageSetUpPr fitToPage="1"/>
  </sheetPr>
  <dimension ref="A1:U20"/>
  <sheetViews>
    <sheetView zoomScale="55" zoomScaleNormal="55" workbookViewId="0">
      <selection activeCell="I10" activeCellId="7" sqref="C17 C7 B9:D9 F8 I8:K8 F10 F12 I10:K10"/>
    </sheetView>
  </sheetViews>
  <sheetFormatPr defaultColWidth="8.88671875"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1" width="17.33203125" bestFit="1" customWidth="1"/>
  </cols>
  <sheetData>
    <row r="1" spans="1:21" ht="17.399999999999999">
      <c r="A1" s="535" t="s">
        <v>0</v>
      </c>
      <c r="B1" s="535"/>
      <c r="C1" s="535"/>
      <c r="D1" s="535"/>
      <c r="E1" s="535"/>
      <c r="F1" s="535"/>
      <c r="G1" s="535"/>
      <c r="H1" s="535"/>
      <c r="I1" s="535"/>
      <c r="J1" s="535"/>
      <c r="K1" s="535"/>
    </row>
    <row r="2" spans="1:21" ht="15.6">
      <c r="A2" s="527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7"/>
    </row>
    <row r="3" spans="1:21" ht="15.6">
      <c r="A3" s="527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7"/>
    </row>
    <row r="4" spans="1:21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21" s="22" customFormat="1" ht="29.25" customHeight="1">
      <c r="A5" s="530" t="s">
        <v>453</v>
      </c>
      <c r="B5" s="530"/>
      <c r="C5" s="530"/>
      <c r="D5" s="270"/>
      <c r="E5" s="531"/>
      <c r="F5" s="531"/>
      <c r="G5" s="270"/>
      <c r="H5" s="531"/>
      <c r="I5" s="531"/>
      <c r="J5" s="531"/>
      <c r="K5" s="531"/>
    </row>
    <row r="6" spans="1:21" ht="42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329</v>
      </c>
      <c r="H6" s="73" t="s">
        <v>452</v>
      </c>
      <c r="I6" s="73" t="s">
        <v>13</v>
      </c>
      <c r="J6" s="73" t="s">
        <v>14</v>
      </c>
      <c r="K6" s="73" t="s">
        <v>15</v>
      </c>
    </row>
    <row r="7" spans="1:21" s="35" customFormat="1" ht="56.25" customHeight="1">
      <c r="A7" s="269" t="s">
        <v>16</v>
      </c>
      <c r="B7" s="102"/>
      <c r="C7" s="75" t="s">
        <v>349</v>
      </c>
      <c r="E7" s="502" t="s">
        <v>29</v>
      </c>
      <c r="F7" s="55"/>
      <c r="G7" s="75"/>
      <c r="H7" s="504" t="s">
        <v>30</v>
      </c>
      <c r="I7" s="126"/>
      <c r="J7" s="126"/>
      <c r="K7" s="277"/>
    </row>
    <row r="8" spans="1:21" ht="51" customHeight="1">
      <c r="A8" s="269" t="s">
        <v>17</v>
      </c>
      <c r="B8" s="102"/>
      <c r="C8" s="75" t="s">
        <v>465</v>
      </c>
      <c r="D8" s="55"/>
      <c r="E8" s="483"/>
      <c r="F8" s="75" t="s">
        <v>349</v>
      </c>
      <c r="G8" s="106"/>
      <c r="H8" s="505"/>
      <c r="I8" s="533" t="s">
        <v>537</v>
      </c>
      <c r="J8" s="536"/>
      <c r="K8" s="537"/>
    </row>
    <row r="9" spans="1:21" ht="51" customHeight="1">
      <c r="A9" s="269" t="s">
        <v>18</v>
      </c>
      <c r="B9" s="533" t="s">
        <v>538</v>
      </c>
      <c r="C9" s="536"/>
      <c r="D9" s="537"/>
      <c r="E9" s="483"/>
      <c r="F9" s="106"/>
      <c r="G9" s="75" t="s">
        <v>465</v>
      </c>
      <c r="H9" s="505"/>
      <c r="I9" s="76"/>
      <c r="K9" s="102"/>
    </row>
    <row r="10" spans="1:21" ht="42" customHeight="1">
      <c r="A10" s="269" t="s">
        <v>19</v>
      </c>
      <c r="B10" s="102"/>
      <c r="C10" s="282"/>
      <c r="D10" s="126"/>
      <c r="E10" s="483"/>
      <c r="F10" s="75" t="s">
        <v>349</v>
      </c>
      <c r="G10" s="75" t="s">
        <v>465</v>
      </c>
      <c r="H10" s="505"/>
      <c r="I10" s="533" t="s">
        <v>539</v>
      </c>
      <c r="J10" s="536"/>
      <c r="K10" s="537"/>
    </row>
    <row r="11" spans="1:21" ht="42" customHeight="1">
      <c r="A11" s="269" t="s">
        <v>20</v>
      </c>
      <c r="B11" s="102"/>
      <c r="C11" s="73" t="s">
        <v>351</v>
      </c>
      <c r="D11" s="75"/>
      <c r="E11" s="483"/>
      <c r="F11" s="73" t="s">
        <v>351</v>
      </c>
      <c r="G11" s="75"/>
      <c r="H11" s="505"/>
      <c r="J11" s="73" t="s">
        <v>351</v>
      </c>
      <c r="K11" s="75"/>
      <c r="U11" s="103"/>
    </row>
    <row r="12" spans="1:21" ht="37.5" customHeight="1">
      <c r="A12" s="269" t="s">
        <v>21</v>
      </c>
      <c r="B12" s="102"/>
      <c r="C12" s="73"/>
      <c r="D12" s="73" t="s">
        <v>351</v>
      </c>
      <c r="E12" s="503"/>
      <c r="F12" s="75" t="s">
        <v>349</v>
      </c>
      <c r="G12" s="73" t="s">
        <v>351</v>
      </c>
      <c r="H12" s="506"/>
      <c r="I12" s="75"/>
      <c r="J12" s="73"/>
      <c r="K12" s="75"/>
    </row>
    <row r="13" spans="1:21" ht="15" thickBot="1">
      <c r="A13" s="12"/>
      <c r="B13" s="12"/>
      <c r="C13" s="12"/>
      <c r="D13" s="12"/>
      <c r="E13" s="271"/>
      <c r="F13" s="12"/>
      <c r="G13" s="12"/>
      <c r="H13" s="12"/>
      <c r="I13" s="12"/>
      <c r="J13" s="12"/>
      <c r="K13" s="12"/>
    </row>
    <row r="14" spans="1:21" ht="15.6">
      <c r="A14" s="521" t="s">
        <v>31</v>
      </c>
      <c r="B14" s="522"/>
      <c r="C14" s="11"/>
      <c r="D14" s="10"/>
      <c r="E14" s="271"/>
      <c r="F14" s="10"/>
      <c r="G14" s="10"/>
      <c r="H14" s="10"/>
      <c r="I14" s="10"/>
      <c r="J14" s="10"/>
      <c r="K14" s="10"/>
    </row>
    <row r="15" spans="1:21" ht="15.6">
      <c r="A15" s="31" t="s">
        <v>32</v>
      </c>
      <c r="B15" s="247">
        <v>24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21" ht="15.6">
      <c r="A16" s="31" t="s">
        <v>33</v>
      </c>
      <c r="B16" s="247">
        <v>9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247">
        <v>6</v>
      </c>
      <c r="C17" s="11"/>
      <c r="D17" s="10"/>
      <c r="E17" s="10"/>
      <c r="F17" s="10"/>
      <c r="G17" s="10"/>
      <c r="H17" s="10"/>
      <c r="I17" s="10"/>
      <c r="J17" s="10"/>
      <c r="K17" s="15" t="s">
        <v>26</v>
      </c>
    </row>
    <row r="18" spans="1:11" ht="16.2" thickBot="1">
      <c r="A18" s="33" t="s">
        <v>34</v>
      </c>
      <c r="B18" s="104">
        <f>SUM(B15:B17)</f>
        <v>39</v>
      </c>
      <c r="C18" s="11"/>
      <c r="D18" s="10"/>
      <c r="E18" s="10"/>
      <c r="F18" s="10"/>
      <c r="G18" s="10"/>
      <c r="H18" s="10"/>
      <c r="I18" s="10"/>
      <c r="J18" s="10"/>
      <c r="K18" s="38" t="s">
        <v>36</v>
      </c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6"/>
      <c r="K19" s="10"/>
    </row>
    <row r="20" spans="1:11" ht="15.6">
      <c r="A20" s="2"/>
      <c r="B20" s="2"/>
    </row>
  </sheetData>
  <mergeCells count="13">
    <mergeCell ref="A14:B14"/>
    <mergeCell ref="E7:E12"/>
    <mergeCell ref="H7:H12"/>
    <mergeCell ref="A1:K1"/>
    <mergeCell ref="A2:K2"/>
    <mergeCell ref="A3:K3"/>
    <mergeCell ref="A5:C5"/>
    <mergeCell ref="E5:F5"/>
    <mergeCell ref="H5:K5"/>
    <mergeCell ref="I8:K8"/>
    <mergeCell ref="I10:K10"/>
    <mergeCell ref="B9:D9"/>
    <mergeCell ref="A4:L4"/>
  </mergeCells>
  <pageMargins left="0.43" right="0.15" top="0.78" bottom="0.28999999999999998" header="0.39" footer="0.31496062992125984"/>
  <pageSetup scale="73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O28"/>
  <sheetViews>
    <sheetView topLeftCell="B4" zoomScale="55" zoomScaleNormal="55" workbookViewId="0">
      <selection activeCell="E19" sqref="E19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4.44140625" customWidth="1"/>
    <col min="6" max="6" width="16.5546875" bestFit="1" customWidth="1"/>
    <col min="7" max="7" width="18.109375" bestFit="1" customWidth="1"/>
    <col min="8" max="8" width="16.88671875" customWidth="1"/>
    <col min="9" max="9" width="17" customWidth="1"/>
    <col min="10" max="10" width="17.33203125" bestFit="1" customWidth="1"/>
    <col min="11" max="11" width="15.44140625" bestFit="1" customWidth="1"/>
  </cols>
  <sheetData>
    <row r="1" spans="1:15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5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5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5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5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5" s="22" customFormat="1" ht="22.5" customHeight="1">
      <c r="A6" s="529" t="s">
        <v>515</v>
      </c>
      <c r="B6" s="530"/>
      <c r="C6" s="530"/>
      <c r="D6" s="270"/>
      <c r="E6" s="531"/>
      <c r="F6" s="531"/>
      <c r="G6" s="270"/>
      <c r="H6" s="531"/>
      <c r="I6" s="531"/>
      <c r="J6" s="531"/>
      <c r="K6" s="532"/>
    </row>
    <row r="7" spans="1:15" ht="36.6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507</v>
      </c>
      <c r="I7" s="73" t="s">
        <v>13</v>
      </c>
      <c r="J7" s="73" t="s">
        <v>14</v>
      </c>
      <c r="K7" s="73" t="s">
        <v>15</v>
      </c>
    </row>
    <row r="8" spans="1:15" s="35" customFormat="1" ht="57" customHeight="1">
      <c r="A8" s="269" t="s">
        <v>16</v>
      </c>
      <c r="B8" s="102"/>
      <c r="C8" s="73"/>
      <c r="D8" s="322"/>
      <c r="E8" s="480" t="s">
        <v>29</v>
      </c>
      <c r="F8" s="319"/>
      <c r="G8" s="319"/>
      <c r="H8" s="319"/>
      <c r="I8" s="480" t="s">
        <v>30</v>
      </c>
      <c r="J8" s="73" t="s">
        <v>516</v>
      </c>
      <c r="K8" s="275"/>
    </row>
    <row r="9" spans="1:15" ht="66" customHeight="1">
      <c r="A9" s="269" t="s">
        <v>17</v>
      </c>
      <c r="B9" s="102"/>
      <c r="C9" s="275"/>
      <c r="D9" s="275"/>
      <c r="E9" s="481"/>
      <c r="F9" s="319"/>
      <c r="G9" s="319"/>
      <c r="H9" s="73" t="s">
        <v>517</v>
      </c>
      <c r="I9" s="481"/>
      <c r="J9" s="73"/>
      <c r="K9" s="275"/>
    </row>
    <row r="10" spans="1:15" ht="58.2" customHeight="1">
      <c r="A10" s="269" t="s">
        <v>18</v>
      </c>
      <c r="B10" s="539" t="s">
        <v>541</v>
      </c>
      <c r="C10" s="540"/>
      <c r="D10" s="541"/>
      <c r="E10" s="481"/>
      <c r="F10" s="73" t="s">
        <v>516</v>
      </c>
      <c r="G10" s="254" t="s">
        <v>30</v>
      </c>
      <c r="H10" s="73" t="s">
        <v>518</v>
      </c>
      <c r="I10" s="481"/>
      <c r="J10" s="55"/>
      <c r="K10" s="55"/>
      <c r="O10" s="323"/>
    </row>
    <row r="11" spans="1:15" ht="85.2" customHeight="1">
      <c r="A11" s="269" t="s">
        <v>19</v>
      </c>
      <c r="B11" s="102"/>
      <c r="C11" s="73" t="s">
        <v>518</v>
      </c>
      <c r="D11" s="73"/>
      <c r="E11" s="482"/>
      <c r="F11" s="73" t="s">
        <v>517</v>
      </c>
      <c r="G11" s="281"/>
      <c r="H11" s="73" t="s">
        <v>519</v>
      </c>
      <c r="I11" s="481"/>
      <c r="J11" s="275"/>
      <c r="K11" s="275"/>
    </row>
    <row r="12" spans="1:15" ht="49.5" customHeight="1">
      <c r="A12" s="269" t="s">
        <v>20</v>
      </c>
      <c r="B12" s="102"/>
      <c r="C12" s="107"/>
      <c r="D12" s="73"/>
      <c r="E12" s="416" t="s">
        <v>522</v>
      </c>
      <c r="F12" s="417"/>
      <c r="G12" s="418"/>
      <c r="H12" s="325" t="s">
        <v>519</v>
      </c>
      <c r="I12" s="481"/>
      <c r="J12" s="275"/>
      <c r="K12" s="275"/>
    </row>
    <row r="13" spans="1:15" ht="49.5" customHeight="1">
      <c r="A13" s="269" t="s">
        <v>21</v>
      </c>
      <c r="B13" s="102"/>
      <c r="C13" s="274"/>
      <c r="D13" s="125"/>
      <c r="E13" s="281"/>
      <c r="F13" s="73"/>
      <c r="G13" s="281"/>
      <c r="H13" s="53"/>
      <c r="I13" s="482"/>
      <c r="J13" s="242"/>
      <c r="K13" s="242"/>
    </row>
    <row r="14" spans="1:15" ht="16.2" thickBot="1">
      <c r="A14" s="12"/>
      <c r="B14" s="12"/>
      <c r="C14" s="12"/>
      <c r="D14" s="12"/>
      <c r="E14" s="12"/>
      <c r="F14" s="12"/>
      <c r="G14" s="324"/>
      <c r="H14" s="12"/>
      <c r="I14" s="12"/>
      <c r="J14" s="12"/>
      <c r="K14" s="12"/>
    </row>
    <row r="15" spans="1:15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5" ht="15.6">
      <c r="A16" s="31" t="s">
        <v>32</v>
      </c>
      <c r="B16" s="247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247">
        <v>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247">
        <v>6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04">
        <f>SUM(B16:B18)</f>
        <v>27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320"/>
      <c r="E21" s="320"/>
      <c r="F21" s="320"/>
      <c r="G21" s="320"/>
      <c r="H21" s="320"/>
      <c r="I21" s="16"/>
      <c r="J21" s="38" t="s">
        <v>36</v>
      </c>
      <c r="K21" s="10"/>
    </row>
    <row r="22" spans="1:11" ht="15.6">
      <c r="A22" s="2"/>
      <c r="B22" s="2"/>
      <c r="D22" s="321"/>
      <c r="E22" s="321"/>
      <c r="F22" s="321"/>
      <c r="G22" s="321"/>
      <c r="H22" s="321"/>
    </row>
    <row r="23" spans="1:11">
      <c r="D23" s="321"/>
      <c r="E23" s="321"/>
      <c r="F23" s="321"/>
      <c r="G23" s="321"/>
      <c r="H23" s="321"/>
    </row>
    <row r="24" spans="1:11">
      <c r="D24" s="321"/>
      <c r="E24" s="321"/>
      <c r="F24" s="321"/>
      <c r="G24" s="321"/>
      <c r="H24" s="321"/>
    </row>
    <row r="25" spans="1:11" ht="17.399999999999999">
      <c r="D25" s="321"/>
      <c r="E25" s="538"/>
      <c r="F25" s="538"/>
      <c r="G25" s="538"/>
      <c r="H25" s="321"/>
    </row>
    <row r="26" spans="1:11">
      <c r="D26" s="321"/>
      <c r="E26" s="321"/>
      <c r="F26" s="321"/>
      <c r="G26" s="321"/>
      <c r="H26" s="321"/>
    </row>
    <row r="27" spans="1:11">
      <c r="D27" s="321"/>
      <c r="E27" s="321"/>
      <c r="G27" s="321"/>
      <c r="H27" s="321"/>
    </row>
    <row r="28" spans="1:11">
      <c r="D28" s="321"/>
      <c r="E28" s="321"/>
      <c r="F28" s="321"/>
      <c r="G28" s="321"/>
      <c r="H28" s="321"/>
    </row>
  </sheetData>
  <mergeCells count="14">
    <mergeCell ref="A1:K1"/>
    <mergeCell ref="A2:K2"/>
    <mergeCell ref="A3:K3"/>
    <mergeCell ref="A6:C6"/>
    <mergeCell ref="E6:F6"/>
    <mergeCell ref="H6:K6"/>
    <mergeCell ref="A4:L4"/>
    <mergeCell ref="A20:C20"/>
    <mergeCell ref="E25:G25"/>
    <mergeCell ref="E12:G12"/>
    <mergeCell ref="E8:E11"/>
    <mergeCell ref="I8:I13"/>
    <mergeCell ref="A15:B15"/>
    <mergeCell ref="B10:D10"/>
  </mergeCells>
  <pageMargins left="0.28999999999999998" right="0.15748031496062992" top="0.74803149606299213" bottom="0.74803149606299213" header="0.31496062992125984" footer="0.31496062992125984"/>
  <pageSetup paperSize="9" scale="8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pageSetUpPr fitToPage="1"/>
  </sheetPr>
  <dimension ref="A1:L22"/>
  <sheetViews>
    <sheetView zoomScale="55" zoomScaleNormal="55" workbookViewId="0">
      <selection activeCell="E8" sqref="E8:E13"/>
    </sheetView>
  </sheetViews>
  <sheetFormatPr defaultColWidth="8.88671875"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5" width="12" customWidth="1"/>
    <col min="6" max="6" width="16.5546875" bestFit="1" customWidth="1"/>
    <col min="7" max="7" width="16.33203125" customWidth="1"/>
    <col min="8" max="8" width="14.109375" customWidth="1"/>
    <col min="9" max="9" width="18.33203125" bestFit="1" customWidth="1"/>
    <col min="10" max="10" width="17.33203125" bestFit="1" customWidth="1"/>
    <col min="11" max="11" width="15.44140625" bestFit="1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2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s="22" customFormat="1" ht="42" customHeight="1">
      <c r="A6" s="529" t="s">
        <v>166</v>
      </c>
      <c r="B6" s="530"/>
      <c r="C6" s="530"/>
      <c r="D6" s="270"/>
      <c r="E6" s="531"/>
      <c r="F6" s="531"/>
      <c r="G6" s="270"/>
      <c r="H6" s="531"/>
      <c r="I6" s="531"/>
      <c r="J6" s="531"/>
      <c r="K6" s="532"/>
    </row>
    <row r="7" spans="1:12" ht="42" customHeight="1">
      <c r="A7" s="19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2" s="35" customFormat="1" ht="57.6" customHeight="1">
      <c r="A8" s="26" t="s">
        <v>16</v>
      </c>
      <c r="B8" s="102"/>
      <c r="C8" s="283"/>
      <c r="D8" s="283"/>
      <c r="E8" s="480" t="s">
        <v>29</v>
      </c>
      <c r="F8" s="40"/>
      <c r="G8" s="40"/>
      <c r="H8" s="480" t="s">
        <v>30</v>
      </c>
      <c r="I8" s="254"/>
      <c r="J8" s="75"/>
      <c r="K8" s="73"/>
    </row>
    <row r="9" spans="1:12" ht="72" customHeight="1">
      <c r="A9" s="26" t="s">
        <v>17</v>
      </c>
      <c r="B9" s="102"/>
      <c r="C9" s="39"/>
      <c r="D9" s="55"/>
      <c r="E9" s="481"/>
      <c r="F9" s="106"/>
      <c r="G9" s="40"/>
      <c r="H9" s="481"/>
      <c r="I9" s="412" t="s">
        <v>534</v>
      </c>
      <c r="J9" s="457"/>
      <c r="K9" s="458"/>
    </row>
    <row r="10" spans="1:12" ht="60" customHeight="1">
      <c r="A10" s="26" t="s">
        <v>18</v>
      </c>
      <c r="B10" s="412" t="s">
        <v>535</v>
      </c>
      <c r="C10" s="457"/>
      <c r="D10" s="458"/>
      <c r="E10" s="481"/>
      <c r="F10" s="73"/>
      <c r="G10" s="212"/>
      <c r="H10" s="481"/>
      <c r="I10" s="75"/>
      <c r="J10" s="73"/>
      <c r="K10" s="73"/>
    </row>
    <row r="11" spans="1:12" ht="56.25" customHeight="1">
      <c r="A11" s="26" t="s">
        <v>19</v>
      </c>
      <c r="B11" s="102"/>
      <c r="C11" s="126"/>
      <c r="D11" s="126"/>
      <c r="E11" s="481"/>
      <c r="F11" s="75"/>
      <c r="G11" s="40"/>
      <c r="H11" s="481"/>
      <c r="I11" s="412" t="s">
        <v>536</v>
      </c>
      <c r="J11" s="457"/>
      <c r="K11" s="458"/>
    </row>
    <row r="12" spans="1:12" ht="42" customHeight="1">
      <c r="A12" s="26" t="s">
        <v>20</v>
      </c>
      <c r="B12" s="102"/>
      <c r="C12" s="73" t="s">
        <v>353</v>
      </c>
      <c r="D12" s="73"/>
      <c r="E12" s="481"/>
      <c r="F12" s="73" t="s">
        <v>353</v>
      </c>
      <c r="G12" s="75"/>
      <c r="H12" s="481"/>
      <c r="I12" s="73"/>
      <c r="J12" s="73" t="s">
        <v>353</v>
      </c>
      <c r="K12" s="40"/>
    </row>
    <row r="13" spans="1:12" ht="54.75" customHeight="1" thickBot="1">
      <c r="A13" s="28" t="s">
        <v>21</v>
      </c>
      <c r="B13" s="101"/>
      <c r="C13" s="53"/>
      <c r="D13" s="73" t="s">
        <v>353</v>
      </c>
      <c r="E13" s="482"/>
      <c r="F13" s="53"/>
      <c r="G13" s="73" t="s">
        <v>353</v>
      </c>
      <c r="H13" s="482"/>
      <c r="I13" s="73"/>
      <c r="J13" s="73"/>
      <c r="K13" s="73"/>
    </row>
    <row r="14" spans="1:12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2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2" ht="15.6">
      <c r="A16" s="31" t="s">
        <v>32</v>
      </c>
      <c r="B16" s="247">
        <v>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247">
        <v>9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247">
        <v>4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04">
        <f>SUM(B16:B18)</f>
        <v>21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4">
    <mergeCell ref="E8:E13"/>
    <mergeCell ref="H8:H13"/>
    <mergeCell ref="A15:B15"/>
    <mergeCell ref="A20:C20"/>
    <mergeCell ref="A1:K1"/>
    <mergeCell ref="A2:K2"/>
    <mergeCell ref="A3:K3"/>
    <mergeCell ref="A6:C6"/>
    <mergeCell ref="E6:F6"/>
    <mergeCell ref="H6:K6"/>
    <mergeCell ref="I9:K9"/>
    <mergeCell ref="B10:D10"/>
    <mergeCell ref="I11:K11"/>
    <mergeCell ref="A4:L4"/>
  </mergeCells>
  <pageMargins left="0.35" right="0.25" top="0.9" bottom="0.28999999999999998" header="0.31496062992125984" footer="0.31496062992125984"/>
  <pageSetup scale="7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L22"/>
  <sheetViews>
    <sheetView topLeftCell="A3" zoomScale="55" zoomScaleNormal="55" workbookViewId="0">
      <selection activeCell="C17" sqref="C17"/>
    </sheetView>
  </sheetViews>
  <sheetFormatPr defaultRowHeight="14.4"/>
  <cols>
    <col min="1" max="1" width="17.44140625" bestFit="1" customWidth="1"/>
    <col min="2" max="2" width="15.44140625" bestFit="1" customWidth="1"/>
    <col min="3" max="3" width="17" bestFit="1" customWidth="1"/>
    <col min="4" max="4" width="17.44140625" bestFit="1" customWidth="1"/>
    <col min="5" max="6" width="16.5546875" bestFit="1" customWidth="1"/>
    <col min="7" max="7" width="15.109375" bestFit="1" customWidth="1"/>
    <col min="8" max="8" width="15.44140625" bestFit="1" customWidth="1"/>
    <col min="9" max="9" width="14.88671875" bestFit="1" customWidth="1"/>
    <col min="10" max="10" width="17.33203125" bestFit="1" customWidth="1"/>
    <col min="11" max="11" width="15.44140625" bestFit="1" customWidth="1"/>
    <col min="18" max="18" width="12.109375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2" ht="22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s="22" customFormat="1" ht="42" customHeight="1" thickBot="1">
      <c r="A6" s="546" t="s">
        <v>527</v>
      </c>
      <c r="B6" s="547"/>
      <c r="C6" s="547"/>
      <c r="D6" s="21"/>
      <c r="E6" s="548"/>
      <c r="F6" s="548"/>
      <c r="G6" s="21"/>
      <c r="H6" s="548"/>
      <c r="I6" s="548"/>
      <c r="J6" s="548"/>
      <c r="K6" s="549"/>
    </row>
    <row r="7" spans="1:12" ht="42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507</v>
      </c>
      <c r="I7" s="66" t="s">
        <v>13</v>
      </c>
      <c r="J7" s="66" t="s">
        <v>14</v>
      </c>
      <c r="K7" s="72" t="s">
        <v>15</v>
      </c>
    </row>
    <row r="8" spans="1:12" s="35" customFormat="1" ht="63" customHeight="1">
      <c r="A8" s="19" t="s">
        <v>16</v>
      </c>
      <c r="B8" s="102"/>
      <c r="D8" s="332" t="s">
        <v>269</v>
      </c>
      <c r="E8" s="480" t="s">
        <v>29</v>
      </c>
      <c r="F8" s="73" t="s">
        <v>528</v>
      </c>
      <c r="G8" s="480" t="s">
        <v>30</v>
      </c>
      <c r="H8" s="95" t="s">
        <v>529</v>
      </c>
      <c r="I8" s="246"/>
      <c r="J8" s="55"/>
      <c r="K8" s="55"/>
    </row>
    <row r="9" spans="1:12" ht="61.2" customHeight="1">
      <c r="A9" s="19" t="s">
        <v>17</v>
      </c>
      <c r="B9" s="102"/>
      <c r="C9" s="40"/>
      <c r="D9" s="40"/>
      <c r="E9" s="481"/>
      <c r="F9" s="73" t="s">
        <v>530</v>
      </c>
      <c r="G9" s="481"/>
      <c r="H9" s="95" t="s">
        <v>531</v>
      </c>
      <c r="I9" s="53"/>
      <c r="J9" s="73"/>
      <c r="K9" s="102"/>
    </row>
    <row r="10" spans="1:12" ht="58.95" customHeight="1">
      <c r="A10" s="19" t="s">
        <v>18</v>
      </c>
      <c r="B10" s="102"/>
      <c r="C10" s="73"/>
      <c r="D10" s="73"/>
      <c r="E10" s="482"/>
      <c r="F10" s="332" t="s">
        <v>269</v>
      </c>
      <c r="G10" s="482"/>
      <c r="H10" s="326" t="s">
        <v>530</v>
      </c>
      <c r="I10" s="53"/>
      <c r="J10" s="73" t="s">
        <v>528</v>
      </c>
      <c r="K10" s="327"/>
    </row>
    <row r="11" spans="1:12" ht="54" customHeight="1">
      <c r="A11" s="19" t="s">
        <v>19</v>
      </c>
      <c r="B11" s="102"/>
      <c r="C11" s="73"/>
      <c r="D11" s="73"/>
      <c r="E11" s="55"/>
      <c r="F11" s="55"/>
      <c r="G11" s="55"/>
      <c r="H11" s="542" t="s">
        <v>30</v>
      </c>
      <c r="I11" s="55"/>
      <c r="J11" s="55"/>
      <c r="K11" s="55"/>
    </row>
    <row r="12" spans="1:12" ht="54.75" customHeight="1">
      <c r="A12" s="19" t="s">
        <v>20</v>
      </c>
      <c r="B12" s="102"/>
      <c r="C12" s="332" t="s">
        <v>269</v>
      </c>
      <c r="D12" s="73" t="s">
        <v>531</v>
      </c>
      <c r="E12" s="480" t="s">
        <v>29</v>
      </c>
      <c r="F12" s="73" t="s">
        <v>529</v>
      </c>
      <c r="G12" s="106"/>
      <c r="H12" s="543"/>
      <c r="I12" s="332" t="s">
        <v>269</v>
      </c>
      <c r="J12" s="73"/>
      <c r="K12" s="331"/>
    </row>
    <row r="13" spans="1:12" ht="57" customHeight="1" thickBot="1">
      <c r="A13" s="20" t="s">
        <v>21</v>
      </c>
      <c r="B13" s="101"/>
      <c r="C13" s="332" t="s">
        <v>269</v>
      </c>
      <c r="D13" s="73"/>
      <c r="E13" s="545"/>
      <c r="F13" s="36"/>
      <c r="G13" s="36"/>
      <c r="H13" s="544"/>
      <c r="I13" s="328"/>
      <c r="J13" s="329"/>
      <c r="K13" s="330"/>
    </row>
    <row r="14" spans="1:12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2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2" ht="15.6">
      <c r="A16" s="31" t="s">
        <v>32</v>
      </c>
      <c r="B16" s="247">
        <v>28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247">
        <v>0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247">
        <v>4</v>
      </c>
      <c r="C18" s="11"/>
      <c r="D18" s="10"/>
      <c r="E18" s="10"/>
      <c r="F18" s="10"/>
      <c r="G18" s="10"/>
      <c r="H18" s="10"/>
      <c r="I18" s="10"/>
      <c r="J18" s="15" t="s">
        <v>26</v>
      </c>
      <c r="K18" s="10"/>
    </row>
    <row r="19" spans="1:11" ht="16.2" thickBot="1">
      <c r="A19" s="33" t="s">
        <v>34</v>
      </c>
      <c r="B19" s="104">
        <f>SUM(B16:B18)</f>
        <v>32</v>
      </c>
      <c r="C19" s="11"/>
      <c r="D19" s="10"/>
      <c r="E19" s="10"/>
      <c r="F19" s="10"/>
      <c r="G19" s="10"/>
      <c r="H19" s="10"/>
      <c r="I19" s="10"/>
      <c r="J19" s="38" t="s">
        <v>36</v>
      </c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K21" s="10"/>
    </row>
    <row r="22" spans="1:11" ht="15.6">
      <c r="A22" s="2"/>
      <c r="B22" s="2"/>
    </row>
  </sheetData>
  <mergeCells count="13">
    <mergeCell ref="A1:K1"/>
    <mergeCell ref="A2:K2"/>
    <mergeCell ref="A3:K3"/>
    <mergeCell ref="A6:C6"/>
    <mergeCell ref="E6:F6"/>
    <mergeCell ref="H6:K6"/>
    <mergeCell ref="A4:L4"/>
    <mergeCell ref="A15:B15"/>
    <mergeCell ref="A20:C20"/>
    <mergeCell ref="E8:E10"/>
    <mergeCell ref="G8:G10"/>
    <mergeCell ref="H11:H13"/>
    <mergeCell ref="E12:E13"/>
  </mergeCells>
  <pageMargins left="0.37" right="0.3" top="0.75" bottom="0.74803149606299213" header="0.31496062992125984" footer="0.31496062992125984"/>
  <pageSetup scale="73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  <pageSetUpPr fitToPage="1"/>
  </sheetPr>
  <dimension ref="A1:V44"/>
  <sheetViews>
    <sheetView zoomScale="55" zoomScaleNormal="55" workbookViewId="0">
      <selection activeCell="B17" sqref="B17"/>
    </sheetView>
  </sheetViews>
  <sheetFormatPr defaultColWidth="8.88671875" defaultRowHeight="14.4"/>
  <cols>
    <col min="1" max="1" width="17.44140625" bestFit="1" customWidth="1"/>
    <col min="2" max="2" width="17.44140625" customWidth="1"/>
    <col min="3" max="3" width="17" bestFit="1" customWidth="1"/>
    <col min="4" max="4" width="17.44140625" bestFit="1" customWidth="1"/>
    <col min="5" max="5" width="15.33203125" customWidth="1"/>
    <col min="6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2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2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2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2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22" s="22" customFormat="1" ht="22.5" customHeight="1">
      <c r="A5" s="529" t="s">
        <v>343</v>
      </c>
      <c r="B5" s="530"/>
      <c r="C5" s="530"/>
      <c r="D5" s="270"/>
      <c r="E5" s="531"/>
      <c r="F5" s="531"/>
      <c r="G5" s="270"/>
      <c r="H5" s="531"/>
      <c r="I5" s="531"/>
      <c r="J5" s="531"/>
      <c r="K5" s="532"/>
    </row>
    <row r="6" spans="1:22" ht="34.5" customHeight="1">
      <c r="A6" s="73" t="s">
        <v>6</v>
      </c>
      <c r="B6" s="73" t="s">
        <v>28</v>
      </c>
      <c r="C6" s="73" t="s">
        <v>7</v>
      </c>
      <c r="D6" s="73" t="s">
        <v>8</v>
      </c>
      <c r="E6" s="73" t="s">
        <v>9</v>
      </c>
      <c r="F6" s="73" t="s">
        <v>10</v>
      </c>
      <c r="G6" s="73" t="s">
        <v>329</v>
      </c>
      <c r="H6" s="73" t="s">
        <v>452</v>
      </c>
      <c r="I6" s="73" t="s">
        <v>13</v>
      </c>
      <c r="J6" s="73" t="s">
        <v>14</v>
      </c>
      <c r="K6" s="73" t="s">
        <v>15</v>
      </c>
    </row>
    <row r="7" spans="1:22" s="35" customFormat="1" ht="57" customHeight="1">
      <c r="A7" s="269" t="s">
        <v>16</v>
      </c>
      <c r="B7" s="102"/>
      <c r="C7" s="246"/>
      <c r="D7" s="246"/>
      <c r="E7" s="502" t="s">
        <v>29</v>
      </c>
      <c r="F7" s="107"/>
      <c r="G7" s="75"/>
      <c r="H7" s="504" t="s">
        <v>30</v>
      </c>
      <c r="I7" s="246"/>
      <c r="J7" s="73"/>
      <c r="K7" s="73"/>
    </row>
    <row r="8" spans="1:22" ht="55.95" customHeight="1">
      <c r="A8" s="269" t="s">
        <v>17</v>
      </c>
      <c r="B8" s="102"/>
      <c r="C8" s="279"/>
      <c r="D8" s="55"/>
      <c r="E8" s="483"/>
      <c r="F8" s="312"/>
      <c r="G8" s="312"/>
      <c r="H8" s="505"/>
      <c r="I8" s="533" t="s">
        <v>540</v>
      </c>
      <c r="J8" s="457"/>
      <c r="K8" s="458"/>
      <c r="V8" s="218"/>
    </row>
    <row r="9" spans="1:22" ht="61.2" customHeight="1">
      <c r="A9" s="269" t="s">
        <v>18</v>
      </c>
      <c r="B9" s="552" t="s">
        <v>541</v>
      </c>
      <c r="C9" s="553"/>
      <c r="D9" s="554"/>
      <c r="E9" s="483"/>
      <c r="F9" s="279"/>
      <c r="G9" s="53"/>
      <c r="H9" s="505"/>
      <c r="I9" s="106"/>
      <c r="J9" s="55"/>
      <c r="K9" s="102"/>
    </row>
    <row r="10" spans="1:22" ht="49.5" customHeight="1">
      <c r="A10" s="269" t="s">
        <v>19</v>
      </c>
      <c r="B10" s="102"/>
      <c r="C10" s="278"/>
      <c r="D10" s="40"/>
      <c r="E10" s="483"/>
      <c r="F10" s="75"/>
      <c r="G10" s="55"/>
      <c r="H10" s="505"/>
      <c r="I10" s="533" t="s">
        <v>542</v>
      </c>
      <c r="J10" s="457"/>
      <c r="K10" s="458"/>
    </row>
    <row r="11" spans="1:22" ht="49.5" customHeight="1">
      <c r="A11" s="269" t="s">
        <v>20</v>
      </c>
      <c r="B11" s="102"/>
      <c r="C11" s="107"/>
      <c r="D11" s="75" t="s">
        <v>356</v>
      </c>
      <c r="E11" s="483"/>
      <c r="F11" s="55"/>
      <c r="G11" s="75" t="s">
        <v>356</v>
      </c>
      <c r="H11" s="505"/>
      <c r="I11" s="75" t="s">
        <v>356</v>
      </c>
      <c r="J11" s="55"/>
      <c r="K11" s="55"/>
    </row>
    <row r="12" spans="1:22" ht="59.25" customHeight="1">
      <c r="A12" s="269" t="s">
        <v>21</v>
      </c>
      <c r="B12" s="102"/>
      <c r="C12" s="75" t="s">
        <v>356</v>
      </c>
      <c r="D12" s="53"/>
      <c r="E12" s="503"/>
      <c r="F12" s="75" t="s">
        <v>356</v>
      </c>
      <c r="G12" s="53"/>
      <c r="H12" s="506"/>
      <c r="I12" s="75"/>
      <c r="J12" s="73"/>
      <c r="K12" s="75"/>
    </row>
    <row r="13" spans="1:22" ht="15" thickBot="1">
      <c r="A13" s="12"/>
      <c r="B13" s="12"/>
      <c r="C13" s="12"/>
      <c r="D13" s="12"/>
      <c r="E13" s="271"/>
      <c r="F13" s="12"/>
      <c r="G13" s="12"/>
      <c r="H13" s="12"/>
      <c r="I13" s="12"/>
      <c r="J13" s="12"/>
      <c r="K13" s="12"/>
    </row>
    <row r="14" spans="1:22" ht="16.2" thickBot="1">
      <c r="A14" s="550" t="s">
        <v>31</v>
      </c>
      <c r="B14" s="551"/>
      <c r="C14" s="11"/>
      <c r="E14" s="10"/>
      <c r="F14" s="10"/>
      <c r="G14" s="10"/>
      <c r="H14" s="10"/>
      <c r="I14" s="10"/>
      <c r="J14" s="10"/>
      <c r="K14" s="10"/>
    </row>
    <row r="15" spans="1:22" ht="15.6">
      <c r="A15" s="272" t="s">
        <v>32</v>
      </c>
      <c r="B15" s="105">
        <v>8</v>
      </c>
      <c r="C15" s="11"/>
      <c r="E15" s="10"/>
      <c r="F15" s="10"/>
      <c r="G15" s="10"/>
      <c r="H15" s="10"/>
      <c r="I15" s="10"/>
      <c r="J15" s="10"/>
      <c r="K15" s="10"/>
    </row>
    <row r="16" spans="1:22" ht="15.6">
      <c r="A16" s="31" t="s">
        <v>33</v>
      </c>
      <c r="B16" s="268">
        <v>9</v>
      </c>
      <c r="C16" s="11"/>
      <c r="E16" s="10"/>
      <c r="F16" s="10"/>
      <c r="G16" s="10"/>
      <c r="H16" s="10"/>
      <c r="I16" s="10"/>
      <c r="J16" s="10"/>
      <c r="K16" s="10"/>
    </row>
    <row r="17" spans="1:11" ht="15.6">
      <c r="A17" s="31" t="s">
        <v>135</v>
      </c>
      <c r="B17" s="268">
        <v>6</v>
      </c>
      <c r="C17" s="11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104">
        <f>SUM(B15:B17)</f>
        <v>23</v>
      </c>
      <c r="C18" s="11"/>
      <c r="E18" s="10"/>
      <c r="F18" s="10"/>
      <c r="G18" s="10"/>
      <c r="H18" s="10"/>
      <c r="I18" s="10"/>
      <c r="J18" s="10"/>
      <c r="K18" s="10"/>
    </row>
    <row r="19" spans="1:11" ht="15.6">
      <c r="A19" s="336"/>
      <c r="B19" s="336"/>
      <c r="C19" s="336"/>
      <c r="D19" s="11"/>
      <c r="E19" s="11"/>
      <c r="F19" s="11"/>
      <c r="G19" s="10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  <row r="24" spans="1:11">
      <c r="E24" s="35"/>
    </row>
    <row r="27" spans="1:11" ht="15.6">
      <c r="F27" s="273"/>
    </row>
    <row r="44" spans="5:5">
      <c r="E44" s="53"/>
    </row>
  </sheetData>
  <mergeCells count="14">
    <mergeCell ref="H7:H12"/>
    <mergeCell ref="A14:B14"/>
    <mergeCell ref="A19:C19"/>
    <mergeCell ref="A1:K1"/>
    <mergeCell ref="A2:K2"/>
    <mergeCell ref="A3:K3"/>
    <mergeCell ref="A5:C5"/>
    <mergeCell ref="E5:F5"/>
    <mergeCell ref="H5:K5"/>
    <mergeCell ref="I8:K8"/>
    <mergeCell ref="I10:K10"/>
    <mergeCell ref="A4:L4"/>
    <mergeCell ref="B9:D9"/>
    <mergeCell ref="E7:E12"/>
  </mergeCells>
  <pageMargins left="0.47" right="0.33" top="0.94" bottom="0.74803149606299213" header="0.31496062992125984" footer="0.31496062992125984"/>
  <pageSetup scale="53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  <pageSetUpPr fitToPage="1"/>
  </sheetPr>
  <dimension ref="A1:L28"/>
  <sheetViews>
    <sheetView zoomScale="55" zoomScaleNormal="55" workbookViewId="0">
      <selection activeCell="N11" sqref="N11"/>
    </sheetView>
  </sheetViews>
  <sheetFormatPr defaultRowHeight="14.4"/>
  <cols>
    <col min="1" max="1" width="17.44140625" bestFit="1" customWidth="1"/>
    <col min="2" max="2" width="15.44140625" bestFit="1" customWidth="1"/>
    <col min="3" max="3" width="21.33203125" bestFit="1" customWidth="1"/>
    <col min="4" max="4" width="20.44140625" bestFit="1" customWidth="1"/>
    <col min="5" max="5" width="12.6640625" customWidth="1"/>
    <col min="6" max="7" width="20.44140625" bestFit="1" customWidth="1"/>
    <col min="8" max="8" width="17.109375" customWidth="1"/>
    <col min="9" max="9" width="17.6640625" bestFit="1" customWidth="1"/>
    <col min="10" max="10" width="17.33203125" bestFit="1" customWidth="1"/>
    <col min="11" max="11" width="15.44140625" customWidth="1"/>
    <col min="20" max="20" width="12.6640625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2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2" ht="15.6">
      <c r="A3" s="526" t="s">
        <v>451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2" s="108" customFormat="1" ht="15.6">
      <c r="A4" s="424" t="s">
        <v>532</v>
      </c>
      <c r="B4" s="364"/>
      <c r="C4" s="364"/>
      <c r="D4" s="364"/>
      <c r="E4" s="364"/>
      <c r="F4" s="364"/>
      <c r="G4" s="364"/>
      <c r="H4" s="364"/>
      <c r="I4" s="364"/>
      <c r="J4" s="364"/>
      <c r="K4" s="364"/>
      <c r="L4" s="364"/>
    </row>
    <row r="5" spans="1:12" ht="15.6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2" s="22" customFormat="1" ht="15.6">
      <c r="A6" s="529" t="s">
        <v>75</v>
      </c>
      <c r="B6" s="530"/>
      <c r="C6" s="530"/>
      <c r="D6" s="270"/>
      <c r="E6" s="531"/>
      <c r="F6" s="531"/>
      <c r="G6" s="270"/>
      <c r="H6" s="531"/>
      <c r="I6" s="531"/>
      <c r="J6" s="531"/>
      <c r="K6" s="532"/>
    </row>
    <row r="7" spans="1:12" ht="34.950000000000003" customHeight="1">
      <c r="A7" s="73" t="s">
        <v>6</v>
      </c>
      <c r="B7" s="73" t="s">
        <v>28</v>
      </c>
      <c r="C7" s="73" t="s">
        <v>7</v>
      </c>
      <c r="D7" s="73" t="s">
        <v>8</v>
      </c>
      <c r="E7" s="73" t="s">
        <v>9</v>
      </c>
      <c r="F7" s="73" t="s">
        <v>10</v>
      </c>
      <c r="G7" s="73" t="s">
        <v>329</v>
      </c>
      <c r="H7" s="73" t="s">
        <v>507</v>
      </c>
      <c r="I7" s="73" t="s">
        <v>13</v>
      </c>
      <c r="J7" s="73" t="s">
        <v>14</v>
      </c>
      <c r="K7" s="73" t="s">
        <v>15</v>
      </c>
    </row>
    <row r="8" spans="1:12" s="35" customFormat="1" ht="64.2" customHeight="1">
      <c r="A8" s="73" t="s">
        <v>16</v>
      </c>
      <c r="B8" s="314"/>
      <c r="C8" s="53"/>
      <c r="D8" s="242" t="s">
        <v>513</v>
      </c>
      <c r="E8" s="76" t="s">
        <v>29</v>
      </c>
      <c r="F8" s="242" t="s">
        <v>508</v>
      </c>
      <c r="G8" s="315"/>
      <c r="H8" s="555" t="s">
        <v>509</v>
      </c>
      <c r="I8" s="40"/>
      <c r="J8" s="40"/>
      <c r="K8" s="40"/>
    </row>
    <row r="9" spans="1:12" ht="57.6" customHeight="1">
      <c r="A9" s="73" t="s">
        <v>17</v>
      </c>
      <c r="B9" s="314"/>
      <c r="C9" s="106"/>
      <c r="D9" s="242" t="s">
        <v>514</v>
      </c>
      <c r="E9" s="557" t="s">
        <v>500</v>
      </c>
      <c r="F9" s="558"/>
      <c r="G9" s="559"/>
      <c r="H9" s="556"/>
      <c r="I9" s="53"/>
      <c r="J9" s="53"/>
      <c r="K9" s="53"/>
    </row>
    <row r="10" spans="1:12" ht="62.4" customHeight="1">
      <c r="A10" s="73" t="s">
        <v>18</v>
      </c>
      <c r="B10" s="314"/>
      <c r="C10" s="242" t="s">
        <v>510</v>
      </c>
      <c r="D10" s="275"/>
      <c r="E10" s="480" t="s">
        <v>29</v>
      </c>
      <c r="F10" s="242" t="s">
        <v>511</v>
      </c>
      <c r="G10" s="317"/>
      <c r="H10" s="242" t="s">
        <v>512</v>
      </c>
      <c r="I10" s="316" t="s">
        <v>509</v>
      </c>
      <c r="J10" s="412" t="s">
        <v>490</v>
      </c>
      <c r="K10" s="458"/>
    </row>
    <row r="11" spans="1:12" ht="59.4" customHeight="1">
      <c r="A11" s="73" t="s">
        <v>19</v>
      </c>
      <c r="B11" s="314"/>
      <c r="C11" s="242" t="s">
        <v>511</v>
      </c>
      <c r="D11" s="73"/>
      <c r="E11" s="481"/>
      <c r="F11" s="242" t="s">
        <v>512</v>
      </c>
      <c r="G11" s="55"/>
      <c r="H11" s="316" t="s">
        <v>509</v>
      </c>
      <c r="I11" s="335" t="s">
        <v>513</v>
      </c>
      <c r="J11" s="412" t="s">
        <v>542</v>
      </c>
      <c r="K11" s="458"/>
      <c r="L11" s="333"/>
    </row>
    <row r="12" spans="1:12" ht="62.4" customHeight="1">
      <c r="A12" s="73" t="s">
        <v>20</v>
      </c>
      <c r="B12" s="314"/>
      <c r="C12" s="73"/>
      <c r="D12" s="242" t="s">
        <v>508</v>
      </c>
      <c r="E12" s="481"/>
      <c r="F12" s="106"/>
      <c r="G12" s="55"/>
      <c r="H12" s="242" t="s">
        <v>514</v>
      </c>
      <c r="I12" s="318"/>
      <c r="J12" s="242" t="s">
        <v>510</v>
      </c>
      <c r="K12" s="319"/>
    </row>
    <row r="13" spans="1:12" ht="45">
      <c r="A13" s="73" t="s">
        <v>21</v>
      </c>
      <c r="B13" s="314"/>
      <c r="C13" s="319"/>
      <c r="D13" s="73"/>
      <c r="E13" s="482"/>
      <c r="F13" s="319"/>
      <c r="G13" s="281"/>
      <c r="H13" s="315" t="s">
        <v>509</v>
      </c>
      <c r="I13" s="319"/>
      <c r="J13" s="319"/>
      <c r="K13" s="319"/>
    </row>
    <row r="14" spans="1:12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2" ht="15.6">
      <c r="A15" s="521" t="s">
        <v>31</v>
      </c>
      <c r="B15" s="522"/>
      <c r="C15" s="11"/>
      <c r="D15" s="10"/>
      <c r="H15" s="10"/>
      <c r="I15" s="10"/>
      <c r="J15" s="10"/>
      <c r="K15" s="10"/>
    </row>
    <row r="16" spans="1:12" ht="15.6">
      <c r="A16" s="31" t="s">
        <v>32</v>
      </c>
      <c r="B16" s="247">
        <v>28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247">
        <v>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1" t="s">
        <v>135</v>
      </c>
      <c r="B18" s="247">
        <v>6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6.2" thickBot="1">
      <c r="A19" s="33" t="s">
        <v>34</v>
      </c>
      <c r="B19" s="104">
        <f>SUM(B16:B18)</f>
        <v>39</v>
      </c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320"/>
      <c r="F21" s="320"/>
      <c r="G21" s="320"/>
      <c r="H21" s="320"/>
      <c r="I21" s="16"/>
      <c r="J21" s="38" t="s">
        <v>36</v>
      </c>
      <c r="K21" s="10"/>
    </row>
    <row r="22" spans="1:11" ht="15.6">
      <c r="A22" s="2"/>
      <c r="B22" s="2"/>
      <c r="E22" s="321"/>
      <c r="F22" s="321"/>
      <c r="G22" s="321"/>
      <c r="H22" s="321"/>
    </row>
    <row r="23" spans="1:11" ht="15.6">
      <c r="E23" s="321"/>
      <c r="F23" s="492"/>
      <c r="G23" s="492"/>
      <c r="H23" s="492"/>
    </row>
    <row r="24" spans="1:11">
      <c r="E24" s="321"/>
      <c r="F24" s="321"/>
      <c r="G24" s="321"/>
      <c r="H24" s="321"/>
    </row>
    <row r="25" spans="1:11">
      <c r="E25" s="321"/>
      <c r="F25" s="321"/>
      <c r="G25" s="321"/>
      <c r="H25" s="321"/>
    </row>
    <row r="26" spans="1:11">
      <c r="E26" s="321"/>
      <c r="F26" s="321"/>
      <c r="G26" s="321"/>
      <c r="H26" s="321"/>
    </row>
    <row r="27" spans="1:11">
      <c r="F27" s="321"/>
    </row>
    <row r="28" spans="1:11" ht="15.6">
      <c r="C28" s="365"/>
      <c r="D28" s="365"/>
      <c r="E28" s="365"/>
    </row>
  </sheetData>
  <mergeCells count="16">
    <mergeCell ref="A1:K1"/>
    <mergeCell ref="A2:K2"/>
    <mergeCell ref="A3:K3"/>
    <mergeCell ref="A6:C6"/>
    <mergeCell ref="E6:F6"/>
    <mergeCell ref="H6:K6"/>
    <mergeCell ref="A4:L4"/>
    <mergeCell ref="A20:C20"/>
    <mergeCell ref="F23:H23"/>
    <mergeCell ref="C28:E28"/>
    <mergeCell ref="J10:K10"/>
    <mergeCell ref="H8:H9"/>
    <mergeCell ref="E9:G9"/>
    <mergeCell ref="E10:E13"/>
    <mergeCell ref="A15:B15"/>
    <mergeCell ref="J11:K11"/>
  </mergeCells>
  <pageMargins left="0.32" right="0.38" top="0.74803149606299213" bottom="0.74803149606299213" header="0.31496062992125984" footer="0.31496062992125984"/>
  <pageSetup paperSize="9"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1"/>
  <sheetViews>
    <sheetView workbookViewId="0">
      <selection sqref="A1:J1"/>
    </sheetView>
  </sheetViews>
  <sheetFormatPr defaultRowHeight="14.4"/>
  <cols>
    <col min="1" max="1" width="14.5546875" customWidth="1"/>
    <col min="2" max="10" width="14.109375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s="22" customFormat="1" ht="22.5" customHeight="1" thickBot="1">
      <c r="A5" s="546" t="s">
        <v>37</v>
      </c>
      <c r="B5" s="547"/>
      <c r="C5" s="21"/>
      <c r="D5" s="548"/>
      <c r="E5" s="548"/>
      <c r="F5" s="21"/>
      <c r="G5" s="548" t="s">
        <v>38</v>
      </c>
      <c r="H5" s="548"/>
      <c r="I5" s="548"/>
      <c r="J5" s="549"/>
    </row>
    <row r="6" spans="1:11" ht="42" customHeight="1">
      <c r="A6" s="24" t="s">
        <v>6</v>
      </c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23" t="s">
        <v>13</v>
      </c>
      <c r="I6" s="23" t="s">
        <v>14</v>
      </c>
      <c r="J6" s="25" t="s">
        <v>15</v>
      </c>
    </row>
    <row r="7" spans="1:11" ht="42" customHeight="1">
      <c r="A7" s="19" t="s">
        <v>16</v>
      </c>
      <c r="B7" s="55"/>
      <c r="C7" s="73"/>
      <c r="D7" s="82" t="s">
        <v>29</v>
      </c>
      <c r="E7" s="55"/>
      <c r="F7" s="73" t="s">
        <v>53</v>
      </c>
      <c r="G7" s="49" t="s">
        <v>30</v>
      </c>
      <c r="H7" s="55"/>
      <c r="I7" s="55"/>
      <c r="J7" s="55"/>
    </row>
    <row r="8" spans="1:11" ht="42" customHeight="1">
      <c r="A8" s="19" t="s">
        <v>17</v>
      </c>
      <c r="B8" s="55"/>
      <c r="C8" s="55"/>
      <c r="D8" s="449" t="s">
        <v>93</v>
      </c>
      <c r="E8" s="449"/>
      <c r="F8" s="449"/>
      <c r="G8" s="449"/>
      <c r="H8" s="55"/>
      <c r="I8" s="55"/>
      <c r="J8" s="55"/>
    </row>
    <row r="9" spans="1:11" ht="42" customHeight="1">
      <c r="A9" s="19" t="s">
        <v>18</v>
      </c>
      <c r="B9" s="73" t="s">
        <v>53</v>
      </c>
      <c r="C9" s="55"/>
      <c r="D9" s="560" t="s">
        <v>29</v>
      </c>
      <c r="E9" s="73"/>
      <c r="F9" s="55"/>
      <c r="G9" s="560" t="s">
        <v>30</v>
      </c>
      <c r="H9" s="55"/>
      <c r="I9" s="55"/>
      <c r="J9" s="55"/>
    </row>
    <row r="10" spans="1:11" ht="42" customHeight="1">
      <c r="A10" s="19" t="s">
        <v>19</v>
      </c>
      <c r="B10" s="55"/>
      <c r="C10" s="73" t="s">
        <v>53</v>
      </c>
      <c r="D10" s="561"/>
      <c r="E10" s="55"/>
      <c r="F10" s="73"/>
      <c r="G10" s="561"/>
      <c r="H10" s="55"/>
      <c r="I10" s="55"/>
      <c r="J10" s="55"/>
    </row>
    <row r="11" spans="1:11" ht="42" customHeight="1">
      <c r="A11" s="19" t="s">
        <v>20</v>
      </c>
      <c r="B11" s="73" t="s">
        <v>53</v>
      </c>
      <c r="C11" s="55"/>
      <c r="D11" s="449" t="s">
        <v>91</v>
      </c>
      <c r="E11" s="449"/>
      <c r="F11" s="449"/>
      <c r="G11" s="449"/>
      <c r="H11" s="55"/>
      <c r="I11" s="73"/>
      <c r="J11" s="73"/>
    </row>
    <row r="12" spans="1:11" ht="42" customHeight="1" thickBot="1">
      <c r="A12" s="20" t="s">
        <v>21</v>
      </c>
      <c r="B12" s="73"/>
      <c r="C12" s="55"/>
      <c r="D12" s="82" t="s">
        <v>29</v>
      </c>
      <c r="E12" s="73" t="s">
        <v>53</v>
      </c>
      <c r="F12" s="55"/>
      <c r="G12" s="49"/>
      <c r="H12" s="55"/>
      <c r="I12" s="55"/>
      <c r="J12" s="55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521" t="s">
        <v>31</v>
      </c>
      <c r="B14" s="522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1" t="s">
        <v>32</v>
      </c>
      <c r="B15" s="32">
        <v>10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33</v>
      </c>
      <c r="B16" s="32">
        <v>6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3" t="s">
        <v>34</v>
      </c>
      <c r="B17" s="34">
        <f>B15+B16</f>
        <v>16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11"/>
      <c r="B18" s="11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336"/>
      <c r="B19" s="336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3">
    <mergeCell ref="A19:B19"/>
    <mergeCell ref="A14:B14"/>
    <mergeCell ref="A1:J1"/>
    <mergeCell ref="A2:J2"/>
    <mergeCell ref="A3:J3"/>
    <mergeCell ref="A5:B5"/>
    <mergeCell ref="D5:E5"/>
    <mergeCell ref="G5:J5"/>
    <mergeCell ref="D8:G8"/>
    <mergeCell ref="D11:G11"/>
    <mergeCell ref="G9:G10"/>
    <mergeCell ref="D9:D10"/>
    <mergeCell ref="A4:K4"/>
  </mergeCells>
  <pageMargins left="0.70866141732283472" right="0.70866141732283472" top="0.74803149606299213" bottom="0.74803149606299213" header="0.31496062992125984" footer="0.31496062992125984"/>
  <pageSetup scale="5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20"/>
  <sheetViews>
    <sheetView workbookViewId="0">
      <selection sqref="A1:J1"/>
    </sheetView>
  </sheetViews>
  <sheetFormatPr defaultRowHeight="14.4"/>
  <cols>
    <col min="1" max="1" width="17.5546875" bestFit="1" customWidth="1"/>
    <col min="2" max="2" width="16.88671875" bestFit="1" customWidth="1"/>
    <col min="3" max="3" width="17.554687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425"/>
      <c r="K4" s="97"/>
    </row>
    <row r="5" spans="1:11" s="22" customFormat="1" ht="22.5" customHeight="1" thickBot="1">
      <c r="A5" s="546" t="s">
        <v>39</v>
      </c>
      <c r="B5" s="547"/>
      <c r="C5" s="21"/>
      <c r="D5" s="548"/>
      <c r="E5" s="548"/>
      <c r="F5" s="21"/>
      <c r="G5" s="548" t="s">
        <v>40</v>
      </c>
      <c r="H5" s="548"/>
      <c r="I5" s="548"/>
      <c r="J5" s="549"/>
    </row>
    <row r="6" spans="1:11" ht="47.25" customHeight="1">
      <c r="A6" s="18" t="s">
        <v>6</v>
      </c>
      <c r="B6" s="66" t="s">
        <v>7</v>
      </c>
      <c r="C6" s="83" t="s">
        <v>8</v>
      </c>
      <c r="D6" s="83" t="s">
        <v>9</v>
      </c>
      <c r="E6" s="83" t="s">
        <v>10</v>
      </c>
      <c r="F6" s="66" t="s">
        <v>11</v>
      </c>
      <c r="G6" s="66" t="s">
        <v>12</v>
      </c>
      <c r="H6" s="66" t="s">
        <v>13</v>
      </c>
      <c r="I6" s="66" t="s">
        <v>14</v>
      </c>
      <c r="J6" s="72" t="s">
        <v>15</v>
      </c>
    </row>
    <row r="7" spans="1:11" ht="46.5" customHeight="1">
      <c r="A7" s="26" t="s">
        <v>16</v>
      </c>
      <c r="B7" s="416" t="s">
        <v>94</v>
      </c>
      <c r="C7" s="417"/>
      <c r="D7" s="417"/>
      <c r="E7" s="418"/>
      <c r="F7" s="95" t="s">
        <v>55</v>
      </c>
      <c r="G7" s="562" t="s">
        <v>30</v>
      </c>
      <c r="H7" s="73" t="s">
        <v>56</v>
      </c>
      <c r="I7" s="55"/>
      <c r="J7" s="27"/>
    </row>
    <row r="8" spans="1:11" ht="46.5" customHeight="1">
      <c r="A8" s="26" t="s">
        <v>17</v>
      </c>
      <c r="B8" s="73" t="s">
        <v>55</v>
      </c>
      <c r="C8" s="73"/>
      <c r="D8" s="560" t="s">
        <v>29</v>
      </c>
      <c r="E8" s="73" t="s">
        <v>56</v>
      </c>
      <c r="F8" s="39"/>
      <c r="G8" s="562"/>
      <c r="H8" s="55"/>
      <c r="I8" s="55"/>
      <c r="J8" s="27"/>
    </row>
    <row r="9" spans="1:11" ht="46.5" customHeight="1">
      <c r="A9" s="26" t="s">
        <v>18</v>
      </c>
      <c r="B9" s="17"/>
      <c r="C9" s="17"/>
      <c r="D9" s="561"/>
      <c r="E9" s="73" t="s">
        <v>55</v>
      </c>
      <c r="F9" s="96"/>
      <c r="G9" s="562"/>
      <c r="H9" s="412" t="s">
        <v>95</v>
      </c>
      <c r="I9" s="457"/>
      <c r="J9" s="413"/>
    </row>
    <row r="10" spans="1:11" s="35" customFormat="1" ht="46.5" customHeight="1">
      <c r="A10" s="26" t="s">
        <v>19</v>
      </c>
      <c r="B10" s="73" t="s">
        <v>56</v>
      </c>
      <c r="C10" s="73"/>
      <c r="D10" s="416" t="s">
        <v>96</v>
      </c>
      <c r="E10" s="417"/>
      <c r="F10" s="417"/>
      <c r="G10" s="418"/>
      <c r="H10" s="73"/>
      <c r="I10" s="73"/>
      <c r="J10" s="74" t="s">
        <v>56</v>
      </c>
    </row>
    <row r="11" spans="1:11" ht="46.5" customHeight="1">
      <c r="A11" s="26" t="s">
        <v>20</v>
      </c>
      <c r="C11" s="73"/>
      <c r="D11" s="560" t="s">
        <v>29</v>
      </c>
      <c r="E11" s="39"/>
      <c r="F11" s="39"/>
      <c r="G11" s="560" t="s">
        <v>30</v>
      </c>
      <c r="H11" s="73" t="s">
        <v>55</v>
      </c>
      <c r="I11" s="73"/>
      <c r="J11" s="74"/>
    </row>
    <row r="12" spans="1:11" ht="46.5" customHeight="1" thickBot="1">
      <c r="A12" s="28" t="s">
        <v>21</v>
      </c>
      <c r="B12" s="29"/>
      <c r="C12" s="36" t="s">
        <v>55</v>
      </c>
      <c r="D12" s="563"/>
      <c r="E12" s="47"/>
      <c r="F12" s="36" t="s">
        <v>56</v>
      </c>
      <c r="G12" s="563"/>
      <c r="H12" s="29"/>
      <c r="I12" s="29"/>
      <c r="J12" s="30"/>
    </row>
    <row r="13" spans="1:11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1" ht="15.6">
      <c r="A14" s="521" t="s">
        <v>31</v>
      </c>
      <c r="B14" s="522"/>
      <c r="C14" s="10"/>
      <c r="D14" s="10"/>
      <c r="E14" s="10"/>
      <c r="F14" s="10"/>
      <c r="G14" s="10"/>
      <c r="H14" s="10"/>
      <c r="I14" s="10"/>
      <c r="J14" s="10"/>
    </row>
    <row r="15" spans="1:11" ht="15.6">
      <c r="A15" s="31" t="s">
        <v>32</v>
      </c>
      <c r="B15" s="32">
        <v>20</v>
      </c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33</v>
      </c>
      <c r="B16" s="32">
        <v>9</v>
      </c>
      <c r="C16" s="10"/>
      <c r="D16" s="10"/>
      <c r="E16" s="10"/>
      <c r="F16" s="10"/>
      <c r="G16" s="10"/>
      <c r="H16" s="10"/>
      <c r="I16" s="10"/>
      <c r="J16" s="10"/>
    </row>
    <row r="17" spans="1:10" ht="16.2" thickBot="1">
      <c r="A17" s="33" t="s">
        <v>34</v>
      </c>
      <c r="B17" s="34">
        <f>B15+B16</f>
        <v>29</v>
      </c>
      <c r="C17" s="10"/>
      <c r="D17" s="10"/>
      <c r="E17" s="10"/>
      <c r="F17" s="10"/>
      <c r="G17" s="10"/>
      <c r="H17" s="10"/>
      <c r="I17" s="10"/>
      <c r="J17" s="10"/>
    </row>
    <row r="18" spans="1:10" ht="15.6">
      <c r="A18" s="336"/>
      <c r="B18" s="336"/>
      <c r="C18" s="11"/>
      <c r="D18" s="11"/>
      <c r="E18" s="11"/>
      <c r="F18" s="11"/>
      <c r="G18" s="10"/>
      <c r="H18" s="13"/>
      <c r="I18" s="15" t="s">
        <v>26</v>
      </c>
      <c r="J18" s="10"/>
    </row>
    <row r="19" spans="1:10" ht="15.6">
      <c r="A19" s="10"/>
      <c r="B19" s="10"/>
      <c r="C19" s="10"/>
      <c r="D19" s="10"/>
      <c r="E19" s="10"/>
      <c r="F19" s="10"/>
      <c r="G19" s="10"/>
      <c r="H19" s="16"/>
      <c r="I19" s="38" t="s">
        <v>36</v>
      </c>
      <c r="J19" s="10"/>
    </row>
    <row r="20" spans="1:10" ht="15.6">
      <c r="A20" s="2"/>
    </row>
  </sheetData>
  <mergeCells count="16">
    <mergeCell ref="A14:B14"/>
    <mergeCell ref="A18:B18"/>
    <mergeCell ref="B7:E7"/>
    <mergeCell ref="D10:G10"/>
    <mergeCell ref="H9:J9"/>
    <mergeCell ref="D8:D9"/>
    <mergeCell ref="G7:G9"/>
    <mergeCell ref="D11:D12"/>
    <mergeCell ref="G11:G12"/>
    <mergeCell ref="A4:J4"/>
    <mergeCell ref="A1:J1"/>
    <mergeCell ref="A2:J2"/>
    <mergeCell ref="A3:J3"/>
    <mergeCell ref="A5:B5"/>
    <mergeCell ref="D5:E5"/>
    <mergeCell ref="G5:J5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20"/>
  <sheetViews>
    <sheetView workbookViewId="0">
      <selection sqref="A1:K1"/>
    </sheetView>
  </sheetViews>
  <sheetFormatPr defaultRowHeight="14.4"/>
  <cols>
    <col min="1" max="1" width="13.5546875" bestFit="1" customWidth="1"/>
    <col min="2" max="11" width="13.5546875" customWidth="1"/>
  </cols>
  <sheetData>
    <row r="1" spans="1:14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4" ht="15.6">
      <c r="A2" s="526" t="s">
        <v>1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4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4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4" s="22" customFormat="1" ht="22.5" customHeight="1" thickBot="1">
      <c r="A5" s="546" t="s">
        <v>44</v>
      </c>
      <c r="B5" s="547"/>
      <c r="C5" s="547"/>
      <c r="D5" s="21"/>
      <c r="E5" s="548"/>
      <c r="F5" s="548"/>
      <c r="G5" s="21"/>
      <c r="H5" s="548" t="s">
        <v>42</v>
      </c>
      <c r="I5" s="548"/>
      <c r="J5" s="548"/>
      <c r="K5" s="549"/>
    </row>
    <row r="6" spans="1:14" ht="23.25" customHeight="1">
      <c r="A6" s="18" t="s">
        <v>6</v>
      </c>
      <c r="B6" s="66" t="s">
        <v>28</v>
      </c>
      <c r="C6" s="66" t="s">
        <v>7</v>
      </c>
      <c r="D6" s="66" t="s">
        <v>8</v>
      </c>
      <c r="E6" s="66" t="s">
        <v>9</v>
      </c>
      <c r="F6" s="66" t="s">
        <v>10</v>
      </c>
      <c r="G6" s="66" t="s">
        <v>11</v>
      </c>
      <c r="H6" s="66" t="s">
        <v>12</v>
      </c>
      <c r="I6" s="66" t="s">
        <v>13</v>
      </c>
      <c r="J6" s="66" t="s">
        <v>14</v>
      </c>
      <c r="K6" s="72" t="s">
        <v>15</v>
      </c>
    </row>
    <row r="7" spans="1:14" ht="45.75" customHeight="1">
      <c r="A7" s="26" t="s">
        <v>16</v>
      </c>
      <c r="B7" s="55"/>
      <c r="C7" s="73" t="s">
        <v>54</v>
      </c>
      <c r="D7" s="73" t="s">
        <v>65</v>
      </c>
      <c r="E7" s="76" t="s">
        <v>43</v>
      </c>
      <c r="F7" s="55"/>
      <c r="G7" s="55"/>
      <c r="H7" s="76" t="s">
        <v>45</v>
      </c>
      <c r="I7" s="449" t="s">
        <v>97</v>
      </c>
      <c r="J7" s="449"/>
      <c r="K7" s="450"/>
    </row>
    <row r="8" spans="1:14" ht="45.75" customHeight="1">
      <c r="A8" s="26" t="s">
        <v>17</v>
      </c>
      <c r="B8" s="449" t="s">
        <v>90</v>
      </c>
      <c r="C8" s="449"/>
      <c r="D8" s="449"/>
      <c r="E8" s="449" t="s">
        <v>93</v>
      </c>
      <c r="F8" s="449"/>
      <c r="G8" s="449"/>
      <c r="H8" s="449"/>
      <c r="I8" s="55"/>
      <c r="J8" s="75"/>
      <c r="K8" s="74"/>
    </row>
    <row r="9" spans="1:14" ht="45.75" customHeight="1">
      <c r="A9" s="26" t="s">
        <v>18</v>
      </c>
      <c r="B9" s="55"/>
      <c r="C9" s="55"/>
      <c r="D9" s="73" t="s">
        <v>54</v>
      </c>
      <c r="E9" s="534" t="s">
        <v>43</v>
      </c>
      <c r="F9" s="73"/>
      <c r="G9" s="73"/>
      <c r="H9" s="534" t="s">
        <v>45</v>
      </c>
      <c r="I9" s="73" t="s">
        <v>65</v>
      </c>
      <c r="J9" s="55"/>
      <c r="K9" s="89" t="s">
        <v>54</v>
      </c>
      <c r="N9" s="1"/>
    </row>
    <row r="10" spans="1:14" ht="45.75" customHeight="1">
      <c r="A10" s="26" t="s">
        <v>19</v>
      </c>
      <c r="B10" s="564" t="s">
        <v>113</v>
      </c>
      <c r="C10" s="564"/>
      <c r="D10" s="564"/>
      <c r="E10" s="534"/>
      <c r="G10" s="40"/>
      <c r="H10" s="534"/>
      <c r="I10" s="40"/>
      <c r="J10" s="73" t="s">
        <v>65</v>
      </c>
      <c r="K10" s="94"/>
    </row>
    <row r="11" spans="1:14" ht="45.75" customHeight="1">
      <c r="A11" s="26" t="s">
        <v>20</v>
      </c>
      <c r="B11" s="40"/>
      <c r="C11" s="73" t="s">
        <v>65</v>
      </c>
      <c r="D11" s="98"/>
      <c r="E11" s="534"/>
      <c r="F11" s="40"/>
      <c r="G11" s="40"/>
      <c r="H11" s="534"/>
      <c r="I11" s="73"/>
      <c r="J11" s="73" t="s">
        <v>54</v>
      </c>
      <c r="K11" s="90"/>
    </row>
    <row r="12" spans="1:14" ht="45.75" customHeight="1" thickBot="1">
      <c r="A12" s="28" t="s">
        <v>21</v>
      </c>
      <c r="B12" s="29"/>
      <c r="C12" s="36" t="s">
        <v>65</v>
      </c>
      <c r="D12" s="36"/>
      <c r="E12" s="565"/>
      <c r="F12" s="36" t="s">
        <v>54</v>
      </c>
      <c r="G12" s="86"/>
      <c r="H12" s="565"/>
      <c r="I12" s="29"/>
      <c r="J12" s="29"/>
      <c r="K12" s="30"/>
    </row>
    <row r="13" spans="1:14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4" ht="15.6">
      <c r="A14" s="521" t="s">
        <v>31</v>
      </c>
      <c r="B14" s="522"/>
      <c r="C14" s="11"/>
      <c r="D14" s="10"/>
      <c r="E14" s="10"/>
      <c r="F14" s="10"/>
      <c r="G14" s="10"/>
      <c r="H14" s="10"/>
      <c r="I14" s="10"/>
      <c r="J14" s="10"/>
      <c r="K14" s="10"/>
    </row>
    <row r="15" spans="1:14" ht="15.6">
      <c r="A15" s="31" t="s">
        <v>32</v>
      </c>
      <c r="B15" s="32">
        <v>20</v>
      </c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33</v>
      </c>
      <c r="B16" s="32">
        <v>12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6.2" thickBot="1">
      <c r="A17" s="33" t="s">
        <v>34</v>
      </c>
      <c r="B17" s="34">
        <f>B15+B16</f>
        <v>32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5.6">
      <c r="A18" s="336"/>
      <c r="B18" s="336"/>
      <c r="C18" s="336"/>
      <c r="D18" s="11"/>
      <c r="E18" s="11"/>
      <c r="F18" s="11"/>
      <c r="G18" s="11"/>
      <c r="H18" s="10"/>
      <c r="I18" s="13"/>
      <c r="J18" s="15" t="s">
        <v>26</v>
      </c>
      <c r="K18" s="10"/>
    </row>
    <row r="19" spans="1:11" ht="15.6">
      <c r="A19" s="10"/>
      <c r="B19" s="10"/>
      <c r="C19" s="10"/>
      <c r="D19" s="10"/>
      <c r="E19" s="10"/>
      <c r="F19" s="10"/>
      <c r="G19" s="10"/>
      <c r="H19" s="10"/>
      <c r="I19" s="16"/>
      <c r="J19" s="38" t="s">
        <v>36</v>
      </c>
      <c r="K19" s="10"/>
    </row>
    <row r="20" spans="1:11" ht="15.6">
      <c r="A20" s="2"/>
      <c r="B20" s="2"/>
    </row>
  </sheetData>
  <mergeCells count="15">
    <mergeCell ref="A1:K1"/>
    <mergeCell ref="A2:K2"/>
    <mergeCell ref="A3:K3"/>
    <mergeCell ref="A4:K4"/>
    <mergeCell ref="A5:C5"/>
    <mergeCell ref="E5:F5"/>
    <mergeCell ref="H5:K5"/>
    <mergeCell ref="A14:B14"/>
    <mergeCell ref="A18:C18"/>
    <mergeCell ref="I7:K7"/>
    <mergeCell ref="B8:D8"/>
    <mergeCell ref="E8:H8"/>
    <mergeCell ref="B10:D10"/>
    <mergeCell ref="H9:H12"/>
    <mergeCell ref="E9:E12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"/>
  <sheetViews>
    <sheetView workbookViewId="0">
      <selection sqref="A1:G1"/>
    </sheetView>
  </sheetViews>
  <sheetFormatPr defaultColWidth="8.88671875" defaultRowHeight="19.2" customHeight="1"/>
  <cols>
    <col min="1" max="1" width="5.6640625" bestFit="1" customWidth="1"/>
    <col min="2" max="2" width="21.88671875" bestFit="1" customWidth="1"/>
    <col min="3" max="3" width="14.33203125" bestFit="1" customWidth="1"/>
    <col min="4" max="4" width="7.88671875" bestFit="1" customWidth="1"/>
    <col min="5" max="5" width="9" bestFit="1" customWidth="1"/>
    <col min="6" max="6" width="8.5546875" bestFit="1" customWidth="1"/>
    <col min="7" max="7" width="9.33203125" bestFit="1" customWidth="1"/>
    <col min="8" max="8" width="14.33203125" bestFit="1" customWidth="1"/>
    <col min="9" max="9" width="10.5546875" bestFit="1" customWidth="1"/>
    <col min="10" max="10" width="6.88671875" bestFit="1" customWidth="1"/>
    <col min="11" max="11" width="14.33203125" bestFit="1" customWidth="1"/>
    <col min="12" max="12" width="5.33203125" bestFit="1" customWidth="1"/>
  </cols>
  <sheetData>
    <row r="1" spans="1:9" ht="19.2" customHeight="1">
      <c r="A1" s="372" t="s">
        <v>188</v>
      </c>
      <c r="B1" s="372"/>
      <c r="C1" s="372"/>
      <c r="D1" s="372"/>
      <c r="E1" s="372"/>
      <c r="F1" s="372"/>
      <c r="G1" s="372"/>
    </row>
    <row r="2" spans="1:9" ht="19.2" customHeight="1">
      <c r="A2" s="373" t="s">
        <v>189</v>
      </c>
      <c r="B2" s="373"/>
      <c r="C2" s="373"/>
      <c r="D2" s="373"/>
      <c r="E2" s="373"/>
      <c r="F2" s="373"/>
      <c r="G2" s="373"/>
    </row>
    <row r="3" spans="1:9" ht="19.2" customHeight="1">
      <c r="A3" s="373" t="s">
        <v>303</v>
      </c>
      <c r="B3" s="373"/>
      <c r="C3" s="373"/>
      <c r="D3" s="373"/>
      <c r="E3" s="373"/>
      <c r="F3" s="373"/>
      <c r="G3" s="373"/>
    </row>
    <row r="4" spans="1:9" ht="19.2" customHeight="1">
      <c r="A4" s="127"/>
    </row>
    <row r="5" spans="1:9" ht="19.2" customHeight="1">
      <c r="A5" s="128" t="s">
        <v>190</v>
      </c>
      <c r="B5" s="128" t="s">
        <v>148</v>
      </c>
      <c r="C5" s="128" t="s">
        <v>191</v>
      </c>
      <c r="D5" s="128" t="s">
        <v>32</v>
      </c>
      <c r="E5" s="128" t="s">
        <v>33</v>
      </c>
      <c r="F5" s="128" t="s">
        <v>135</v>
      </c>
      <c r="G5" s="128" t="s">
        <v>34</v>
      </c>
    </row>
    <row r="6" spans="1:9" ht="19.2" customHeight="1">
      <c r="A6" s="131">
        <v>1</v>
      </c>
      <c r="B6" s="4" t="s">
        <v>192</v>
      </c>
      <c r="C6" s="4" t="s">
        <v>193</v>
      </c>
      <c r="D6" s="131">
        <v>8</v>
      </c>
      <c r="E6" s="131">
        <v>3</v>
      </c>
      <c r="F6" s="131">
        <v>2</v>
      </c>
      <c r="G6" s="131">
        <f>SUM(D6:F6)</f>
        <v>13</v>
      </c>
    </row>
    <row r="7" spans="1:9" ht="19.2" customHeight="1">
      <c r="A7" s="131">
        <v>2</v>
      </c>
      <c r="B7" s="4" t="s">
        <v>138</v>
      </c>
      <c r="C7" s="4" t="s">
        <v>304</v>
      </c>
      <c r="D7" s="131">
        <v>8</v>
      </c>
      <c r="E7" s="131">
        <v>3</v>
      </c>
      <c r="F7" s="131">
        <v>2</v>
      </c>
      <c r="G7" s="131">
        <f t="shared" ref="G7:G26" si="0">SUM(D7:F7)</f>
        <v>13</v>
      </c>
      <c r="I7" s="201"/>
    </row>
    <row r="8" spans="1:9" ht="19.2" customHeight="1">
      <c r="A8" s="131">
        <v>3</v>
      </c>
      <c r="B8" s="4" t="s">
        <v>140</v>
      </c>
      <c r="C8" s="4" t="s">
        <v>194</v>
      </c>
      <c r="D8" s="131">
        <v>8</v>
      </c>
      <c r="E8" s="131">
        <v>9</v>
      </c>
      <c r="F8" s="131">
        <v>2</v>
      </c>
      <c r="G8" s="131">
        <f t="shared" si="0"/>
        <v>19</v>
      </c>
      <c r="I8" s="201"/>
    </row>
    <row r="9" spans="1:9" ht="19.2" customHeight="1">
      <c r="A9" s="131">
        <v>4</v>
      </c>
      <c r="B9" s="4" t="s">
        <v>305</v>
      </c>
      <c r="C9" s="4" t="s">
        <v>194</v>
      </c>
      <c r="D9" s="131">
        <v>8</v>
      </c>
      <c r="E9" s="131">
        <v>9</v>
      </c>
      <c r="F9" s="131">
        <v>2</v>
      </c>
      <c r="G9" s="131">
        <f t="shared" si="0"/>
        <v>19</v>
      </c>
      <c r="I9" s="201"/>
    </row>
    <row r="10" spans="1:9" ht="19.2" customHeight="1">
      <c r="A10" s="131">
        <v>5</v>
      </c>
      <c r="B10" s="4" t="s">
        <v>306</v>
      </c>
      <c r="C10" s="4" t="s">
        <v>194</v>
      </c>
      <c r="D10" s="131">
        <v>16</v>
      </c>
      <c r="E10" s="131">
        <v>2</v>
      </c>
      <c r="F10" s="131">
        <v>2</v>
      </c>
      <c r="G10" s="131">
        <f t="shared" si="0"/>
        <v>20</v>
      </c>
      <c r="I10" s="201"/>
    </row>
    <row r="11" spans="1:9" ht="19.2" customHeight="1">
      <c r="A11" s="131">
        <v>6</v>
      </c>
      <c r="B11" s="4" t="s">
        <v>145</v>
      </c>
      <c r="C11" s="4" t="s">
        <v>194</v>
      </c>
      <c r="D11" s="131">
        <v>18</v>
      </c>
      <c r="E11" s="131"/>
      <c r="F11" s="131">
        <v>2</v>
      </c>
      <c r="G11" s="131">
        <f t="shared" si="0"/>
        <v>20</v>
      </c>
      <c r="I11" s="201"/>
    </row>
    <row r="12" spans="1:9" ht="19.2" customHeight="1">
      <c r="A12" s="131">
        <v>7</v>
      </c>
      <c r="B12" s="4" t="s">
        <v>195</v>
      </c>
      <c r="C12" s="4" t="s">
        <v>307</v>
      </c>
      <c r="D12" s="131">
        <v>12</v>
      </c>
      <c r="E12" s="131">
        <v>7</v>
      </c>
      <c r="F12" s="131">
        <v>2</v>
      </c>
      <c r="G12" s="131">
        <f t="shared" si="0"/>
        <v>21</v>
      </c>
      <c r="I12" s="201"/>
    </row>
    <row r="13" spans="1:9" ht="19.2" customHeight="1">
      <c r="A13" s="131">
        <v>8</v>
      </c>
      <c r="B13" s="4" t="s">
        <v>308</v>
      </c>
      <c r="C13" s="4" t="s">
        <v>194</v>
      </c>
      <c r="D13" s="131">
        <v>12</v>
      </c>
      <c r="E13" s="131">
        <v>9</v>
      </c>
      <c r="F13" s="131">
        <v>2</v>
      </c>
      <c r="G13" s="131">
        <f t="shared" si="0"/>
        <v>23</v>
      </c>
      <c r="I13" s="201"/>
    </row>
    <row r="14" spans="1:9" ht="19.2" customHeight="1">
      <c r="A14" s="131">
        <v>9</v>
      </c>
      <c r="B14" s="4" t="s">
        <v>346</v>
      </c>
      <c r="C14" s="4"/>
      <c r="D14" s="131">
        <v>16</v>
      </c>
      <c r="E14" s="131">
        <v>2</v>
      </c>
      <c r="F14" s="131">
        <v>2</v>
      </c>
      <c r="G14" s="131">
        <f t="shared" si="0"/>
        <v>20</v>
      </c>
      <c r="I14" s="201"/>
    </row>
    <row r="15" spans="1:9" ht="19.2" customHeight="1">
      <c r="A15" s="131">
        <v>10</v>
      </c>
      <c r="B15" s="4" t="s">
        <v>196</v>
      </c>
      <c r="C15" s="4" t="s">
        <v>307</v>
      </c>
      <c r="D15" s="131">
        <v>16</v>
      </c>
      <c r="E15" s="131">
        <v>9</v>
      </c>
      <c r="F15" s="131">
        <v>2</v>
      </c>
      <c r="G15" s="131">
        <f t="shared" si="0"/>
        <v>27</v>
      </c>
      <c r="I15" s="201"/>
    </row>
    <row r="16" spans="1:9" ht="19.2" customHeight="1">
      <c r="A16" s="131">
        <v>11</v>
      </c>
      <c r="B16" s="4" t="s">
        <v>197</v>
      </c>
      <c r="C16" s="4" t="s">
        <v>198</v>
      </c>
      <c r="D16" s="131">
        <v>16</v>
      </c>
      <c r="E16" s="131">
        <v>8</v>
      </c>
      <c r="F16" s="131">
        <v>2</v>
      </c>
      <c r="G16" s="131">
        <f t="shared" si="0"/>
        <v>26</v>
      </c>
      <c r="I16" s="201"/>
    </row>
    <row r="17" spans="1:9" ht="19.2" customHeight="1">
      <c r="A17" s="131">
        <v>12</v>
      </c>
      <c r="B17" s="4" t="s">
        <v>199</v>
      </c>
      <c r="C17" s="4" t="s">
        <v>198</v>
      </c>
      <c r="D17" s="131">
        <v>16</v>
      </c>
      <c r="E17" s="131">
        <v>9</v>
      </c>
      <c r="F17" s="131">
        <v>2</v>
      </c>
      <c r="G17" s="131">
        <f t="shared" si="0"/>
        <v>27</v>
      </c>
      <c r="I17" s="201"/>
    </row>
    <row r="18" spans="1:9" ht="19.2" customHeight="1">
      <c r="A18" s="131">
        <v>13</v>
      </c>
      <c r="B18" s="129" t="s">
        <v>200</v>
      </c>
      <c r="C18" s="4" t="s">
        <v>198</v>
      </c>
      <c r="D18" s="131">
        <v>16</v>
      </c>
      <c r="E18" s="131">
        <v>6</v>
      </c>
      <c r="F18" s="131">
        <v>2</v>
      </c>
      <c r="G18" s="131">
        <f t="shared" si="0"/>
        <v>24</v>
      </c>
      <c r="I18" s="201"/>
    </row>
    <row r="19" spans="1:9" ht="19.2" customHeight="1">
      <c r="A19" s="131">
        <v>14</v>
      </c>
      <c r="B19" s="4" t="s">
        <v>309</v>
      </c>
      <c r="C19" s="4" t="s">
        <v>198</v>
      </c>
      <c r="D19" s="131">
        <v>20</v>
      </c>
      <c r="E19" s="131">
        <v>6</v>
      </c>
      <c r="F19" s="131">
        <v>2</v>
      </c>
      <c r="G19" s="131">
        <f t="shared" si="0"/>
        <v>28</v>
      </c>
      <c r="I19" s="201"/>
    </row>
    <row r="20" spans="1:9" ht="19.2" customHeight="1">
      <c r="A20" s="131">
        <v>15</v>
      </c>
      <c r="B20" s="4" t="s">
        <v>147</v>
      </c>
      <c r="C20" s="4" t="s">
        <v>198</v>
      </c>
      <c r="D20" s="131">
        <v>18</v>
      </c>
      <c r="E20" s="131">
        <v>9</v>
      </c>
      <c r="F20" s="131">
        <v>2</v>
      </c>
      <c r="G20" s="131">
        <f t="shared" si="0"/>
        <v>29</v>
      </c>
      <c r="I20" s="201"/>
    </row>
    <row r="21" spans="1:9" ht="19.2" customHeight="1">
      <c r="A21" s="131">
        <v>16</v>
      </c>
      <c r="B21" s="4" t="s">
        <v>139</v>
      </c>
      <c r="C21" s="4" t="s">
        <v>198</v>
      </c>
      <c r="D21" s="131">
        <v>18</v>
      </c>
      <c r="E21" s="131">
        <v>9</v>
      </c>
      <c r="F21" s="131">
        <v>2</v>
      </c>
      <c r="G21" s="131">
        <f t="shared" si="0"/>
        <v>29</v>
      </c>
      <c r="I21" s="201"/>
    </row>
    <row r="22" spans="1:9" ht="19.2" customHeight="1">
      <c r="A22" s="131">
        <v>17</v>
      </c>
      <c r="B22" s="4" t="s">
        <v>141</v>
      </c>
      <c r="C22" s="4" t="s">
        <v>198</v>
      </c>
      <c r="D22" s="131">
        <v>16</v>
      </c>
      <c r="E22" s="131">
        <v>10</v>
      </c>
      <c r="F22" s="131">
        <v>2</v>
      </c>
      <c r="G22" s="131">
        <f t="shared" si="0"/>
        <v>28</v>
      </c>
      <c r="I22" s="201"/>
    </row>
    <row r="23" spans="1:9" ht="19.2" customHeight="1">
      <c r="A23" s="131">
        <v>18</v>
      </c>
      <c r="B23" s="130" t="s">
        <v>201</v>
      </c>
      <c r="C23" s="4" t="s">
        <v>198</v>
      </c>
      <c r="D23" s="131">
        <v>20</v>
      </c>
      <c r="E23" s="131">
        <v>6</v>
      </c>
      <c r="F23" s="131">
        <v>2</v>
      </c>
      <c r="G23" s="131">
        <f t="shared" si="0"/>
        <v>28</v>
      </c>
      <c r="I23" s="201"/>
    </row>
    <row r="24" spans="1:9" ht="19.2" customHeight="1">
      <c r="A24" s="131">
        <v>19</v>
      </c>
      <c r="B24" s="130" t="s">
        <v>178</v>
      </c>
      <c r="C24" s="4" t="s">
        <v>198</v>
      </c>
      <c r="D24" s="131">
        <v>18</v>
      </c>
      <c r="E24" s="131">
        <v>9</v>
      </c>
      <c r="F24" s="131">
        <v>2</v>
      </c>
      <c r="G24" s="131">
        <f t="shared" si="0"/>
        <v>29</v>
      </c>
      <c r="I24" s="201"/>
    </row>
    <row r="25" spans="1:9" ht="19.2" customHeight="1">
      <c r="A25" s="131">
        <v>20</v>
      </c>
      <c r="B25" s="130" t="s">
        <v>310</v>
      </c>
      <c r="C25" s="4" t="s">
        <v>198</v>
      </c>
      <c r="D25" s="131">
        <v>20</v>
      </c>
      <c r="E25" s="131">
        <v>9</v>
      </c>
      <c r="F25" s="131">
        <v>2</v>
      </c>
      <c r="G25" s="131">
        <f t="shared" si="0"/>
        <v>31</v>
      </c>
      <c r="I25" s="201"/>
    </row>
    <row r="26" spans="1:9" ht="19.2" customHeight="1">
      <c r="A26" s="131">
        <v>21</v>
      </c>
      <c r="B26" s="130" t="s">
        <v>144</v>
      </c>
      <c r="C26" s="4" t="s">
        <v>198</v>
      </c>
      <c r="D26" s="131">
        <v>8</v>
      </c>
      <c r="E26" s="131">
        <v>20</v>
      </c>
      <c r="F26" s="131"/>
      <c r="G26" s="131">
        <f t="shared" si="0"/>
        <v>28</v>
      </c>
      <c r="I26" s="201"/>
    </row>
    <row r="27" spans="1:9" ht="19.2" customHeight="1" thickBot="1">
      <c r="D27" s="132">
        <f>SUM(D6:D26)</f>
        <v>308</v>
      </c>
      <c r="E27" s="132">
        <f t="shared" ref="E27:G27" si="1">SUM(E6:E26)</f>
        <v>154</v>
      </c>
      <c r="F27" s="132">
        <f t="shared" si="1"/>
        <v>40</v>
      </c>
      <c r="G27" s="132">
        <f t="shared" si="1"/>
        <v>502</v>
      </c>
      <c r="H27" t="s">
        <v>312</v>
      </c>
    </row>
    <row r="28" spans="1:9" ht="16.2" thickBot="1">
      <c r="C28" s="138"/>
      <c r="D28" s="137"/>
      <c r="E28" s="374" t="s">
        <v>311</v>
      </c>
      <c r="F28" s="375"/>
      <c r="G28" s="137" t="e">
        <f>((#REF!)+(#REF!)+(#REF!)+(#REF!)+(#REF!)+(#REF!)+(#REF!)+(#REF!)+(#REF!)+(#REF!)+(#REF!)+(#REF!)+(#REF!)+(#REF!)+(#REF!)+(#REF!)+(#REF!)+(#REF!)+(#REF!)+(#REF!)+(#REF!)+(#REF!)+(#REF!)+(#REF!)+(#REF!)+(#REF!)+(#REF!))</f>
        <v>#REF!</v>
      </c>
      <c r="H28" s="202">
        <v>705</v>
      </c>
    </row>
    <row r="29" spans="1:9" ht="19.2" customHeight="1">
      <c r="D29" s="203"/>
      <c r="F29" s="204"/>
      <c r="G29" s="204"/>
      <c r="H29" s="204"/>
    </row>
    <row r="30" spans="1:9" ht="19.2" customHeight="1">
      <c r="E30" s="204"/>
      <c r="F30" s="204"/>
      <c r="G30" s="204"/>
      <c r="H30" s="204"/>
    </row>
    <row r="33" spans="1:12" ht="19.2" customHeight="1">
      <c r="A33" s="371" t="s">
        <v>424</v>
      </c>
      <c r="B33" s="371" t="s">
        <v>425</v>
      </c>
      <c r="C33" s="371" t="s">
        <v>191</v>
      </c>
      <c r="D33" s="371" t="s">
        <v>32</v>
      </c>
      <c r="E33" s="371" t="s">
        <v>260</v>
      </c>
      <c r="F33" s="371" t="s">
        <v>426</v>
      </c>
      <c r="G33" s="371" t="s">
        <v>427</v>
      </c>
      <c r="H33" s="371" t="s">
        <v>428</v>
      </c>
      <c r="I33" s="205" t="s">
        <v>429</v>
      </c>
      <c r="J33" s="371" t="s">
        <v>430</v>
      </c>
      <c r="K33" s="371" t="s">
        <v>431</v>
      </c>
      <c r="L33" s="371" t="s">
        <v>432</v>
      </c>
    </row>
    <row r="34" spans="1:12" ht="19.2" customHeight="1">
      <c r="A34" s="371"/>
      <c r="B34" s="371"/>
      <c r="C34" s="371"/>
      <c r="D34" s="371"/>
      <c r="E34" s="371"/>
      <c r="F34" s="371"/>
      <c r="G34" s="371"/>
      <c r="H34" s="371"/>
      <c r="I34" s="205" t="s">
        <v>135</v>
      </c>
      <c r="J34" s="371"/>
      <c r="K34" s="371"/>
      <c r="L34" s="371"/>
    </row>
    <row r="35" spans="1:12" ht="19.2" customHeight="1">
      <c r="A35" s="131">
        <v>1</v>
      </c>
      <c r="B35" s="4" t="s">
        <v>192</v>
      </c>
      <c r="C35" s="4" t="s">
        <v>193</v>
      </c>
      <c r="D35" s="131">
        <v>8</v>
      </c>
      <c r="E35" s="131">
        <v>3</v>
      </c>
      <c r="F35" s="53"/>
      <c r="G35" s="53"/>
      <c r="H35" s="53"/>
      <c r="I35" s="53"/>
      <c r="J35" s="53"/>
      <c r="K35" s="53"/>
      <c r="L35" s="53"/>
    </row>
    <row r="36" spans="1:12" ht="19.2" customHeight="1">
      <c r="A36" s="131">
        <v>2</v>
      </c>
      <c r="B36" s="4" t="s">
        <v>138</v>
      </c>
      <c r="C36" s="4" t="s">
        <v>304</v>
      </c>
      <c r="D36" s="131">
        <v>8</v>
      </c>
      <c r="E36" s="131">
        <v>3</v>
      </c>
      <c r="F36" s="53"/>
      <c r="G36" s="53"/>
      <c r="H36" s="53"/>
      <c r="I36" s="53"/>
      <c r="J36" s="53"/>
      <c r="K36" s="53"/>
      <c r="L36" s="53"/>
    </row>
    <row r="37" spans="1:12" ht="19.2" customHeight="1">
      <c r="A37" s="131">
        <v>3</v>
      </c>
      <c r="B37" s="4" t="s">
        <v>140</v>
      </c>
      <c r="C37" s="4" t="s">
        <v>194</v>
      </c>
      <c r="D37" s="131">
        <v>8</v>
      </c>
      <c r="E37" s="131">
        <v>9</v>
      </c>
      <c r="F37" s="53"/>
      <c r="G37" s="53"/>
      <c r="H37" s="53"/>
      <c r="I37" s="53"/>
      <c r="J37" s="53"/>
      <c r="K37" s="53"/>
      <c r="L37" s="53"/>
    </row>
    <row r="38" spans="1:12" ht="19.2" customHeight="1">
      <c r="A38" s="131">
        <v>4</v>
      </c>
      <c r="B38" s="4" t="s">
        <v>305</v>
      </c>
      <c r="C38" s="4" t="s">
        <v>194</v>
      </c>
      <c r="D38" s="131">
        <v>8</v>
      </c>
      <c r="E38" s="131">
        <v>9</v>
      </c>
      <c r="F38" s="53"/>
      <c r="G38" s="53"/>
      <c r="H38" s="53"/>
      <c r="I38" s="53"/>
      <c r="J38" s="53"/>
      <c r="K38" s="53"/>
      <c r="L38" s="53"/>
    </row>
    <row r="39" spans="1:12" ht="19.2" customHeight="1">
      <c r="A39" s="131">
        <v>5</v>
      </c>
      <c r="B39" s="4" t="s">
        <v>306</v>
      </c>
      <c r="C39" s="4" t="s">
        <v>194</v>
      </c>
      <c r="D39" s="131">
        <v>16</v>
      </c>
      <c r="E39" s="131">
        <v>2</v>
      </c>
      <c r="F39" s="53"/>
      <c r="G39" s="53"/>
      <c r="H39" s="53"/>
      <c r="I39" s="53"/>
      <c r="J39" s="53"/>
      <c r="K39" s="53"/>
      <c r="L39" s="53"/>
    </row>
    <row r="40" spans="1:12" ht="19.2" customHeight="1">
      <c r="A40" s="131">
        <v>6</v>
      </c>
      <c r="B40" s="4" t="s">
        <v>145</v>
      </c>
      <c r="C40" s="4" t="s">
        <v>194</v>
      </c>
      <c r="D40" s="131">
        <v>18</v>
      </c>
      <c r="E40" s="131"/>
      <c r="F40" s="53"/>
      <c r="G40" s="53"/>
      <c r="H40" s="53"/>
      <c r="I40" s="53"/>
      <c r="J40" s="53"/>
      <c r="K40" s="53"/>
      <c r="L40" s="53"/>
    </row>
    <row r="41" spans="1:12" ht="19.2" customHeight="1">
      <c r="A41" s="131">
        <v>7</v>
      </c>
      <c r="B41" s="4" t="s">
        <v>195</v>
      </c>
      <c r="C41" s="4" t="s">
        <v>307</v>
      </c>
      <c r="D41" s="131">
        <v>12</v>
      </c>
      <c r="E41" s="131">
        <v>7</v>
      </c>
      <c r="F41" s="53"/>
      <c r="G41" s="53"/>
      <c r="H41" s="53"/>
      <c r="I41" s="53"/>
      <c r="J41" s="53"/>
      <c r="K41" s="53"/>
      <c r="L41" s="53"/>
    </row>
    <row r="42" spans="1:12" ht="19.2" customHeight="1">
      <c r="A42" s="131">
        <v>8</v>
      </c>
      <c r="B42" s="4" t="s">
        <v>308</v>
      </c>
      <c r="C42" s="4" t="s">
        <v>194</v>
      </c>
      <c r="D42" s="131">
        <v>12</v>
      </c>
      <c r="E42" s="131">
        <v>9</v>
      </c>
      <c r="F42" s="53"/>
      <c r="G42" s="53"/>
      <c r="H42" s="53"/>
      <c r="I42" s="53"/>
      <c r="J42" s="53"/>
      <c r="K42" s="53"/>
      <c r="L42" s="53"/>
    </row>
    <row r="43" spans="1:12" ht="19.2" customHeight="1">
      <c r="A43" s="131">
        <v>9</v>
      </c>
      <c r="B43" s="4" t="s">
        <v>346</v>
      </c>
      <c r="C43" s="4"/>
      <c r="D43" s="131">
        <v>16</v>
      </c>
      <c r="E43" s="131">
        <v>2</v>
      </c>
      <c r="F43" s="53"/>
      <c r="G43" s="53"/>
      <c r="H43" s="53"/>
      <c r="I43" s="53"/>
      <c r="J43" s="53"/>
      <c r="K43" s="53"/>
      <c r="L43" s="53"/>
    </row>
    <row r="44" spans="1:12" ht="19.2" customHeight="1">
      <c r="A44" s="131">
        <v>10</v>
      </c>
      <c r="B44" s="4" t="s">
        <v>196</v>
      </c>
      <c r="C44" s="4" t="s">
        <v>307</v>
      </c>
      <c r="D44" s="131">
        <v>16</v>
      </c>
      <c r="E44" s="131">
        <v>9</v>
      </c>
      <c r="F44" s="53"/>
      <c r="G44" s="53"/>
      <c r="H44" s="53"/>
      <c r="I44" s="53"/>
      <c r="J44" s="53"/>
      <c r="K44" s="53"/>
      <c r="L44" s="53"/>
    </row>
    <row r="45" spans="1:12" ht="19.2" customHeight="1">
      <c r="A45" s="131">
        <v>11</v>
      </c>
      <c r="B45" s="4" t="s">
        <v>197</v>
      </c>
      <c r="C45" s="4" t="s">
        <v>198</v>
      </c>
      <c r="D45" s="131">
        <v>16</v>
      </c>
      <c r="E45" s="131">
        <v>8</v>
      </c>
      <c r="F45" s="53"/>
      <c r="G45" s="53"/>
      <c r="H45" s="53"/>
      <c r="I45" s="53"/>
      <c r="J45" s="53"/>
      <c r="K45" s="53"/>
      <c r="L45" s="53"/>
    </row>
    <row r="46" spans="1:12" ht="19.2" customHeight="1">
      <c r="A46" s="131">
        <v>12</v>
      </c>
      <c r="B46" s="4" t="s">
        <v>199</v>
      </c>
      <c r="C46" s="4" t="s">
        <v>198</v>
      </c>
      <c r="D46" s="131">
        <v>16</v>
      </c>
      <c r="E46" s="131">
        <v>9</v>
      </c>
      <c r="F46" s="53"/>
      <c r="G46" s="53"/>
      <c r="H46" s="53"/>
      <c r="I46" s="53"/>
      <c r="J46" s="53"/>
      <c r="K46" s="53"/>
      <c r="L46" s="53"/>
    </row>
    <row r="47" spans="1:12" ht="19.2" customHeight="1">
      <c r="A47" s="131">
        <v>13</v>
      </c>
      <c r="B47" s="129" t="s">
        <v>200</v>
      </c>
      <c r="C47" s="4" t="s">
        <v>198</v>
      </c>
      <c r="D47" s="131">
        <v>16</v>
      </c>
      <c r="E47" s="131">
        <v>6</v>
      </c>
      <c r="F47" s="53"/>
      <c r="G47" s="53"/>
      <c r="H47" s="53"/>
      <c r="I47" s="53"/>
      <c r="J47" s="53"/>
      <c r="K47" s="53"/>
      <c r="L47" s="53"/>
    </row>
    <row r="48" spans="1:12" ht="19.2" customHeight="1">
      <c r="A48" s="131">
        <v>14</v>
      </c>
      <c r="B48" s="4" t="s">
        <v>309</v>
      </c>
      <c r="C48" s="4" t="s">
        <v>198</v>
      </c>
      <c r="D48" s="131">
        <v>20</v>
      </c>
      <c r="E48" s="131">
        <v>6</v>
      </c>
      <c r="F48" s="53"/>
      <c r="G48" s="53"/>
      <c r="H48" s="53"/>
      <c r="I48" s="53"/>
      <c r="J48" s="53"/>
      <c r="K48" s="53"/>
      <c r="L48" s="53"/>
    </row>
    <row r="49" spans="1:12" ht="19.2" customHeight="1">
      <c r="A49" s="131">
        <v>15</v>
      </c>
      <c r="B49" s="4" t="s">
        <v>147</v>
      </c>
      <c r="C49" s="4" t="s">
        <v>198</v>
      </c>
      <c r="D49" s="131">
        <v>18</v>
      </c>
      <c r="E49" s="131">
        <v>9</v>
      </c>
      <c r="F49" s="53"/>
      <c r="G49" s="53"/>
      <c r="H49" s="53"/>
      <c r="I49" s="53"/>
      <c r="J49" s="53"/>
      <c r="K49" s="53"/>
      <c r="L49" s="53"/>
    </row>
    <row r="50" spans="1:12" ht="19.2" customHeight="1">
      <c r="A50" s="131">
        <v>16</v>
      </c>
      <c r="B50" s="4" t="s">
        <v>139</v>
      </c>
      <c r="C50" s="4" t="s">
        <v>198</v>
      </c>
      <c r="D50" s="131">
        <v>18</v>
      </c>
      <c r="E50" s="131">
        <v>9</v>
      </c>
      <c r="F50" s="53"/>
      <c r="G50" s="53"/>
      <c r="H50" s="53"/>
      <c r="I50" s="53"/>
      <c r="J50" s="53"/>
      <c r="K50" s="53"/>
      <c r="L50" s="53"/>
    </row>
    <row r="51" spans="1:12" ht="19.2" customHeight="1">
      <c r="A51" s="131">
        <v>17</v>
      </c>
      <c r="B51" s="4" t="s">
        <v>141</v>
      </c>
      <c r="C51" s="4" t="s">
        <v>198</v>
      </c>
      <c r="D51" s="131">
        <v>16</v>
      </c>
      <c r="E51" s="131">
        <v>10</v>
      </c>
      <c r="F51" s="53"/>
      <c r="G51" s="53"/>
      <c r="H51" s="53"/>
      <c r="I51" s="53"/>
      <c r="J51" s="53"/>
      <c r="K51" s="53"/>
      <c r="L51" s="53"/>
    </row>
    <row r="52" spans="1:12" ht="19.2" customHeight="1">
      <c r="A52" s="131">
        <v>18</v>
      </c>
      <c r="B52" s="130" t="s">
        <v>201</v>
      </c>
      <c r="C52" s="4" t="s">
        <v>198</v>
      </c>
      <c r="D52" s="131">
        <v>20</v>
      </c>
      <c r="E52" s="131">
        <v>6</v>
      </c>
      <c r="F52" s="53"/>
      <c r="G52" s="53"/>
      <c r="H52" s="53"/>
      <c r="I52" s="53"/>
      <c r="J52" s="53"/>
      <c r="K52" s="53"/>
      <c r="L52" s="53"/>
    </row>
    <row r="53" spans="1:12" ht="19.2" customHeight="1">
      <c r="A53" s="131">
        <v>19</v>
      </c>
      <c r="B53" s="130" t="s">
        <v>178</v>
      </c>
      <c r="C53" s="4" t="s">
        <v>198</v>
      </c>
      <c r="D53" s="131">
        <v>18</v>
      </c>
      <c r="E53" s="131">
        <v>9</v>
      </c>
      <c r="F53" s="53"/>
      <c r="G53" s="53"/>
      <c r="H53" s="53"/>
      <c r="I53" s="53"/>
      <c r="J53" s="53"/>
      <c r="K53" s="53"/>
      <c r="L53" s="53"/>
    </row>
    <row r="54" spans="1:12" ht="19.2" customHeight="1">
      <c r="A54" s="131">
        <v>20</v>
      </c>
      <c r="B54" s="130" t="s">
        <v>310</v>
      </c>
      <c r="C54" s="4" t="s">
        <v>198</v>
      </c>
      <c r="D54" s="131">
        <v>20</v>
      </c>
      <c r="E54" s="131">
        <v>9</v>
      </c>
      <c r="F54" s="53"/>
      <c r="G54" s="53"/>
      <c r="H54" s="53"/>
      <c r="I54" s="53"/>
      <c r="J54" s="53"/>
      <c r="K54" s="53"/>
      <c r="L54" s="53"/>
    </row>
    <row r="55" spans="1:12" ht="19.2" customHeight="1">
      <c r="A55" s="131">
        <v>21</v>
      </c>
      <c r="B55" s="130" t="s">
        <v>144</v>
      </c>
      <c r="C55" s="4" t="s">
        <v>198</v>
      </c>
      <c r="D55" s="131">
        <v>8</v>
      </c>
      <c r="E55" s="131">
        <v>20</v>
      </c>
      <c r="F55" s="53"/>
      <c r="G55" s="53"/>
      <c r="H55" s="53"/>
      <c r="I55" s="53"/>
      <c r="J55" s="53"/>
      <c r="K55" s="53"/>
      <c r="L55" s="53"/>
    </row>
  </sheetData>
  <mergeCells count="15">
    <mergeCell ref="H33:H34"/>
    <mergeCell ref="J33:J34"/>
    <mergeCell ref="K33:K34"/>
    <mergeCell ref="L33:L34"/>
    <mergeCell ref="A1:G1"/>
    <mergeCell ref="A2:G2"/>
    <mergeCell ref="A3:G3"/>
    <mergeCell ref="E28:F28"/>
    <mergeCell ref="A33:A34"/>
    <mergeCell ref="B33:B34"/>
    <mergeCell ref="C33:C34"/>
    <mergeCell ref="D33:D34"/>
    <mergeCell ref="E33:E34"/>
    <mergeCell ref="F33:F34"/>
    <mergeCell ref="G33:G34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22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7" width="16.5546875" bestFit="1" customWidth="1"/>
    <col min="8" max="8" width="14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546" t="s">
        <v>41</v>
      </c>
      <c r="B6" s="547"/>
      <c r="C6" s="547"/>
      <c r="D6" s="21"/>
      <c r="E6" s="548"/>
      <c r="F6" s="548"/>
      <c r="G6" s="21"/>
      <c r="H6" s="548" t="s">
        <v>42</v>
      </c>
      <c r="I6" s="548"/>
      <c r="J6" s="548"/>
      <c r="K6" s="549"/>
    </row>
    <row r="7" spans="1:11" ht="15.6">
      <c r="A7" s="24" t="s">
        <v>6</v>
      </c>
      <c r="B7" s="23" t="s">
        <v>28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5" t="s">
        <v>15</v>
      </c>
    </row>
    <row r="8" spans="1:11" ht="45" customHeight="1">
      <c r="A8" s="26" t="s">
        <v>16</v>
      </c>
      <c r="B8" s="55"/>
      <c r="C8" s="73" t="s">
        <v>67</v>
      </c>
      <c r="D8" s="73"/>
      <c r="E8" s="82" t="s">
        <v>29</v>
      </c>
      <c r="G8" s="37"/>
      <c r="H8" s="79" t="s">
        <v>30</v>
      </c>
      <c r="I8" s="449" t="s">
        <v>103</v>
      </c>
      <c r="J8" s="449"/>
      <c r="K8" s="450"/>
    </row>
    <row r="9" spans="1:11" ht="45" customHeight="1">
      <c r="A9" s="26" t="s">
        <v>17</v>
      </c>
      <c r="B9" s="55"/>
      <c r="C9" s="55"/>
      <c r="D9" s="55"/>
      <c r="E9" s="449" t="s">
        <v>104</v>
      </c>
      <c r="F9" s="449"/>
      <c r="G9" s="449"/>
      <c r="H9" s="449"/>
      <c r="I9" s="73"/>
      <c r="J9" s="73"/>
      <c r="K9" s="27"/>
    </row>
    <row r="10" spans="1:11" ht="45" customHeight="1">
      <c r="A10" s="26" t="s">
        <v>18</v>
      </c>
      <c r="B10" s="14"/>
      <c r="D10" s="73" t="s">
        <v>66</v>
      </c>
      <c r="E10" s="82" t="s">
        <v>29</v>
      </c>
      <c r="F10" s="73"/>
      <c r="G10" s="73" t="s">
        <v>67</v>
      </c>
      <c r="H10" s="79" t="s">
        <v>30</v>
      </c>
      <c r="I10" s="449" t="s">
        <v>68</v>
      </c>
      <c r="J10" s="449"/>
      <c r="K10" s="450"/>
    </row>
    <row r="11" spans="1:11" ht="45" customHeight="1">
      <c r="A11" s="26" t="s">
        <v>19</v>
      </c>
      <c r="B11" s="449" t="s">
        <v>105</v>
      </c>
      <c r="C11" s="449"/>
      <c r="D11" s="449"/>
      <c r="E11" s="449" t="s">
        <v>57</v>
      </c>
      <c r="F11" s="449"/>
      <c r="G11" s="449"/>
      <c r="H11" s="449"/>
      <c r="I11" s="55"/>
      <c r="J11" s="73" t="s">
        <v>66</v>
      </c>
      <c r="K11" s="74"/>
    </row>
    <row r="12" spans="1:11" ht="45" customHeight="1">
      <c r="A12" s="26" t="s">
        <v>20</v>
      </c>
      <c r="B12" s="55"/>
      <c r="C12" s="73" t="s">
        <v>66</v>
      </c>
      <c r="D12" s="73" t="s">
        <v>67</v>
      </c>
      <c r="E12" s="562" t="s">
        <v>29</v>
      </c>
      <c r="F12" s="73"/>
      <c r="G12" s="55"/>
      <c r="H12" s="562" t="s">
        <v>29</v>
      </c>
      <c r="I12" s="55"/>
      <c r="J12" s="55"/>
      <c r="K12" s="27"/>
    </row>
    <row r="13" spans="1:11" ht="45" customHeight="1" thickBot="1">
      <c r="A13" s="28" t="s">
        <v>21</v>
      </c>
      <c r="B13" s="29"/>
      <c r="C13" s="36"/>
      <c r="D13" s="29"/>
      <c r="E13" s="566"/>
      <c r="F13" s="36" t="s">
        <v>66</v>
      </c>
      <c r="G13" s="36" t="s">
        <v>67</v>
      </c>
      <c r="H13" s="566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6">
    <mergeCell ref="A15:B15"/>
    <mergeCell ref="A20:C20"/>
    <mergeCell ref="I8:K8"/>
    <mergeCell ref="I10:K10"/>
    <mergeCell ref="E12:E13"/>
    <mergeCell ref="E9:H9"/>
    <mergeCell ref="B11:D11"/>
    <mergeCell ref="E11:H11"/>
    <mergeCell ref="H12:H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22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6" width="16.5546875" bestFit="1" customWidth="1"/>
    <col min="7" max="7" width="15.1093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4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4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4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546" t="s">
        <v>46</v>
      </c>
      <c r="B6" s="547"/>
      <c r="C6" s="547"/>
      <c r="D6" s="21"/>
      <c r="E6" s="548"/>
      <c r="F6" s="548"/>
      <c r="G6" s="21"/>
      <c r="H6" s="548" t="s">
        <v>42</v>
      </c>
      <c r="I6" s="548"/>
      <c r="J6" s="548"/>
      <c r="K6" s="549"/>
    </row>
    <row r="7" spans="1:14" ht="23.2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4" ht="50.25" customHeight="1">
      <c r="A8" s="26" t="s">
        <v>16</v>
      </c>
      <c r="B8" s="55"/>
      <c r="C8" s="73" t="s">
        <v>77</v>
      </c>
      <c r="D8" s="75"/>
      <c r="E8" s="449" t="s">
        <v>89</v>
      </c>
      <c r="F8" s="449"/>
      <c r="G8" s="449"/>
      <c r="H8" s="449"/>
      <c r="I8" s="73" t="s">
        <v>77</v>
      </c>
      <c r="J8" s="73" t="s">
        <v>78</v>
      </c>
      <c r="K8" s="27"/>
    </row>
    <row r="9" spans="1:14" ht="50.25" customHeight="1">
      <c r="A9" s="26" t="s">
        <v>17</v>
      </c>
      <c r="B9" s="449" t="s">
        <v>90</v>
      </c>
      <c r="C9" s="449"/>
      <c r="D9" s="449"/>
      <c r="E9" s="534" t="s">
        <v>43</v>
      </c>
      <c r="F9" s="73" t="s">
        <v>77</v>
      </c>
      <c r="G9" s="55"/>
      <c r="H9" s="534" t="s">
        <v>45</v>
      </c>
      <c r="I9" s="73" t="s">
        <v>78</v>
      </c>
      <c r="J9" s="75"/>
      <c r="K9" s="78"/>
    </row>
    <row r="10" spans="1:14" ht="50.25" customHeight="1">
      <c r="A10" s="26" t="s">
        <v>18</v>
      </c>
      <c r="B10" s="55"/>
      <c r="C10" s="73" t="s">
        <v>78</v>
      </c>
      <c r="D10" s="75"/>
      <c r="E10" s="534"/>
      <c r="F10" s="73"/>
      <c r="G10" s="55"/>
      <c r="H10" s="534"/>
      <c r="I10" s="73" t="s">
        <v>77</v>
      </c>
      <c r="J10" s="55"/>
      <c r="K10" s="27"/>
      <c r="N10" s="1"/>
    </row>
    <row r="11" spans="1:14" ht="50.25" customHeight="1">
      <c r="A11" s="26" t="s">
        <v>19</v>
      </c>
      <c r="B11" s="51"/>
      <c r="C11" s="55"/>
      <c r="D11" s="55"/>
      <c r="E11" s="534"/>
      <c r="F11" s="73"/>
      <c r="G11" s="41"/>
      <c r="H11" s="534"/>
      <c r="I11" s="55"/>
      <c r="J11" s="55"/>
      <c r="K11" s="27"/>
    </row>
    <row r="12" spans="1:14" ht="50.25" customHeight="1">
      <c r="A12" s="26" t="s">
        <v>20</v>
      </c>
      <c r="B12" s="449" t="s">
        <v>88</v>
      </c>
      <c r="C12" s="449"/>
      <c r="D12" s="449"/>
      <c r="E12" s="449" t="s">
        <v>91</v>
      </c>
      <c r="F12" s="449"/>
      <c r="G12" s="449"/>
      <c r="H12" s="449"/>
      <c r="I12" s="73"/>
      <c r="J12" s="73" t="s">
        <v>78</v>
      </c>
      <c r="K12" s="78"/>
    </row>
    <row r="13" spans="1:14" ht="50.25" customHeight="1" thickBot="1">
      <c r="A13" s="28" t="s">
        <v>21</v>
      </c>
      <c r="B13" s="29"/>
      <c r="C13" s="36"/>
      <c r="D13" s="36" t="s">
        <v>78</v>
      </c>
      <c r="E13" s="77" t="s">
        <v>43</v>
      </c>
      <c r="F13" s="36" t="s">
        <v>77</v>
      </c>
      <c r="G13" s="36"/>
      <c r="H13" s="50"/>
      <c r="I13" s="29"/>
      <c r="J13" s="29"/>
      <c r="K13" s="30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5">
    <mergeCell ref="A1:K1"/>
    <mergeCell ref="A2:K2"/>
    <mergeCell ref="A3:K3"/>
    <mergeCell ref="A4:K4"/>
    <mergeCell ref="A6:C6"/>
    <mergeCell ref="E6:F6"/>
    <mergeCell ref="H6:K6"/>
    <mergeCell ref="B12:D12"/>
    <mergeCell ref="A20:C20"/>
    <mergeCell ref="A15:B15"/>
    <mergeCell ref="E8:H8"/>
    <mergeCell ref="B9:D9"/>
    <mergeCell ref="E12:H12"/>
    <mergeCell ref="E9:E11"/>
    <mergeCell ref="H9:H11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1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6" width="16.5546875" bestFit="1" customWidth="1"/>
    <col min="7" max="7" width="15.109375" bestFit="1" customWidth="1"/>
    <col min="8" max="8" width="13.44140625" customWidth="1"/>
    <col min="9" max="9" width="14.88671875" bestFit="1" customWidth="1"/>
    <col min="10" max="10" width="17.33203125" bestFit="1" customWidth="1"/>
    <col min="11" max="11" width="15.33203125" customWidth="1"/>
  </cols>
  <sheetData>
    <row r="1" spans="1:14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4" ht="15.6">
      <c r="A2" s="526" t="s">
        <v>1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4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4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546" t="s">
        <v>47</v>
      </c>
      <c r="B6" s="547"/>
      <c r="C6" s="547"/>
      <c r="D6" s="21"/>
      <c r="E6" s="548"/>
      <c r="F6" s="548"/>
      <c r="G6" s="21"/>
      <c r="H6" s="548" t="s">
        <v>42</v>
      </c>
      <c r="I6" s="548"/>
      <c r="J6" s="548"/>
      <c r="K6" s="549"/>
    </row>
    <row r="7" spans="1:14" ht="23.2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4" ht="49.5" customHeight="1">
      <c r="A8" s="26" t="s">
        <v>16</v>
      </c>
      <c r="B8" s="449" t="s">
        <v>100</v>
      </c>
      <c r="C8" s="449"/>
      <c r="D8" s="449"/>
      <c r="E8" s="449" t="s">
        <v>101</v>
      </c>
      <c r="F8" s="449"/>
      <c r="G8" s="449"/>
      <c r="H8" s="449"/>
      <c r="I8" s="55"/>
      <c r="J8" s="55"/>
      <c r="K8" s="27"/>
    </row>
    <row r="9" spans="1:14" ht="49.5" customHeight="1">
      <c r="A9" s="26" t="s">
        <v>17</v>
      </c>
      <c r="B9" s="55"/>
      <c r="C9" s="73" t="s">
        <v>58</v>
      </c>
      <c r="D9" s="73" t="s">
        <v>59</v>
      </c>
      <c r="E9" s="449" t="s">
        <v>106</v>
      </c>
      <c r="F9" s="449"/>
      <c r="G9" s="449"/>
      <c r="H9" s="449"/>
      <c r="I9" s="55"/>
      <c r="J9" s="73"/>
      <c r="K9" s="74"/>
    </row>
    <row r="10" spans="1:14" ht="49.5" customHeight="1">
      <c r="A10" s="26" t="s">
        <v>18</v>
      </c>
      <c r="B10" s="55"/>
      <c r="C10" s="55" t="s">
        <v>59</v>
      </c>
      <c r="D10" s="55"/>
      <c r="E10" s="449" t="s">
        <v>92</v>
      </c>
      <c r="F10" s="449"/>
      <c r="G10" s="449"/>
      <c r="H10" s="449"/>
      <c r="I10" s="73"/>
      <c r="J10" s="73" t="s">
        <v>58</v>
      </c>
      <c r="K10" s="78"/>
      <c r="N10" s="1"/>
    </row>
    <row r="11" spans="1:14" ht="49.5" customHeight="1">
      <c r="A11" s="26" t="s">
        <v>19</v>
      </c>
      <c r="B11" s="40"/>
      <c r="C11" s="55"/>
      <c r="D11" s="73" t="s">
        <v>58</v>
      </c>
      <c r="E11" s="480" t="s">
        <v>43</v>
      </c>
      <c r="F11" s="55"/>
      <c r="G11" s="55"/>
      <c r="H11" s="534" t="s">
        <v>30</v>
      </c>
      <c r="I11" s="73" t="s">
        <v>59</v>
      </c>
      <c r="J11" s="55"/>
      <c r="K11" s="27"/>
    </row>
    <row r="12" spans="1:14" ht="49.5" customHeight="1">
      <c r="A12" s="26" t="s">
        <v>20</v>
      </c>
      <c r="B12" s="449" t="s">
        <v>102</v>
      </c>
      <c r="C12" s="449"/>
      <c r="D12" s="449"/>
      <c r="E12" s="481"/>
      <c r="F12" s="73" t="s">
        <v>59</v>
      </c>
      <c r="G12" s="55"/>
      <c r="H12" s="534"/>
      <c r="I12" s="40"/>
      <c r="J12" s="40"/>
      <c r="K12" s="43"/>
    </row>
    <row r="13" spans="1:14" ht="49.5" customHeight="1" thickBot="1">
      <c r="A13" s="28" t="s">
        <v>21</v>
      </c>
      <c r="B13" s="29"/>
      <c r="C13" s="36"/>
      <c r="D13" s="36" t="s">
        <v>58</v>
      </c>
      <c r="E13" s="545"/>
      <c r="F13" s="36"/>
      <c r="G13" s="36"/>
      <c r="H13" s="565"/>
      <c r="I13" s="29"/>
      <c r="J13" s="29"/>
      <c r="K13" s="30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336"/>
      <c r="B19" s="336"/>
      <c r="C19" s="336"/>
      <c r="D19" s="11"/>
      <c r="E19" s="11"/>
      <c r="F19" s="11"/>
      <c r="G19" s="11"/>
      <c r="H19" s="10"/>
      <c r="I19" s="13"/>
      <c r="J19" s="15" t="s">
        <v>26</v>
      </c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6">
    <mergeCell ref="A19:C19"/>
    <mergeCell ref="A15:B15"/>
    <mergeCell ref="B8:D8"/>
    <mergeCell ref="H11:H13"/>
    <mergeCell ref="E9:H9"/>
    <mergeCell ref="E8:H8"/>
    <mergeCell ref="E10:H10"/>
    <mergeCell ref="B12:D12"/>
    <mergeCell ref="E11:E13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5748031496063" bottom="0.74803149606299213" header="0.31496062992125984" footer="0.31496062992125984"/>
  <pageSetup scale="4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20"/>
  <sheetViews>
    <sheetView workbookViewId="0">
      <selection sqref="A1:J1"/>
    </sheetView>
  </sheetViews>
  <sheetFormatPr defaultRowHeight="14.4"/>
  <cols>
    <col min="1" max="1" width="17.5546875" bestFit="1" customWidth="1"/>
    <col min="2" max="2" width="16.88671875" bestFit="1" customWidth="1"/>
    <col min="3" max="3" width="17.5546875" bestFit="1" customWidth="1"/>
    <col min="4" max="4" width="19.109375" customWidth="1"/>
    <col min="5" max="5" width="19.44140625" customWidth="1"/>
    <col min="6" max="10" width="15.5546875" customWidth="1"/>
  </cols>
  <sheetData>
    <row r="1" spans="1:12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2" ht="15.6">
      <c r="A2" s="526" t="s">
        <v>1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2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2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425"/>
      <c r="K4" s="97"/>
    </row>
    <row r="5" spans="1:12" s="22" customFormat="1" ht="22.5" customHeight="1" thickBot="1">
      <c r="A5" s="546" t="s">
        <v>48</v>
      </c>
      <c r="B5" s="547"/>
      <c r="C5" s="21"/>
      <c r="D5" s="548"/>
      <c r="E5" s="548"/>
      <c r="F5" s="21"/>
      <c r="G5" s="65"/>
      <c r="H5" s="64"/>
      <c r="I5" s="548" t="s">
        <v>42</v>
      </c>
      <c r="J5" s="549"/>
    </row>
    <row r="6" spans="1:12" ht="24" customHeight="1">
      <c r="A6" s="24" t="s">
        <v>6</v>
      </c>
      <c r="B6" s="23" t="s">
        <v>7</v>
      </c>
      <c r="C6" s="23" t="s">
        <v>8</v>
      </c>
      <c r="D6" s="23" t="s">
        <v>9</v>
      </c>
      <c r="E6" s="23" t="s">
        <v>10</v>
      </c>
      <c r="F6" s="23" t="s">
        <v>11</v>
      </c>
      <c r="G6" s="23" t="s">
        <v>12</v>
      </c>
      <c r="H6" s="66" t="s">
        <v>13</v>
      </c>
      <c r="I6" s="66" t="s">
        <v>14</v>
      </c>
      <c r="J6" s="72" t="s">
        <v>15</v>
      </c>
    </row>
    <row r="7" spans="1:12" ht="42.75" customHeight="1">
      <c r="A7" s="26" t="s">
        <v>16</v>
      </c>
      <c r="B7" s="449" t="s">
        <v>60</v>
      </c>
      <c r="C7" s="449"/>
      <c r="D7" s="449"/>
      <c r="E7" s="449"/>
      <c r="F7" s="73" t="s">
        <v>61</v>
      </c>
      <c r="G7" s="534" t="s">
        <v>45</v>
      </c>
      <c r="H7" s="449" t="s">
        <v>107</v>
      </c>
      <c r="I7" s="449"/>
      <c r="J7" s="450"/>
    </row>
    <row r="8" spans="1:12" ht="42.75" customHeight="1">
      <c r="A8" s="26" t="s">
        <v>17</v>
      </c>
      <c r="B8" s="73" t="s">
        <v>61</v>
      </c>
      <c r="C8" s="73"/>
      <c r="D8" s="76" t="s">
        <v>43</v>
      </c>
      <c r="E8" s="73"/>
      <c r="F8" s="55"/>
      <c r="G8" s="534"/>
      <c r="H8" s="55"/>
      <c r="I8" s="55"/>
      <c r="J8" s="74" t="s">
        <v>62</v>
      </c>
    </row>
    <row r="9" spans="1:12" ht="42.75" customHeight="1">
      <c r="A9" s="26" t="s">
        <v>18</v>
      </c>
      <c r="B9" s="73"/>
      <c r="C9" s="73"/>
      <c r="D9" s="449" t="s">
        <v>64</v>
      </c>
      <c r="E9" s="449"/>
      <c r="F9" s="449"/>
      <c r="G9" s="449"/>
      <c r="H9" s="449" t="s">
        <v>108</v>
      </c>
      <c r="I9" s="449"/>
      <c r="J9" s="450"/>
      <c r="L9" s="1"/>
    </row>
    <row r="10" spans="1:12" ht="42.75" customHeight="1">
      <c r="A10" s="26" t="s">
        <v>19</v>
      </c>
      <c r="B10" s="55"/>
      <c r="C10" s="73" t="s">
        <v>61</v>
      </c>
      <c r="D10" s="567" t="s">
        <v>43</v>
      </c>
      <c r="E10" s="73" t="s">
        <v>62</v>
      </c>
      <c r="F10" s="73"/>
      <c r="G10" s="534" t="s">
        <v>30</v>
      </c>
      <c r="H10" s="449" t="s">
        <v>109</v>
      </c>
      <c r="I10" s="449"/>
      <c r="J10" s="450"/>
    </row>
    <row r="11" spans="1:12" ht="42.75" customHeight="1">
      <c r="A11" s="26" t="s">
        <v>20</v>
      </c>
      <c r="B11" s="40"/>
      <c r="C11" s="40"/>
      <c r="D11" s="568"/>
      <c r="E11" s="55"/>
      <c r="F11" s="73" t="s">
        <v>62</v>
      </c>
      <c r="G11" s="534"/>
      <c r="H11" s="55"/>
      <c r="I11" s="55"/>
      <c r="J11" s="27"/>
    </row>
    <row r="12" spans="1:12" ht="42.75" customHeight="1" thickBot="1">
      <c r="A12" s="28" t="s">
        <v>21</v>
      </c>
      <c r="B12" s="36" t="s">
        <v>110</v>
      </c>
      <c r="C12" s="42"/>
      <c r="D12" s="569"/>
      <c r="E12" s="36" t="s">
        <v>63</v>
      </c>
      <c r="F12" s="36"/>
      <c r="G12" s="565"/>
      <c r="H12" s="29"/>
      <c r="I12" s="29"/>
      <c r="J12" s="30"/>
    </row>
    <row r="13" spans="1:12" ht="15" thickBo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spans="1:12" ht="15.6">
      <c r="A14" s="521" t="s">
        <v>31</v>
      </c>
      <c r="B14" s="522"/>
      <c r="C14" s="10"/>
      <c r="D14" s="10"/>
      <c r="E14" s="10"/>
      <c r="F14" s="10"/>
      <c r="G14" s="10"/>
      <c r="H14" s="10"/>
      <c r="I14" s="10"/>
      <c r="J14" s="10"/>
    </row>
    <row r="15" spans="1:12" ht="15.6">
      <c r="A15" s="31" t="s">
        <v>32</v>
      </c>
      <c r="B15" s="32">
        <v>16</v>
      </c>
      <c r="D15" s="11" t="s">
        <v>50</v>
      </c>
      <c r="E15" s="10"/>
      <c r="F15" s="10"/>
      <c r="G15" s="10"/>
      <c r="H15" s="10"/>
      <c r="I15" s="10"/>
      <c r="J15" s="10"/>
    </row>
    <row r="16" spans="1:12" ht="15.6">
      <c r="A16" s="31" t="s">
        <v>33</v>
      </c>
      <c r="B16" s="32">
        <v>15</v>
      </c>
      <c r="C16" s="10"/>
      <c r="D16" s="10"/>
      <c r="E16" s="10"/>
      <c r="F16" s="10"/>
      <c r="G16" s="10"/>
      <c r="H16" s="10"/>
      <c r="I16" s="10"/>
      <c r="J16" s="10"/>
    </row>
    <row r="17" spans="1:10" s="85" customFormat="1" ht="16.2" thickBot="1">
      <c r="A17" s="33" t="s">
        <v>34</v>
      </c>
      <c r="B17" s="32">
        <v>31</v>
      </c>
      <c r="C17" s="84"/>
      <c r="D17" s="84"/>
      <c r="E17" s="84"/>
      <c r="F17" s="84"/>
      <c r="G17" s="84"/>
      <c r="H17" s="84"/>
      <c r="I17" s="84"/>
      <c r="J17" s="84"/>
    </row>
    <row r="18" spans="1:10" ht="15.6">
      <c r="A18" s="336"/>
      <c r="B18" s="336"/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10"/>
      <c r="B19" s="10"/>
      <c r="C19" s="11"/>
      <c r="D19" s="11"/>
      <c r="E19" s="11"/>
      <c r="F19" s="11"/>
      <c r="G19" s="10"/>
      <c r="H19" s="13"/>
      <c r="J19" s="15" t="s">
        <v>26</v>
      </c>
    </row>
    <row r="20" spans="1:10" ht="15.6">
      <c r="A20" s="2"/>
      <c r="C20" s="10"/>
      <c r="D20" s="10"/>
      <c r="E20" s="10"/>
      <c r="F20" s="10"/>
      <c r="G20" s="10"/>
      <c r="H20" s="16"/>
      <c r="J20" s="38" t="s">
        <v>36</v>
      </c>
    </row>
  </sheetData>
  <mergeCells count="17">
    <mergeCell ref="A18:B18"/>
    <mergeCell ref="D9:G9"/>
    <mergeCell ref="H10:J10"/>
    <mergeCell ref="H7:J7"/>
    <mergeCell ref="A4:J4"/>
    <mergeCell ref="A1:J1"/>
    <mergeCell ref="A2:J2"/>
    <mergeCell ref="A3:J3"/>
    <mergeCell ref="A14:B14"/>
    <mergeCell ref="I5:J5"/>
    <mergeCell ref="G7:G8"/>
    <mergeCell ref="G10:G12"/>
    <mergeCell ref="A5:B5"/>
    <mergeCell ref="D5:E5"/>
    <mergeCell ref="B7:E7"/>
    <mergeCell ref="H9:J9"/>
    <mergeCell ref="D10:D12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22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4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4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4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4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4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4" s="22" customFormat="1" ht="22.5" customHeight="1" thickBot="1">
      <c r="A6" s="546" t="s">
        <v>49</v>
      </c>
      <c r="B6" s="547"/>
      <c r="C6" s="547"/>
      <c r="D6" s="21"/>
      <c r="E6" s="548"/>
      <c r="F6" s="548"/>
      <c r="G6" s="21"/>
      <c r="H6" s="548" t="s">
        <v>42</v>
      </c>
      <c r="I6" s="548"/>
      <c r="J6" s="548"/>
      <c r="K6" s="549"/>
    </row>
    <row r="7" spans="1:14" ht="23.25" customHeight="1">
      <c r="A7" s="24" t="s">
        <v>6</v>
      </c>
      <c r="B7" s="23" t="s">
        <v>28</v>
      </c>
      <c r="C7" s="23" t="s">
        <v>7</v>
      </c>
      <c r="D7" s="23" t="s">
        <v>8</v>
      </c>
      <c r="E7" s="23" t="s">
        <v>9</v>
      </c>
      <c r="F7" s="23" t="s">
        <v>10</v>
      </c>
      <c r="G7" s="23" t="s">
        <v>11</v>
      </c>
      <c r="H7" s="23" t="s">
        <v>12</v>
      </c>
      <c r="I7" s="23" t="s">
        <v>13</v>
      </c>
      <c r="J7" s="23" t="s">
        <v>14</v>
      </c>
      <c r="K7" s="25" t="s">
        <v>15</v>
      </c>
    </row>
    <row r="8" spans="1:14" ht="50.25" customHeight="1">
      <c r="A8" s="26" t="s">
        <v>16</v>
      </c>
      <c r="B8" s="100"/>
      <c r="C8" s="73"/>
      <c r="D8" s="73"/>
      <c r="E8" s="449" t="s">
        <v>133</v>
      </c>
      <c r="F8" s="449"/>
      <c r="G8" s="449"/>
      <c r="H8" s="449"/>
      <c r="I8" s="87"/>
      <c r="J8" s="75" t="s">
        <v>128</v>
      </c>
      <c r="K8" s="88"/>
    </row>
    <row r="9" spans="1:14" ht="50.25" customHeight="1">
      <c r="A9" s="26" t="s">
        <v>17</v>
      </c>
      <c r="B9" s="100"/>
      <c r="C9" s="75"/>
      <c r="D9" s="75" t="s">
        <v>129</v>
      </c>
      <c r="E9" s="480" t="s">
        <v>29</v>
      </c>
      <c r="F9" s="73"/>
      <c r="G9" s="73"/>
      <c r="H9" s="480" t="s">
        <v>30</v>
      </c>
      <c r="I9" s="75" t="s">
        <v>129</v>
      </c>
      <c r="J9" s="55"/>
      <c r="K9" s="27"/>
    </row>
    <row r="10" spans="1:14" ht="50.25" customHeight="1">
      <c r="A10" s="26" t="s">
        <v>18</v>
      </c>
      <c r="B10" s="416" t="s">
        <v>130</v>
      </c>
      <c r="C10" s="417"/>
      <c r="D10" s="418"/>
      <c r="E10" s="482"/>
      <c r="F10" s="99" t="s">
        <v>128</v>
      </c>
      <c r="G10" s="17"/>
      <c r="H10" s="482"/>
      <c r="I10" s="55"/>
      <c r="J10" s="55"/>
      <c r="K10" s="27"/>
      <c r="N10" s="1"/>
    </row>
    <row r="11" spans="1:14" ht="50.25" customHeight="1">
      <c r="A11" s="26" t="s">
        <v>19</v>
      </c>
      <c r="B11" s="416" t="s">
        <v>134</v>
      </c>
      <c r="C11" s="417"/>
      <c r="D11" s="418"/>
      <c r="E11" s="449" t="s">
        <v>131</v>
      </c>
      <c r="F11" s="449"/>
      <c r="G11" s="449"/>
      <c r="H11" s="449"/>
      <c r="I11" s="73"/>
      <c r="J11" s="75" t="s">
        <v>129</v>
      </c>
      <c r="K11" s="78"/>
    </row>
    <row r="12" spans="1:14" ht="50.25" customHeight="1">
      <c r="A12" s="26" t="s">
        <v>20</v>
      </c>
      <c r="B12" s="100"/>
      <c r="C12" s="40"/>
      <c r="D12" s="75" t="s">
        <v>128</v>
      </c>
      <c r="E12" s="480" t="s">
        <v>29</v>
      </c>
      <c r="F12" s="41"/>
      <c r="G12" s="75" t="s">
        <v>129</v>
      </c>
      <c r="H12" s="480" t="s">
        <v>30</v>
      </c>
      <c r="I12" s="416" t="s">
        <v>132</v>
      </c>
      <c r="J12" s="417"/>
      <c r="K12" s="418"/>
    </row>
    <row r="13" spans="1:14" ht="50.25" customHeight="1" thickBot="1">
      <c r="A13" s="28" t="s">
        <v>21</v>
      </c>
      <c r="B13" s="100"/>
      <c r="C13" s="75" t="s">
        <v>128</v>
      </c>
      <c r="D13" s="75"/>
      <c r="E13" s="482"/>
      <c r="F13" s="73"/>
      <c r="G13" s="73"/>
      <c r="H13" s="482"/>
      <c r="I13" s="55"/>
      <c r="J13" s="55"/>
      <c r="K13" s="55"/>
    </row>
    <row r="14" spans="1:14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4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4" ht="15.6">
      <c r="A16" s="31" t="s">
        <v>32</v>
      </c>
      <c r="B16" s="32">
        <v>16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15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31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8">
    <mergeCell ref="A1:K1"/>
    <mergeCell ref="A2:K2"/>
    <mergeCell ref="A3:K3"/>
    <mergeCell ref="A4:K4"/>
    <mergeCell ref="A6:C6"/>
    <mergeCell ref="E6:F6"/>
    <mergeCell ref="H6:K6"/>
    <mergeCell ref="A20:C20"/>
    <mergeCell ref="A15:B15"/>
    <mergeCell ref="B10:D10"/>
    <mergeCell ref="B11:D11"/>
    <mergeCell ref="E11:H11"/>
    <mergeCell ref="I12:K12"/>
    <mergeCell ref="E8:H8"/>
    <mergeCell ref="E9:E10"/>
    <mergeCell ref="E12:E13"/>
    <mergeCell ref="H9:H10"/>
    <mergeCell ref="H12:H13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21"/>
  <sheetViews>
    <sheetView workbookViewId="0">
      <selection sqref="A1:J1"/>
    </sheetView>
  </sheetViews>
  <sheetFormatPr defaultRowHeight="14.4"/>
  <cols>
    <col min="1" max="1" width="17.5546875" bestFit="1" customWidth="1"/>
    <col min="2" max="2" width="16.88671875" bestFit="1" customWidth="1"/>
    <col min="3" max="3" width="17.5546875" bestFit="1" customWidth="1"/>
    <col min="4" max="5" width="16.5546875" bestFit="1" customWidth="1"/>
    <col min="6" max="6" width="15.109375" bestFit="1" customWidth="1"/>
    <col min="7" max="7" width="13.33203125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425"/>
      <c r="K4" s="93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1" s="22" customFormat="1" ht="22.5" customHeight="1" thickBot="1">
      <c r="A6" s="546" t="s">
        <v>118</v>
      </c>
      <c r="B6" s="547"/>
      <c r="C6" s="21"/>
      <c r="D6" s="548"/>
      <c r="E6" s="548"/>
      <c r="F6" s="21"/>
      <c r="G6" s="548" t="s">
        <v>70</v>
      </c>
      <c r="H6" s="548"/>
      <c r="I6" s="548"/>
      <c r="J6" s="549"/>
    </row>
    <row r="7" spans="1:11" ht="19.5" customHeight="1">
      <c r="A7" s="18" t="s">
        <v>6</v>
      </c>
      <c r="B7" s="66" t="s">
        <v>7</v>
      </c>
      <c r="C7" s="83" t="s">
        <v>8</v>
      </c>
      <c r="D7" s="83" t="s">
        <v>9</v>
      </c>
      <c r="E7" s="83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1" ht="46.5" customHeight="1">
      <c r="A8" s="26" t="s">
        <v>16</v>
      </c>
      <c r="B8" s="55"/>
      <c r="C8" s="55"/>
      <c r="D8" s="562" t="s">
        <v>29</v>
      </c>
      <c r="E8" s="55"/>
      <c r="F8" s="73" t="s">
        <v>71</v>
      </c>
      <c r="G8" s="562" t="s">
        <v>30</v>
      </c>
      <c r="H8" s="73" t="s">
        <v>72</v>
      </c>
      <c r="I8" s="55"/>
      <c r="J8" s="27"/>
    </row>
    <row r="9" spans="1:11" ht="46.5" customHeight="1">
      <c r="A9" s="26" t="s">
        <v>17</v>
      </c>
      <c r="B9" s="53"/>
      <c r="C9" s="53"/>
      <c r="D9" s="562"/>
      <c r="E9" s="73"/>
      <c r="F9" s="73" t="s">
        <v>72</v>
      </c>
      <c r="G9" s="562"/>
      <c r="H9" s="73" t="s">
        <v>71</v>
      </c>
      <c r="I9" s="55"/>
      <c r="J9" s="27"/>
    </row>
    <row r="10" spans="1:11" ht="46.5" customHeight="1">
      <c r="A10" s="26" t="s">
        <v>18</v>
      </c>
      <c r="B10" s="73" t="s">
        <v>72</v>
      </c>
      <c r="D10" s="449" t="s">
        <v>115</v>
      </c>
      <c r="E10" s="449"/>
      <c r="F10" s="449"/>
      <c r="G10" s="449"/>
      <c r="H10" s="564" t="s">
        <v>60</v>
      </c>
      <c r="I10" s="564"/>
      <c r="J10" s="570"/>
    </row>
    <row r="11" spans="1:11" s="35" customFormat="1" ht="46.5" customHeight="1">
      <c r="A11" s="26" t="s">
        <v>19</v>
      </c>
      <c r="B11" s="73"/>
      <c r="C11" s="73" t="s">
        <v>72</v>
      </c>
      <c r="D11" s="449" t="s">
        <v>60</v>
      </c>
      <c r="E11" s="449"/>
      <c r="F11" s="449"/>
      <c r="G11" s="449"/>
      <c r="H11" s="449" t="s">
        <v>116</v>
      </c>
      <c r="I11" s="449"/>
      <c r="J11" s="450"/>
    </row>
    <row r="12" spans="1:11" ht="46.5" customHeight="1">
      <c r="A12" s="26" t="s">
        <v>20</v>
      </c>
      <c r="B12" s="73"/>
      <c r="C12" s="73"/>
      <c r="D12" s="562" t="s">
        <v>29</v>
      </c>
      <c r="E12" s="55"/>
      <c r="F12" s="73" t="s">
        <v>71</v>
      </c>
      <c r="G12" s="562" t="s">
        <v>30</v>
      </c>
      <c r="H12" s="449" t="s">
        <v>117</v>
      </c>
      <c r="I12" s="449"/>
      <c r="J12" s="450"/>
    </row>
    <row r="13" spans="1:11" ht="46.5" customHeight="1" thickBot="1">
      <c r="A13" s="28" t="s">
        <v>21</v>
      </c>
      <c r="B13" s="29"/>
      <c r="C13" s="36" t="s">
        <v>71</v>
      </c>
      <c r="D13" s="566"/>
      <c r="E13" s="29"/>
      <c r="F13" s="36"/>
      <c r="G13" s="566"/>
      <c r="H13" s="29"/>
      <c r="I13" s="29"/>
      <c r="J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521" t="s">
        <v>31</v>
      </c>
      <c r="B15" s="522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32</v>
      </c>
      <c r="B16" s="32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15</v>
      </c>
      <c r="C17" s="10"/>
      <c r="D17" s="10"/>
      <c r="E17" s="10"/>
      <c r="F17" s="10"/>
      <c r="G17" s="10"/>
      <c r="H17" s="10"/>
      <c r="I17" s="10"/>
      <c r="J17" s="10"/>
    </row>
    <row r="18" spans="1:10" ht="16.2" thickBot="1">
      <c r="A18" s="33" t="s">
        <v>34</v>
      </c>
      <c r="B18" s="34">
        <f>B16+B17</f>
        <v>31</v>
      </c>
      <c r="C18" s="10"/>
      <c r="D18" s="10"/>
      <c r="E18" s="10"/>
      <c r="F18" s="10"/>
      <c r="G18" s="10"/>
      <c r="H18" s="10"/>
      <c r="I18" s="10"/>
      <c r="J18" s="10"/>
    </row>
    <row r="19" spans="1:10" ht="15.6">
      <c r="A19" s="336"/>
      <c r="B19" s="336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8">
    <mergeCell ref="A15:B15"/>
    <mergeCell ref="A19:B19"/>
    <mergeCell ref="D8:D9"/>
    <mergeCell ref="G8:G9"/>
    <mergeCell ref="D10:G10"/>
    <mergeCell ref="H11:J11"/>
    <mergeCell ref="H12:J12"/>
    <mergeCell ref="H10:J10"/>
    <mergeCell ref="D11:G11"/>
    <mergeCell ref="D12:D13"/>
    <mergeCell ref="G12:G13"/>
    <mergeCell ref="A1:J1"/>
    <mergeCell ref="A2:J2"/>
    <mergeCell ref="A3:J3"/>
    <mergeCell ref="A6:B6"/>
    <mergeCell ref="D6:E6"/>
    <mergeCell ref="G6:J6"/>
    <mergeCell ref="A4:J4"/>
  </mergeCells>
  <pageMargins left="0.70866141732283472" right="0.70866141732283472" top="0.15748031496062992" bottom="0.74803149606299213" header="0.31496062992125984" footer="0.31496062992125984"/>
  <pageSetup scale="5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22"/>
  <sheetViews>
    <sheetView workbookViewId="0">
      <selection sqref="A1:J1"/>
    </sheetView>
  </sheetViews>
  <sheetFormatPr defaultRowHeight="14.4"/>
  <cols>
    <col min="1" max="1" width="17.5546875" bestFit="1" customWidth="1"/>
    <col min="2" max="2" width="16.88671875" bestFit="1" customWidth="1"/>
    <col min="3" max="3" width="17.554687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3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3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3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3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425"/>
    </row>
    <row r="5" spans="1:13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3" s="22" customFormat="1" ht="22.5" customHeight="1" thickBot="1">
      <c r="A6" s="546" t="s">
        <v>79</v>
      </c>
      <c r="B6" s="547"/>
      <c r="C6" s="21"/>
      <c r="D6" s="548"/>
      <c r="E6" s="548"/>
      <c r="F6" s="21"/>
      <c r="G6" s="548" t="s">
        <v>42</v>
      </c>
      <c r="H6" s="548"/>
      <c r="I6" s="548"/>
      <c r="J6" s="549"/>
    </row>
    <row r="7" spans="1:13" ht="23.25" customHeight="1">
      <c r="A7" s="18" t="s">
        <v>6</v>
      </c>
      <c r="B7" s="66" t="s">
        <v>7</v>
      </c>
      <c r="C7" s="66" t="s">
        <v>8</v>
      </c>
      <c r="D7" s="66" t="s">
        <v>9</v>
      </c>
      <c r="E7" s="66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3" ht="50.25" customHeight="1">
      <c r="A8" s="26" t="s">
        <v>16</v>
      </c>
      <c r="B8" s="449" t="s">
        <v>119</v>
      </c>
      <c r="C8" s="449"/>
      <c r="D8" s="449"/>
      <c r="E8" s="449"/>
      <c r="F8" s="40"/>
      <c r="G8" s="480" t="s">
        <v>30</v>
      </c>
      <c r="H8" s="75"/>
      <c r="I8" s="73"/>
      <c r="J8" s="78" t="s">
        <v>80</v>
      </c>
    </row>
    <row r="9" spans="1:13" ht="50.25" customHeight="1">
      <c r="A9" s="26" t="s">
        <v>17</v>
      </c>
      <c r="B9" s="75" t="s">
        <v>80</v>
      </c>
      <c r="C9" s="73"/>
      <c r="D9" s="480" t="s">
        <v>43</v>
      </c>
      <c r="E9" s="73"/>
      <c r="F9" s="73"/>
      <c r="G9" s="481"/>
      <c r="H9" s="449" t="s">
        <v>111</v>
      </c>
      <c r="I9" s="449"/>
      <c r="J9" s="450"/>
    </row>
    <row r="10" spans="1:13" ht="50.25" customHeight="1">
      <c r="A10" s="26" t="s">
        <v>18</v>
      </c>
      <c r="B10" s="55"/>
      <c r="C10" s="55"/>
      <c r="D10" s="482"/>
      <c r="E10" s="73" t="s">
        <v>81</v>
      </c>
      <c r="F10" s="75" t="s">
        <v>80</v>
      </c>
      <c r="G10" s="482"/>
      <c r="H10" s="449" t="s">
        <v>120</v>
      </c>
      <c r="I10" s="449"/>
      <c r="J10" s="450"/>
      <c r="M10" s="1"/>
    </row>
    <row r="11" spans="1:13" ht="50.25" customHeight="1">
      <c r="A11" s="26" t="s">
        <v>19</v>
      </c>
      <c r="B11" s="55"/>
      <c r="C11" s="73" t="s">
        <v>81</v>
      </c>
      <c r="D11" s="449" t="s">
        <v>121</v>
      </c>
      <c r="E11" s="449"/>
      <c r="F11" s="449"/>
      <c r="G11" s="449"/>
      <c r="I11" s="73"/>
      <c r="J11" s="78"/>
    </row>
    <row r="12" spans="1:13" ht="50.25" customHeight="1">
      <c r="A12" s="26" t="s">
        <v>20</v>
      </c>
      <c r="B12" s="40"/>
      <c r="C12" s="73" t="s">
        <v>81</v>
      </c>
      <c r="D12" s="480" t="s">
        <v>43</v>
      </c>
      <c r="E12" s="73" t="s">
        <v>81</v>
      </c>
      <c r="F12" s="41"/>
      <c r="G12" s="480" t="s">
        <v>30</v>
      </c>
      <c r="H12" s="40"/>
      <c r="I12" s="73"/>
      <c r="J12" s="74"/>
    </row>
    <row r="13" spans="1:13" ht="50.25" customHeight="1" thickBot="1">
      <c r="A13" s="28" t="s">
        <v>21</v>
      </c>
      <c r="B13" s="36" t="s">
        <v>81</v>
      </c>
      <c r="C13" s="42"/>
      <c r="D13" s="545"/>
      <c r="E13" s="42" t="s">
        <v>80</v>
      </c>
      <c r="F13" s="36"/>
      <c r="G13" s="545"/>
      <c r="H13" s="29"/>
      <c r="I13" s="29"/>
      <c r="J13" s="30"/>
    </row>
    <row r="14" spans="1:13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3" ht="15.6">
      <c r="A15" s="571" t="s">
        <v>31</v>
      </c>
      <c r="B15" s="572"/>
      <c r="C15" s="10"/>
      <c r="D15" s="10"/>
      <c r="E15" s="10"/>
      <c r="F15" s="10"/>
      <c r="G15" s="10"/>
      <c r="H15" s="10"/>
      <c r="I15" s="10"/>
      <c r="J15" s="10"/>
    </row>
    <row r="16" spans="1:13" ht="15.6">
      <c r="A16" s="31" t="s">
        <v>32</v>
      </c>
      <c r="B16" s="32">
        <v>18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12</v>
      </c>
      <c r="C17" s="10"/>
      <c r="D17" s="10"/>
      <c r="G17" s="10"/>
      <c r="H17" s="10"/>
      <c r="I17" s="10"/>
      <c r="J17" s="10"/>
    </row>
    <row r="18" spans="1:10" ht="16.2" thickBot="1">
      <c r="A18" s="33" t="s">
        <v>34</v>
      </c>
      <c r="B18" s="34">
        <f>B16+B17</f>
        <v>30</v>
      </c>
      <c r="C18" s="10"/>
      <c r="D18" s="10"/>
      <c r="G18" s="10"/>
      <c r="H18" s="10"/>
      <c r="I18" s="10"/>
      <c r="J18" s="10"/>
    </row>
    <row r="19" spans="1:10" ht="15.6">
      <c r="A19" s="11"/>
      <c r="B19" s="11"/>
      <c r="C19" s="10"/>
      <c r="D19" s="10"/>
      <c r="G19" s="10"/>
      <c r="H19" s="10"/>
      <c r="I19" s="10"/>
      <c r="J19" s="10"/>
    </row>
    <row r="20" spans="1:10" ht="15.6">
      <c r="A20" s="336"/>
      <c r="B20" s="336"/>
      <c r="C20" s="11"/>
      <c r="D20" s="11"/>
      <c r="G20" s="10"/>
      <c r="H20" s="13"/>
      <c r="I20" s="15" t="s">
        <v>26</v>
      </c>
      <c r="J20" s="10"/>
    </row>
    <row r="21" spans="1:10" ht="15.6">
      <c r="A21" s="10"/>
      <c r="B21" s="10"/>
      <c r="C21" s="10"/>
      <c r="D21" s="10"/>
      <c r="E21" s="10"/>
      <c r="F21" s="10"/>
      <c r="G21" s="10"/>
      <c r="H21" s="16"/>
      <c r="I21" s="38" t="s">
        <v>36</v>
      </c>
      <c r="J21" s="10"/>
    </row>
    <row r="22" spans="1:10" ht="15.6">
      <c r="A22" s="2"/>
    </row>
  </sheetData>
  <mergeCells count="17">
    <mergeCell ref="A1:J1"/>
    <mergeCell ref="A2:J2"/>
    <mergeCell ref="A3:J3"/>
    <mergeCell ref="A4:J4"/>
    <mergeCell ref="A6:B6"/>
    <mergeCell ref="D6:E6"/>
    <mergeCell ref="G6:J6"/>
    <mergeCell ref="A15:B15"/>
    <mergeCell ref="A20:B20"/>
    <mergeCell ref="B8:E8"/>
    <mergeCell ref="H10:J10"/>
    <mergeCell ref="D11:G11"/>
    <mergeCell ref="D9:D10"/>
    <mergeCell ref="G8:G10"/>
    <mergeCell ref="H9:J9"/>
    <mergeCell ref="G12:G13"/>
    <mergeCell ref="D12:D13"/>
  </mergeCells>
  <pageMargins left="0.70866141732283472" right="0.70866141732283472" top="4.0944881889763778" bottom="0.74803149606299213" header="0.31496062992125984" footer="0.31496062992125984"/>
  <pageSetup scale="5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22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6" width="16.5546875" bestFit="1" customWidth="1"/>
    <col min="7" max="7" width="15.109375" bestFit="1" customWidth="1"/>
    <col min="8" max="8" width="14" bestFit="1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546" t="s">
        <v>75</v>
      </c>
      <c r="B6" s="547"/>
      <c r="C6" s="547"/>
      <c r="D6" s="21"/>
      <c r="E6" s="548"/>
      <c r="F6" s="548"/>
      <c r="G6" s="21"/>
      <c r="H6" s="548" t="s">
        <v>70</v>
      </c>
      <c r="I6" s="548"/>
      <c r="J6" s="548"/>
      <c r="K6" s="549"/>
    </row>
    <row r="7" spans="1:11" ht="22.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1" s="35" customFormat="1" ht="49.5" customHeight="1">
      <c r="A8" s="26" t="s">
        <v>16</v>
      </c>
      <c r="B8" s="449" t="s">
        <v>86</v>
      </c>
      <c r="C8" s="449"/>
      <c r="D8" s="449"/>
      <c r="E8" s="480" t="s">
        <v>29</v>
      </c>
      <c r="F8" s="73"/>
      <c r="G8" s="73" t="s">
        <v>76</v>
      </c>
      <c r="H8" s="480" t="s">
        <v>30</v>
      </c>
      <c r="I8" s="55"/>
      <c r="J8" s="55"/>
      <c r="K8" s="27"/>
    </row>
    <row r="9" spans="1:11" ht="49.5" customHeight="1">
      <c r="A9" s="26" t="s">
        <v>17</v>
      </c>
      <c r="B9" s="55"/>
      <c r="C9" s="73" t="s">
        <v>122</v>
      </c>
      <c r="D9" s="55"/>
      <c r="E9" s="482"/>
      <c r="F9" s="55"/>
      <c r="G9" s="73" t="s">
        <v>76</v>
      </c>
      <c r="H9" s="482"/>
      <c r="I9" s="55"/>
      <c r="J9" s="73"/>
      <c r="K9" s="27"/>
    </row>
    <row r="10" spans="1:11" ht="49.5" customHeight="1">
      <c r="A10" s="26" t="s">
        <v>18</v>
      </c>
      <c r="B10" s="449" t="s">
        <v>112</v>
      </c>
      <c r="C10" s="449"/>
      <c r="D10" s="449"/>
      <c r="E10" s="449" t="s">
        <v>87</v>
      </c>
      <c r="F10" s="449"/>
      <c r="G10" s="449"/>
      <c r="H10" s="449"/>
      <c r="I10" s="73"/>
      <c r="J10" s="73" t="s">
        <v>122</v>
      </c>
      <c r="K10" s="74"/>
    </row>
    <row r="11" spans="1:11" ht="49.5" customHeight="1">
      <c r="A11" s="26" t="s">
        <v>19</v>
      </c>
      <c r="B11" s="55"/>
      <c r="C11" s="55"/>
      <c r="D11" s="55"/>
      <c r="E11" s="76" t="s">
        <v>29</v>
      </c>
      <c r="F11" s="73" t="s">
        <v>122</v>
      </c>
      <c r="G11" s="55"/>
      <c r="H11" s="76" t="s">
        <v>30</v>
      </c>
      <c r="I11" s="73" t="s">
        <v>76</v>
      </c>
      <c r="J11" s="73"/>
      <c r="K11" s="27"/>
    </row>
    <row r="12" spans="1:11" ht="49.5" customHeight="1">
      <c r="A12" s="26" t="s">
        <v>20</v>
      </c>
      <c r="B12" s="55"/>
      <c r="C12" s="73" t="s">
        <v>122</v>
      </c>
      <c r="D12" s="73" t="s">
        <v>76</v>
      </c>
      <c r="E12" s="449" t="s">
        <v>114</v>
      </c>
      <c r="F12" s="449"/>
      <c r="G12" s="449"/>
      <c r="H12" s="449"/>
      <c r="I12" s="73" t="s">
        <v>122</v>
      </c>
      <c r="J12" s="55"/>
      <c r="K12" s="27"/>
    </row>
    <row r="13" spans="1:11" ht="49.5" customHeight="1" thickBot="1">
      <c r="A13" s="28" t="s">
        <v>21</v>
      </c>
      <c r="B13" s="29"/>
      <c r="C13" s="36" t="s">
        <v>76</v>
      </c>
      <c r="D13" s="80"/>
      <c r="E13" s="81"/>
      <c r="F13" s="36"/>
      <c r="G13" s="36"/>
      <c r="H13" s="81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20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32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336"/>
      <c r="B20" s="336"/>
      <c r="C20" s="336"/>
      <c r="D20" s="11"/>
      <c r="E20" s="11"/>
      <c r="F20" s="11"/>
      <c r="G20" s="11"/>
      <c r="H20" s="10"/>
      <c r="I20" s="13"/>
      <c r="J20" s="15" t="s">
        <v>26</v>
      </c>
      <c r="K20" s="10"/>
    </row>
    <row r="21" spans="1:11" ht="15.6">
      <c r="A21" s="10"/>
      <c r="B21" s="10"/>
      <c r="C21" s="10"/>
      <c r="D21" s="10"/>
      <c r="E21" s="10"/>
      <c r="F21" s="10"/>
      <c r="G21" s="10"/>
      <c r="H21" s="10"/>
      <c r="I21" s="16"/>
      <c r="J21" s="38" t="s">
        <v>36</v>
      </c>
      <c r="K21" s="10"/>
    </row>
    <row r="22" spans="1:11" ht="15.6">
      <c r="A22" s="2"/>
      <c r="B22" s="2"/>
    </row>
  </sheetData>
  <mergeCells count="15">
    <mergeCell ref="A20:C20"/>
    <mergeCell ref="B8:D8"/>
    <mergeCell ref="B10:D10"/>
    <mergeCell ref="E10:H10"/>
    <mergeCell ref="E12:H12"/>
    <mergeCell ref="E8:E9"/>
    <mergeCell ref="H8:H9"/>
    <mergeCell ref="A15:B15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6.6535433070866148" bottom="0.74803149606299213" header="0.31496062992125984" footer="0.31496062992125984"/>
  <pageSetup scale="45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21"/>
  <sheetViews>
    <sheetView workbookViewId="0">
      <selection sqref="A1:K1"/>
    </sheetView>
  </sheetViews>
  <sheetFormatPr defaultRowHeight="14.4"/>
  <cols>
    <col min="1" max="1" width="17.5546875" bestFit="1" customWidth="1"/>
    <col min="2" max="2" width="15.44140625" bestFit="1" customWidth="1"/>
    <col min="3" max="3" width="16.88671875" bestFit="1" customWidth="1"/>
    <col min="4" max="4" width="17.5546875" bestFit="1" customWidth="1"/>
    <col min="5" max="7" width="16.5546875" bestFit="1" customWidth="1"/>
    <col min="8" max="8" width="13.5546875" customWidth="1"/>
    <col min="9" max="9" width="14.88671875" bestFit="1" customWidth="1"/>
    <col min="10" max="10" width="17.33203125" bestFit="1" customWidth="1"/>
    <col min="11" max="11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4"/>
      <c r="K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7"/>
      <c r="K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7"/>
      <c r="K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5"/>
      <c r="K5" s="46"/>
    </row>
    <row r="6" spans="1:11" s="22" customFormat="1" ht="22.5" customHeight="1" thickBot="1">
      <c r="A6" s="546" t="s">
        <v>73</v>
      </c>
      <c r="B6" s="547"/>
      <c r="C6" s="547"/>
      <c r="D6" s="21"/>
      <c r="E6" s="548"/>
      <c r="F6" s="548"/>
      <c r="G6" s="21"/>
      <c r="H6" s="548" t="s">
        <v>70</v>
      </c>
      <c r="I6" s="548"/>
      <c r="J6" s="548"/>
      <c r="K6" s="549"/>
    </row>
    <row r="7" spans="1:11" ht="22.5" customHeight="1">
      <c r="A7" s="18" t="s">
        <v>6</v>
      </c>
      <c r="B7" s="66" t="s">
        <v>28</v>
      </c>
      <c r="C7" s="66" t="s">
        <v>7</v>
      </c>
      <c r="D7" s="66" t="s">
        <v>8</v>
      </c>
      <c r="E7" s="66" t="s">
        <v>9</v>
      </c>
      <c r="F7" s="66" t="s">
        <v>10</v>
      </c>
      <c r="G7" s="66" t="s">
        <v>11</v>
      </c>
      <c r="H7" s="66" t="s">
        <v>12</v>
      </c>
      <c r="I7" s="66" t="s">
        <v>13</v>
      </c>
      <c r="J7" s="66" t="s">
        <v>14</v>
      </c>
      <c r="K7" s="72" t="s">
        <v>15</v>
      </c>
    </row>
    <row r="8" spans="1:11" s="35" customFormat="1" ht="49.5" customHeight="1">
      <c r="A8" s="26" t="s">
        <v>16</v>
      </c>
      <c r="B8" s="73"/>
      <c r="C8" s="73" t="s">
        <v>74</v>
      </c>
      <c r="D8" s="73"/>
      <c r="E8" s="76" t="s">
        <v>29</v>
      </c>
      <c r="F8" s="73"/>
      <c r="G8" s="73"/>
      <c r="H8" s="76" t="s">
        <v>30</v>
      </c>
      <c r="I8" s="449" t="s">
        <v>98</v>
      </c>
      <c r="J8" s="449"/>
      <c r="K8" s="450"/>
    </row>
    <row r="9" spans="1:11" ht="42.75" customHeight="1">
      <c r="A9" s="26" t="s">
        <v>17</v>
      </c>
      <c r="B9" s="55"/>
      <c r="C9" s="73" t="s">
        <v>123</v>
      </c>
      <c r="D9" s="55" t="s">
        <v>74</v>
      </c>
      <c r="E9" s="449" t="s">
        <v>106</v>
      </c>
      <c r="F9" s="449"/>
      <c r="G9" s="449"/>
      <c r="H9" s="449"/>
      <c r="I9" s="55"/>
      <c r="J9" s="73"/>
      <c r="K9" s="27"/>
    </row>
    <row r="10" spans="1:11" ht="42.75" customHeight="1">
      <c r="A10" s="26" t="s">
        <v>18</v>
      </c>
      <c r="B10" s="55"/>
      <c r="C10" s="55"/>
      <c r="D10" s="73" t="s">
        <v>123</v>
      </c>
      <c r="E10" s="480" t="s">
        <v>29</v>
      </c>
      <c r="F10" s="55" t="s">
        <v>74</v>
      </c>
      <c r="G10" s="73"/>
      <c r="H10" s="480" t="s">
        <v>30</v>
      </c>
      <c r="I10" s="73"/>
      <c r="J10" s="73"/>
      <c r="K10" s="74"/>
    </row>
    <row r="11" spans="1:11" ht="42.75" customHeight="1">
      <c r="A11" s="26" t="s">
        <v>19</v>
      </c>
      <c r="B11" s="449" t="s">
        <v>99</v>
      </c>
      <c r="C11" s="449"/>
      <c r="D11" s="449"/>
      <c r="E11" s="481"/>
      <c r="F11" s="53"/>
      <c r="G11" s="55"/>
      <c r="H11" s="481"/>
      <c r="I11" s="55"/>
      <c r="J11" s="73" t="s">
        <v>123</v>
      </c>
      <c r="K11" s="27"/>
    </row>
    <row r="12" spans="1:11" ht="42.75" customHeight="1">
      <c r="A12" s="26" t="s">
        <v>20</v>
      </c>
      <c r="B12" s="55"/>
      <c r="C12" s="73"/>
      <c r="D12" s="73"/>
      <c r="E12" s="481"/>
      <c r="F12" s="73" t="s">
        <v>123</v>
      </c>
      <c r="G12" s="55" t="s">
        <v>74</v>
      </c>
      <c r="H12" s="481"/>
      <c r="I12" s="564" t="s">
        <v>72</v>
      </c>
      <c r="J12" s="564"/>
      <c r="K12" s="570"/>
    </row>
    <row r="13" spans="1:11" ht="42.75" customHeight="1" thickBot="1">
      <c r="A13" s="28" t="s">
        <v>21</v>
      </c>
      <c r="B13" s="29"/>
      <c r="C13" s="36" t="s">
        <v>123</v>
      </c>
      <c r="D13" s="80"/>
      <c r="E13" s="545"/>
      <c r="F13" s="36"/>
      <c r="G13" s="36"/>
      <c r="H13" s="545"/>
      <c r="I13" s="29"/>
      <c r="J13" s="29"/>
      <c r="K13" s="30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ht="15.6">
      <c r="A15" s="521" t="s">
        <v>31</v>
      </c>
      <c r="B15" s="522"/>
      <c r="C15" s="11"/>
      <c r="D15" s="10"/>
      <c r="E15" s="10"/>
      <c r="F15" s="10"/>
      <c r="G15" s="10"/>
      <c r="H15" s="10"/>
      <c r="I15" s="10"/>
      <c r="J15" s="10"/>
      <c r="K15" s="10"/>
    </row>
    <row r="16" spans="1:11" ht="15.6">
      <c r="A16" s="31" t="s">
        <v>32</v>
      </c>
      <c r="B16" s="32">
        <v>18</v>
      </c>
      <c r="C16" s="11"/>
      <c r="D16" s="10"/>
      <c r="E16" s="10"/>
      <c r="F16" s="10"/>
      <c r="G16" s="10"/>
      <c r="H16" s="10"/>
      <c r="I16" s="10"/>
      <c r="J16" s="10"/>
      <c r="K16" s="10"/>
    </row>
    <row r="17" spans="1:11" ht="15.6">
      <c r="A17" s="31" t="s">
        <v>33</v>
      </c>
      <c r="B17" s="32">
        <v>12</v>
      </c>
      <c r="C17" s="11"/>
      <c r="D17" s="10"/>
      <c r="E17" s="10"/>
      <c r="F17" s="10"/>
      <c r="G17" s="10"/>
      <c r="H17" s="10"/>
      <c r="I17" s="10"/>
      <c r="J17" s="10"/>
      <c r="K17" s="10"/>
    </row>
    <row r="18" spans="1:11" ht="16.2" thickBot="1">
      <c r="A18" s="33" t="s">
        <v>34</v>
      </c>
      <c r="B18" s="34">
        <f>B16+B17</f>
        <v>30</v>
      </c>
      <c r="C18" s="11"/>
      <c r="D18" s="10"/>
      <c r="E18" s="10"/>
      <c r="F18" s="10"/>
      <c r="G18" s="10"/>
      <c r="H18" s="10"/>
      <c r="I18" s="10"/>
      <c r="J18" s="10"/>
      <c r="K18" s="10"/>
    </row>
    <row r="19" spans="1:11" ht="15.6">
      <c r="A19" s="11"/>
      <c r="B19" s="11"/>
      <c r="C19" s="11"/>
      <c r="D19" s="10"/>
      <c r="E19" s="10"/>
      <c r="F19" s="10"/>
      <c r="G19" s="10"/>
      <c r="H19" s="10"/>
      <c r="I19" s="10"/>
      <c r="J19" s="10"/>
      <c r="K19" s="10"/>
    </row>
    <row r="20" spans="1:11" ht="15.6">
      <c r="A20" s="10"/>
      <c r="B20" s="10"/>
      <c r="C20" s="10"/>
      <c r="D20" s="10"/>
      <c r="E20" s="10"/>
      <c r="F20" s="10"/>
      <c r="G20" s="10"/>
      <c r="H20" s="10"/>
      <c r="I20" s="16"/>
      <c r="J20" s="38" t="s">
        <v>36</v>
      </c>
      <c r="K20" s="10"/>
    </row>
    <row r="21" spans="1:11" ht="15.6">
      <c r="A21" s="2"/>
      <c r="B21" s="2"/>
    </row>
  </sheetData>
  <mergeCells count="14">
    <mergeCell ref="A15:B15"/>
    <mergeCell ref="E9:H9"/>
    <mergeCell ref="I8:K8"/>
    <mergeCell ref="E10:E13"/>
    <mergeCell ref="H10:H13"/>
    <mergeCell ref="B11:D11"/>
    <mergeCell ref="I12:K12"/>
    <mergeCell ref="A1:K1"/>
    <mergeCell ref="A2:K2"/>
    <mergeCell ref="A3:K3"/>
    <mergeCell ref="A4:K4"/>
    <mergeCell ref="A6:C6"/>
    <mergeCell ref="E6:F6"/>
    <mergeCell ref="H6:K6"/>
  </mergeCells>
  <pageMargins left="0.70866141732283472" right="0.70866141732283472" top="3.8976377952755907" bottom="0.74803149606299213" header="0.31496062992125984" footer="0.31496062992125984"/>
  <pageSetup scale="50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21"/>
  <sheetViews>
    <sheetView workbookViewId="0">
      <selection sqref="A1:J1"/>
    </sheetView>
  </sheetViews>
  <sheetFormatPr defaultRowHeight="14.4"/>
  <cols>
    <col min="1" max="1" width="17.5546875" bestFit="1" customWidth="1"/>
    <col min="2" max="2" width="16.88671875" bestFit="1" customWidth="1"/>
    <col min="3" max="3" width="17.5546875" bestFit="1" customWidth="1"/>
    <col min="4" max="5" width="16.5546875" bestFit="1" customWidth="1"/>
    <col min="6" max="6" width="15.109375" bestFit="1" customWidth="1"/>
    <col min="7" max="7" width="14" bestFit="1" customWidth="1"/>
    <col min="8" max="8" width="14.88671875" bestFit="1" customWidth="1"/>
    <col min="9" max="9" width="17.33203125" bestFit="1" customWidth="1"/>
    <col min="10" max="10" width="15.44140625" bestFit="1" customWidth="1"/>
  </cols>
  <sheetData>
    <row r="1" spans="1:11" ht="17.399999999999999">
      <c r="A1" s="523" t="s">
        <v>0</v>
      </c>
      <c r="B1" s="524"/>
      <c r="C1" s="524"/>
      <c r="D1" s="524"/>
      <c r="E1" s="524"/>
      <c r="F1" s="524"/>
      <c r="G1" s="524"/>
      <c r="H1" s="524"/>
      <c r="I1" s="524"/>
      <c r="J1" s="525"/>
    </row>
    <row r="2" spans="1:11" ht="15.6">
      <c r="A2" s="526" t="s">
        <v>69</v>
      </c>
      <c r="B2" s="527"/>
      <c r="C2" s="527"/>
      <c r="D2" s="527"/>
      <c r="E2" s="527"/>
      <c r="F2" s="527"/>
      <c r="G2" s="527"/>
      <c r="H2" s="527"/>
      <c r="I2" s="527"/>
      <c r="J2" s="528"/>
    </row>
    <row r="3" spans="1:11" ht="15.6">
      <c r="A3" s="526" t="s">
        <v>52</v>
      </c>
      <c r="B3" s="527"/>
      <c r="C3" s="527"/>
      <c r="D3" s="527"/>
      <c r="E3" s="527"/>
      <c r="F3" s="527"/>
      <c r="G3" s="527"/>
      <c r="H3" s="527"/>
      <c r="I3" s="527"/>
      <c r="J3" s="528"/>
    </row>
    <row r="4" spans="1:11" ht="15.6">
      <c r="A4" s="424" t="s">
        <v>85</v>
      </c>
      <c r="B4" s="364"/>
      <c r="C4" s="364"/>
      <c r="D4" s="364"/>
      <c r="E4" s="364"/>
      <c r="F4" s="364"/>
      <c r="G4" s="364"/>
      <c r="H4" s="364"/>
      <c r="I4" s="364"/>
      <c r="J4" s="425"/>
      <c r="K4" s="93"/>
    </row>
    <row r="5" spans="1:11" ht="7.5" customHeight="1">
      <c r="A5" s="44"/>
      <c r="B5" s="45"/>
      <c r="C5" s="45"/>
      <c r="D5" s="45"/>
      <c r="E5" s="45"/>
      <c r="F5" s="45"/>
      <c r="G5" s="45"/>
      <c r="H5" s="45"/>
      <c r="I5" s="45"/>
      <c r="J5" s="46"/>
    </row>
    <row r="6" spans="1:11" s="22" customFormat="1" ht="22.5" customHeight="1" thickBot="1">
      <c r="A6" s="546" t="s">
        <v>82</v>
      </c>
      <c r="B6" s="547"/>
      <c r="C6" s="21"/>
      <c r="D6" s="548"/>
      <c r="E6" s="548"/>
      <c r="F6" s="21"/>
      <c r="G6" s="548" t="s">
        <v>70</v>
      </c>
      <c r="H6" s="548"/>
      <c r="I6" s="548"/>
      <c r="J6" s="549"/>
    </row>
    <row r="7" spans="1:11" ht="19.5" customHeight="1">
      <c r="A7" s="18" t="s">
        <v>6</v>
      </c>
      <c r="B7" s="66" t="s">
        <v>7</v>
      </c>
      <c r="C7" s="83" t="s">
        <v>8</v>
      </c>
      <c r="D7" s="83" t="s">
        <v>9</v>
      </c>
      <c r="E7" s="83" t="s">
        <v>10</v>
      </c>
      <c r="F7" s="66" t="s">
        <v>11</v>
      </c>
      <c r="G7" s="66" t="s">
        <v>12</v>
      </c>
      <c r="H7" s="66" t="s">
        <v>13</v>
      </c>
      <c r="I7" s="66" t="s">
        <v>14</v>
      </c>
      <c r="J7" s="72" t="s">
        <v>15</v>
      </c>
    </row>
    <row r="8" spans="1:11" ht="46.5" customHeight="1">
      <c r="A8" s="26" t="s">
        <v>16</v>
      </c>
      <c r="B8" s="449" t="s">
        <v>124</v>
      </c>
      <c r="C8" s="449"/>
      <c r="D8" s="449"/>
      <c r="E8" s="449"/>
      <c r="F8" s="73"/>
      <c r="G8" s="562" t="s">
        <v>30</v>
      </c>
      <c r="H8" s="449" t="s">
        <v>103</v>
      </c>
      <c r="I8" s="449"/>
      <c r="J8" s="450"/>
    </row>
    <row r="9" spans="1:11" ht="46.5" customHeight="1">
      <c r="A9" s="26" t="s">
        <v>17</v>
      </c>
      <c r="B9" s="53"/>
      <c r="C9" s="73" t="s">
        <v>83</v>
      </c>
      <c r="D9" s="562" t="s">
        <v>29</v>
      </c>
      <c r="E9" s="55"/>
      <c r="F9" s="55"/>
      <c r="G9" s="562"/>
      <c r="H9" s="73"/>
      <c r="I9" s="73" t="s">
        <v>84</v>
      </c>
      <c r="J9" s="27"/>
    </row>
    <row r="10" spans="1:11" ht="46.5" customHeight="1">
      <c r="A10" s="26" t="s">
        <v>18</v>
      </c>
      <c r="B10" s="73"/>
      <c r="C10" s="73"/>
      <c r="D10" s="562"/>
      <c r="E10" s="55"/>
      <c r="F10" s="73" t="s">
        <v>83</v>
      </c>
      <c r="G10" s="562"/>
      <c r="H10" s="564" t="s">
        <v>125</v>
      </c>
      <c r="I10" s="564"/>
      <c r="J10" s="570"/>
    </row>
    <row r="11" spans="1:11" s="35" customFormat="1" ht="46.5" customHeight="1">
      <c r="A11" s="26" t="s">
        <v>19</v>
      </c>
      <c r="B11" s="73" t="s">
        <v>84</v>
      </c>
      <c r="C11" s="73"/>
      <c r="D11" s="449" t="s">
        <v>126</v>
      </c>
      <c r="E11" s="449"/>
      <c r="F11" s="449"/>
      <c r="G11" s="449"/>
      <c r="H11" s="575" t="s">
        <v>72</v>
      </c>
      <c r="I11" s="575"/>
      <c r="J11" s="576"/>
    </row>
    <row r="12" spans="1:11" ht="46.5" customHeight="1">
      <c r="A12" s="26" t="s">
        <v>20</v>
      </c>
      <c r="B12" s="73" t="s">
        <v>83</v>
      </c>
      <c r="C12" s="73"/>
      <c r="D12" s="562" t="s">
        <v>29</v>
      </c>
      <c r="E12" s="55"/>
      <c r="F12" s="73" t="s">
        <v>84</v>
      </c>
      <c r="G12" s="573" t="s">
        <v>30</v>
      </c>
      <c r="H12" s="92"/>
      <c r="I12" s="92"/>
      <c r="J12" s="94"/>
    </row>
    <row r="13" spans="1:11" ht="46.5" customHeight="1" thickBot="1">
      <c r="A13" s="28" t="s">
        <v>21</v>
      </c>
      <c r="B13" s="36" t="s">
        <v>84</v>
      </c>
      <c r="C13" s="36"/>
      <c r="D13" s="566"/>
      <c r="E13" s="29"/>
      <c r="F13" s="36" t="s">
        <v>83</v>
      </c>
      <c r="G13" s="574"/>
      <c r="H13" s="47"/>
      <c r="I13" s="47"/>
      <c r="J13" s="91"/>
    </row>
    <row r="14" spans="1:11" ht="15" thickBo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spans="1:11" ht="15.6">
      <c r="A15" s="521" t="s">
        <v>31</v>
      </c>
      <c r="B15" s="522"/>
      <c r="C15" s="10"/>
      <c r="D15" s="10"/>
      <c r="E15" s="10"/>
      <c r="F15" s="10"/>
      <c r="G15" s="10"/>
      <c r="H15" s="10"/>
      <c r="I15" s="10"/>
      <c r="J15" s="10"/>
    </row>
    <row r="16" spans="1:11" ht="15.6">
      <c r="A16" s="31" t="s">
        <v>32</v>
      </c>
      <c r="B16" s="32">
        <v>16</v>
      </c>
      <c r="C16" s="10"/>
      <c r="D16" s="10"/>
      <c r="E16" s="10"/>
      <c r="F16" s="10"/>
      <c r="G16" s="10"/>
      <c r="H16" s="10"/>
      <c r="I16" s="10"/>
      <c r="J16" s="10"/>
    </row>
    <row r="17" spans="1:10" ht="15.6">
      <c r="A17" s="31" t="s">
        <v>33</v>
      </c>
      <c r="B17" s="32">
        <v>15</v>
      </c>
      <c r="C17" s="10"/>
      <c r="D17" s="10"/>
      <c r="E17" s="10"/>
      <c r="F17" s="10"/>
      <c r="G17" s="10"/>
      <c r="H17" s="10"/>
      <c r="I17" s="10"/>
    </row>
    <row r="18" spans="1:10" ht="16.2" thickBot="1">
      <c r="A18" s="33" t="s">
        <v>34</v>
      </c>
      <c r="B18" s="34">
        <f>B16+B17</f>
        <v>31</v>
      </c>
      <c r="C18" s="10"/>
      <c r="D18" s="10"/>
      <c r="E18" s="10"/>
      <c r="F18" s="10"/>
      <c r="G18" s="10"/>
      <c r="H18" s="10"/>
      <c r="I18" s="10"/>
    </row>
    <row r="19" spans="1:10" ht="15.6">
      <c r="A19" s="336"/>
      <c r="B19" s="336"/>
      <c r="C19" s="11"/>
      <c r="D19" s="11"/>
      <c r="E19" s="11"/>
      <c r="F19" s="11"/>
      <c r="G19" s="10"/>
      <c r="H19" s="13"/>
      <c r="I19" s="15" t="s">
        <v>26</v>
      </c>
      <c r="J19" s="10"/>
    </row>
    <row r="20" spans="1:10" ht="15.6">
      <c r="A20" s="10"/>
      <c r="B20" s="10"/>
      <c r="C20" s="10"/>
      <c r="D20" s="10"/>
      <c r="E20" s="10"/>
      <c r="F20" s="10"/>
      <c r="G20" s="10"/>
      <c r="H20" s="16"/>
      <c r="I20" s="38" t="s">
        <v>36</v>
      </c>
      <c r="J20" s="10"/>
    </row>
    <row r="21" spans="1:10" ht="15.6">
      <c r="A21" s="2"/>
    </row>
  </sheetData>
  <mergeCells count="18">
    <mergeCell ref="H10:J10"/>
    <mergeCell ref="D11:G11"/>
    <mergeCell ref="H11:J11"/>
    <mergeCell ref="H8:J8"/>
    <mergeCell ref="A1:J1"/>
    <mergeCell ref="A2:J2"/>
    <mergeCell ref="A3:J3"/>
    <mergeCell ref="A4:J4"/>
    <mergeCell ref="A6:B6"/>
    <mergeCell ref="D6:E6"/>
    <mergeCell ref="G6:J6"/>
    <mergeCell ref="D12:D13"/>
    <mergeCell ref="G12:G13"/>
    <mergeCell ref="A15:B15"/>
    <mergeCell ref="A19:B19"/>
    <mergeCell ref="B8:E8"/>
    <mergeCell ref="D9:D10"/>
    <mergeCell ref="G8:G10"/>
  </mergeCells>
  <pageMargins left="0.70866141732283472" right="0.70866141732283472" top="7.0472440944881898" bottom="0.74803149606299213" header="0.31496062992125984" footer="0.31496062992125984"/>
  <pageSetup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"/>
  <sheetViews>
    <sheetView topLeftCell="C1" zoomScale="85" zoomScaleNormal="85" workbookViewId="0">
      <selection activeCell="F18" sqref="F18"/>
    </sheetView>
  </sheetViews>
  <sheetFormatPr defaultColWidth="9.109375" defaultRowHeight="15"/>
  <cols>
    <col min="1" max="1" width="7.109375" style="190" bestFit="1" customWidth="1"/>
    <col min="2" max="2" width="10" style="191" customWidth="1"/>
    <col min="3" max="3" width="15.5546875" style="144" customWidth="1"/>
    <col min="4" max="4" width="56.5546875" style="192" customWidth="1"/>
    <col min="5" max="5" width="20.88671875" style="193" customWidth="1"/>
    <col min="6" max="6" width="10.109375" style="153" customWidth="1"/>
    <col min="7" max="7" width="11.88671875" style="144" bestFit="1" customWidth="1"/>
    <col min="8" max="8" width="9.5546875" style="144" bestFit="1" customWidth="1"/>
    <col min="9" max="9" width="10.88671875" style="144" bestFit="1" customWidth="1"/>
    <col min="10" max="10" width="6.88671875" style="144" bestFit="1" customWidth="1"/>
    <col min="11" max="11" width="9.109375" style="195"/>
    <col min="12" max="16384" width="9.109375" style="191"/>
  </cols>
  <sheetData>
    <row r="1" spans="1:11" s="144" customFormat="1" ht="24.75" customHeight="1">
      <c r="B1" s="395" t="s">
        <v>188</v>
      </c>
      <c r="C1" s="395"/>
      <c r="D1" s="395"/>
      <c r="E1" s="395"/>
      <c r="F1" s="395"/>
      <c r="G1" s="395"/>
      <c r="H1" s="395"/>
      <c r="I1" s="395"/>
      <c r="J1" s="395"/>
      <c r="K1" s="395"/>
    </row>
    <row r="2" spans="1:11" s="144" customFormat="1" ht="18" customHeight="1">
      <c r="B2" s="396" t="s">
        <v>189</v>
      </c>
      <c r="C2" s="396"/>
      <c r="D2" s="396"/>
      <c r="E2" s="396"/>
      <c r="F2" s="396"/>
      <c r="G2" s="396"/>
      <c r="H2" s="396"/>
      <c r="I2" s="396"/>
      <c r="J2" s="396"/>
      <c r="K2" s="396"/>
    </row>
    <row r="3" spans="1:11" s="144" customFormat="1" ht="23.25" customHeight="1" thickBot="1">
      <c r="B3" s="397" t="s">
        <v>240</v>
      </c>
      <c r="C3" s="397"/>
      <c r="D3" s="397"/>
      <c r="E3" s="397"/>
      <c r="F3" s="397"/>
      <c r="G3" s="397"/>
      <c r="H3" s="397"/>
      <c r="I3" s="397"/>
      <c r="J3" s="397"/>
      <c r="K3" s="397"/>
    </row>
    <row r="4" spans="1:11" s="144" customFormat="1" ht="38.25" customHeight="1" thickBot="1">
      <c r="A4" s="145" t="s">
        <v>241</v>
      </c>
      <c r="B4" s="146" t="s">
        <v>242</v>
      </c>
      <c r="C4" s="146" t="s">
        <v>208</v>
      </c>
      <c r="D4" s="146" t="s">
        <v>243</v>
      </c>
      <c r="E4" s="147" t="s">
        <v>244</v>
      </c>
      <c r="F4" s="146" t="s">
        <v>245</v>
      </c>
      <c r="G4" s="146" t="s">
        <v>246</v>
      </c>
      <c r="H4" s="146" t="s">
        <v>247</v>
      </c>
      <c r="I4" s="146" t="s">
        <v>248</v>
      </c>
      <c r="J4" s="146" t="s">
        <v>249</v>
      </c>
      <c r="K4" s="148" t="s">
        <v>34</v>
      </c>
    </row>
    <row r="5" spans="1:11" s="153" customFormat="1" ht="18.75" customHeight="1" thickBot="1">
      <c r="A5" s="149">
        <v>1</v>
      </c>
      <c r="B5" s="146" t="s">
        <v>250</v>
      </c>
      <c r="C5" s="146" t="s">
        <v>223</v>
      </c>
      <c r="D5" s="150" t="s">
        <v>251</v>
      </c>
      <c r="E5" s="151" t="s">
        <v>32</v>
      </c>
      <c r="F5" s="152">
        <v>10</v>
      </c>
      <c r="G5" s="152">
        <v>5</v>
      </c>
      <c r="H5" s="152">
        <v>1</v>
      </c>
      <c r="I5" s="152">
        <v>1</v>
      </c>
      <c r="J5" s="152">
        <f>F5*G5*H5*I5*2</f>
        <v>100</v>
      </c>
      <c r="K5" s="148">
        <f>J5</f>
        <v>100</v>
      </c>
    </row>
    <row r="6" spans="1:11" s="153" customFormat="1" ht="18.75" customHeight="1" thickBot="1">
      <c r="A6" s="154">
        <v>2</v>
      </c>
      <c r="B6" s="155" t="s">
        <v>252</v>
      </c>
      <c r="C6" s="155" t="s">
        <v>253</v>
      </c>
      <c r="D6" s="156" t="s">
        <v>254</v>
      </c>
      <c r="E6" s="151" t="s">
        <v>32</v>
      </c>
      <c r="F6" s="157">
        <v>9</v>
      </c>
      <c r="G6" s="157">
        <v>2</v>
      </c>
      <c r="H6" s="157">
        <v>1</v>
      </c>
      <c r="I6" s="157">
        <v>1</v>
      </c>
      <c r="J6" s="152">
        <f>F6*G6*H6*I6*2</f>
        <v>36</v>
      </c>
      <c r="K6" s="158">
        <v>36</v>
      </c>
    </row>
    <row r="7" spans="1:11" s="153" customFormat="1" ht="22.5" customHeight="1">
      <c r="A7" s="159">
        <v>3</v>
      </c>
      <c r="B7" s="380" t="s">
        <v>252</v>
      </c>
      <c r="C7" s="160" t="s">
        <v>169</v>
      </c>
      <c r="D7" s="161" t="s">
        <v>255</v>
      </c>
      <c r="E7" s="162" t="s">
        <v>32</v>
      </c>
      <c r="F7" s="163">
        <v>2</v>
      </c>
      <c r="G7" s="163">
        <v>4</v>
      </c>
      <c r="H7" s="163">
        <v>1</v>
      </c>
      <c r="I7" s="163">
        <v>1</v>
      </c>
      <c r="J7" s="163">
        <f>F7*G7*H7*I7*2</f>
        <v>16</v>
      </c>
      <c r="K7" s="383">
        <f>SUM(J7:J14)</f>
        <v>196</v>
      </c>
    </row>
    <row r="8" spans="1:11" s="153" customFormat="1" ht="22.5" customHeight="1">
      <c r="A8" s="164">
        <v>4</v>
      </c>
      <c r="B8" s="381"/>
      <c r="C8" s="134" t="s">
        <v>171</v>
      </c>
      <c r="D8" s="165" t="s">
        <v>256</v>
      </c>
      <c r="E8" s="166" t="s">
        <v>32</v>
      </c>
      <c r="F8" s="167">
        <v>2</v>
      </c>
      <c r="G8" s="167">
        <v>5</v>
      </c>
      <c r="H8" s="167">
        <v>1</v>
      </c>
      <c r="I8" s="167">
        <v>1</v>
      </c>
      <c r="J8" s="167">
        <f t="shared" ref="J8:J25" si="0">F8*G8*H8*I8*2</f>
        <v>20</v>
      </c>
      <c r="K8" s="384"/>
    </row>
    <row r="9" spans="1:11" s="153" customFormat="1" ht="22.5" customHeight="1">
      <c r="A9" s="164">
        <v>5</v>
      </c>
      <c r="B9" s="381"/>
      <c r="C9" s="134" t="s">
        <v>172</v>
      </c>
      <c r="D9" s="165" t="s">
        <v>257</v>
      </c>
      <c r="E9" s="166" t="s">
        <v>32</v>
      </c>
      <c r="F9" s="167">
        <v>2</v>
      </c>
      <c r="G9" s="167">
        <v>4</v>
      </c>
      <c r="H9" s="167">
        <v>1</v>
      </c>
      <c r="I9" s="167">
        <v>1</v>
      </c>
      <c r="J9" s="167">
        <f t="shared" si="0"/>
        <v>16</v>
      </c>
      <c r="K9" s="384"/>
    </row>
    <row r="10" spans="1:11" s="153" customFormat="1" ht="22.5" customHeight="1">
      <c r="A10" s="164">
        <v>6</v>
      </c>
      <c r="B10" s="381"/>
      <c r="C10" s="134" t="s">
        <v>173</v>
      </c>
      <c r="D10" s="165" t="s">
        <v>258</v>
      </c>
      <c r="E10" s="166" t="s">
        <v>32</v>
      </c>
      <c r="F10" s="167">
        <v>2</v>
      </c>
      <c r="G10" s="167">
        <v>5</v>
      </c>
      <c r="H10" s="167">
        <v>1</v>
      </c>
      <c r="I10" s="167">
        <v>1</v>
      </c>
      <c r="J10" s="167">
        <f t="shared" si="0"/>
        <v>20</v>
      </c>
      <c r="K10" s="384"/>
    </row>
    <row r="11" spans="1:11" s="171" customFormat="1" ht="22.5" customHeight="1">
      <c r="A11" s="164">
        <v>7</v>
      </c>
      <c r="B11" s="381"/>
      <c r="C11" s="168" t="s">
        <v>174</v>
      </c>
      <c r="D11" s="169" t="s">
        <v>259</v>
      </c>
      <c r="E11" s="170" t="s">
        <v>260</v>
      </c>
      <c r="F11" s="167">
        <v>2</v>
      </c>
      <c r="G11" s="168">
        <v>3</v>
      </c>
      <c r="H11" s="168">
        <v>3</v>
      </c>
      <c r="I11" s="168">
        <v>2</v>
      </c>
      <c r="J11" s="167">
        <f>F11*G11*H11*I11</f>
        <v>36</v>
      </c>
      <c r="K11" s="384"/>
    </row>
    <row r="12" spans="1:11" s="171" customFormat="1" ht="22.5" customHeight="1">
      <c r="A12" s="164">
        <v>8</v>
      </c>
      <c r="B12" s="381"/>
      <c r="C12" s="168" t="s">
        <v>176</v>
      </c>
      <c r="D12" s="169" t="s">
        <v>261</v>
      </c>
      <c r="E12" s="170" t="s">
        <v>260</v>
      </c>
      <c r="F12" s="167">
        <v>2</v>
      </c>
      <c r="G12" s="168">
        <v>3</v>
      </c>
      <c r="H12" s="168">
        <v>3</v>
      </c>
      <c r="I12" s="168">
        <v>2</v>
      </c>
      <c r="J12" s="167">
        <f>F12*G12*H12*I12</f>
        <v>36</v>
      </c>
      <c r="K12" s="384"/>
    </row>
    <row r="13" spans="1:11" s="171" customFormat="1" ht="22.5" customHeight="1">
      <c r="A13" s="172">
        <v>9</v>
      </c>
      <c r="B13" s="398"/>
      <c r="C13" s="134" t="s">
        <v>177</v>
      </c>
      <c r="D13" s="165" t="s">
        <v>262</v>
      </c>
      <c r="E13" s="166" t="s">
        <v>263</v>
      </c>
      <c r="F13" s="173">
        <v>2</v>
      </c>
      <c r="G13" s="174">
        <v>2</v>
      </c>
      <c r="H13" s="174">
        <v>2</v>
      </c>
      <c r="I13" s="174">
        <v>2</v>
      </c>
      <c r="J13" s="167">
        <f>F13*G13*H13*I13</f>
        <v>16</v>
      </c>
      <c r="K13" s="399"/>
    </row>
    <row r="14" spans="1:11" s="171" customFormat="1" ht="22.5" customHeight="1" thickBot="1">
      <c r="A14" s="175">
        <v>10</v>
      </c>
      <c r="B14" s="382"/>
      <c r="C14" s="176" t="s">
        <v>177</v>
      </c>
      <c r="D14" s="177" t="s">
        <v>262</v>
      </c>
      <c r="E14" s="178" t="s">
        <v>260</v>
      </c>
      <c r="F14" s="179">
        <v>2</v>
      </c>
      <c r="G14" s="176">
        <v>3</v>
      </c>
      <c r="H14" s="176">
        <v>3</v>
      </c>
      <c r="I14" s="176">
        <v>2</v>
      </c>
      <c r="J14" s="179">
        <f>F14*G14*H14*I14</f>
        <v>36</v>
      </c>
      <c r="K14" s="385"/>
    </row>
    <row r="15" spans="1:11" s="153" customFormat="1" ht="22.5" customHeight="1">
      <c r="A15" s="159">
        <v>11</v>
      </c>
      <c r="B15" s="380" t="s">
        <v>264</v>
      </c>
      <c r="C15" s="160" t="s">
        <v>265</v>
      </c>
      <c r="D15" s="161" t="s">
        <v>266</v>
      </c>
      <c r="E15" s="162" t="s">
        <v>32</v>
      </c>
      <c r="F15" s="163">
        <v>3</v>
      </c>
      <c r="G15" s="163">
        <v>4</v>
      </c>
      <c r="H15" s="163">
        <v>1</v>
      </c>
      <c r="I15" s="163">
        <v>1</v>
      </c>
      <c r="J15" s="157">
        <f t="shared" si="0"/>
        <v>24</v>
      </c>
      <c r="K15" s="383">
        <f>SUM(J15:J23)</f>
        <v>261</v>
      </c>
    </row>
    <row r="16" spans="1:11" s="153" customFormat="1" ht="22.5" customHeight="1">
      <c r="A16" s="164">
        <v>12</v>
      </c>
      <c r="B16" s="381"/>
      <c r="C16" s="134" t="s">
        <v>267</v>
      </c>
      <c r="D16" s="165" t="s">
        <v>268</v>
      </c>
      <c r="E16" s="166" t="s">
        <v>32</v>
      </c>
      <c r="F16" s="167">
        <v>3</v>
      </c>
      <c r="G16" s="167">
        <v>3</v>
      </c>
      <c r="H16" s="167">
        <v>1</v>
      </c>
      <c r="I16" s="167">
        <v>1</v>
      </c>
      <c r="J16" s="167">
        <f t="shared" si="0"/>
        <v>18</v>
      </c>
      <c r="K16" s="384"/>
    </row>
    <row r="17" spans="1:14" s="153" customFormat="1" ht="22.5" customHeight="1">
      <c r="A17" s="164">
        <v>13</v>
      </c>
      <c r="B17" s="381"/>
      <c r="C17" s="134" t="s">
        <v>269</v>
      </c>
      <c r="D17" s="165" t="s">
        <v>270</v>
      </c>
      <c r="E17" s="166" t="s">
        <v>32</v>
      </c>
      <c r="F17" s="167">
        <v>3</v>
      </c>
      <c r="G17" s="167">
        <v>5</v>
      </c>
      <c r="H17" s="167">
        <v>1</v>
      </c>
      <c r="I17" s="167">
        <v>1</v>
      </c>
      <c r="J17" s="167">
        <f t="shared" si="0"/>
        <v>30</v>
      </c>
      <c r="K17" s="384"/>
      <c r="M17" s="180"/>
      <c r="N17" s="181"/>
    </row>
    <row r="18" spans="1:14" s="153" customFormat="1" ht="22.5" customHeight="1">
      <c r="A18" s="164">
        <v>14</v>
      </c>
      <c r="B18" s="381"/>
      <c r="C18" s="134" t="s">
        <v>271</v>
      </c>
      <c r="D18" s="165" t="s">
        <v>272</v>
      </c>
      <c r="E18" s="166" t="s">
        <v>32</v>
      </c>
      <c r="F18" s="167">
        <v>3</v>
      </c>
      <c r="G18" s="167">
        <v>5</v>
      </c>
      <c r="H18" s="167">
        <v>1</v>
      </c>
      <c r="I18" s="167">
        <v>1</v>
      </c>
      <c r="J18" s="167">
        <f t="shared" si="0"/>
        <v>30</v>
      </c>
      <c r="K18" s="384"/>
    </row>
    <row r="19" spans="1:14" s="153" customFormat="1" ht="22.5" customHeight="1">
      <c r="A19" s="164">
        <v>15</v>
      </c>
      <c r="B19" s="381"/>
      <c r="C19" s="134" t="s">
        <v>273</v>
      </c>
      <c r="D19" s="165" t="s">
        <v>274</v>
      </c>
      <c r="E19" s="166" t="s">
        <v>32</v>
      </c>
      <c r="F19" s="167">
        <v>3</v>
      </c>
      <c r="G19" s="167">
        <v>4</v>
      </c>
      <c r="H19" s="167">
        <v>1</v>
      </c>
      <c r="I19" s="167">
        <v>1</v>
      </c>
      <c r="J19" s="167">
        <f t="shared" si="0"/>
        <v>24</v>
      </c>
      <c r="K19" s="384"/>
    </row>
    <row r="20" spans="1:14" s="153" customFormat="1" ht="22.5" customHeight="1">
      <c r="A20" s="164">
        <v>16</v>
      </c>
      <c r="B20" s="381"/>
      <c r="C20" s="167" t="s">
        <v>275</v>
      </c>
      <c r="D20" s="182" t="s">
        <v>276</v>
      </c>
      <c r="E20" s="166" t="s">
        <v>260</v>
      </c>
      <c r="F20" s="392" t="s">
        <v>277</v>
      </c>
      <c r="G20" s="393"/>
      <c r="H20" s="393"/>
      <c r="I20" s="393"/>
      <c r="J20" s="394"/>
      <c r="K20" s="384"/>
    </row>
    <row r="21" spans="1:14" s="153" customFormat="1" ht="22.5" customHeight="1">
      <c r="A21" s="164">
        <v>17</v>
      </c>
      <c r="B21" s="381"/>
      <c r="C21" s="168" t="s">
        <v>278</v>
      </c>
      <c r="D21" s="169" t="s">
        <v>279</v>
      </c>
      <c r="E21" s="166" t="s">
        <v>260</v>
      </c>
      <c r="F21" s="167">
        <v>3</v>
      </c>
      <c r="G21" s="167">
        <v>3</v>
      </c>
      <c r="H21" s="167">
        <v>3</v>
      </c>
      <c r="I21" s="167">
        <v>2</v>
      </c>
      <c r="J21" s="167">
        <f>F21*G21*H21*I21</f>
        <v>54</v>
      </c>
      <c r="K21" s="384"/>
    </row>
    <row r="22" spans="1:14" s="153" customFormat="1" ht="29.25" customHeight="1">
      <c r="A22" s="164">
        <v>18</v>
      </c>
      <c r="B22" s="381"/>
      <c r="C22" s="168" t="s">
        <v>280</v>
      </c>
      <c r="D22" s="183" t="s">
        <v>281</v>
      </c>
      <c r="E22" s="166" t="s">
        <v>260</v>
      </c>
      <c r="F22" s="184">
        <v>3</v>
      </c>
      <c r="G22" s="167">
        <v>3</v>
      </c>
      <c r="H22" s="167">
        <v>3</v>
      </c>
      <c r="I22" s="167">
        <v>2</v>
      </c>
      <c r="J22" s="167">
        <f>F22*G22*H22*I22</f>
        <v>54</v>
      </c>
      <c r="K22" s="384"/>
    </row>
    <row r="23" spans="1:14" s="153" customFormat="1" ht="22.5" customHeight="1" thickBot="1">
      <c r="A23" s="175">
        <v>19</v>
      </c>
      <c r="B23" s="382"/>
      <c r="C23" s="144" t="s">
        <v>282</v>
      </c>
      <c r="D23" s="185" t="s">
        <v>283</v>
      </c>
      <c r="E23" s="186" t="s">
        <v>260</v>
      </c>
      <c r="F23" s="179">
        <v>3</v>
      </c>
      <c r="G23" s="179">
        <v>3</v>
      </c>
      <c r="H23" s="179">
        <v>3</v>
      </c>
      <c r="I23" s="179">
        <v>1</v>
      </c>
      <c r="J23" s="179">
        <f>F23*G23*H23*I23</f>
        <v>27</v>
      </c>
      <c r="K23" s="385"/>
    </row>
    <row r="24" spans="1:14" s="153" customFormat="1" ht="19.5" customHeight="1">
      <c r="A24" s="159">
        <v>20</v>
      </c>
      <c r="B24" s="380" t="s">
        <v>284</v>
      </c>
      <c r="C24" s="160" t="s">
        <v>160</v>
      </c>
      <c r="D24" s="161" t="s">
        <v>285</v>
      </c>
      <c r="E24" s="162" t="s">
        <v>32</v>
      </c>
      <c r="F24" s="163">
        <v>2</v>
      </c>
      <c r="G24" s="163">
        <v>4</v>
      </c>
      <c r="H24" s="163">
        <v>1</v>
      </c>
      <c r="I24" s="163">
        <v>1</v>
      </c>
      <c r="J24" s="157">
        <f t="shared" si="0"/>
        <v>16</v>
      </c>
      <c r="K24" s="383">
        <f>SUM(J24:J26)</f>
        <v>112</v>
      </c>
    </row>
    <row r="25" spans="1:14" s="153" customFormat="1" ht="19.5" customHeight="1">
      <c r="A25" s="164">
        <v>21</v>
      </c>
      <c r="B25" s="381"/>
      <c r="C25" s="134" t="s">
        <v>286</v>
      </c>
      <c r="D25" s="165" t="s">
        <v>287</v>
      </c>
      <c r="E25" s="166" t="s">
        <v>32</v>
      </c>
      <c r="F25" s="167">
        <v>2</v>
      </c>
      <c r="G25" s="167">
        <v>4</v>
      </c>
      <c r="H25" s="167">
        <v>1</v>
      </c>
      <c r="I25" s="167">
        <v>1</v>
      </c>
      <c r="J25" s="167">
        <f t="shared" si="0"/>
        <v>16</v>
      </c>
      <c r="K25" s="384"/>
    </row>
    <row r="26" spans="1:14" s="153" customFormat="1" ht="19.5" customHeight="1">
      <c r="A26" s="164">
        <v>22</v>
      </c>
      <c r="B26" s="381"/>
      <c r="C26" s="167" t="s">
        <v>288</v>
      </c>
      <c r="D26" s="182" t="s">
        <v>289</v>
      </c>
      <c r="E26" s="166" t="s">
        <v>135</v>
      </c>
      <c r="F26" s="184">
        <v>2</v>
      </c>
      <c r="G26" s="167">
        <v>40</v>
      </c>
      <c r="H26" s="167"/>
      <c r="I26" s="167">
        <v>1</v>
      </c>
      <c r="J26" s="167">
        <f>F26*G26</f>
        <v>80</v>
      </c>
      <c r="K26" s="384"/>
    </row>
    <row r="27" spans="1:14" s="153" customFormat="1" ht="19.5" customHeight="1" thickBot="1">
      <c r="A27" s="175">
        <v>23</v>
      </c>
      <c r="B27" s="382"/>
      <c r="C27" s="179" t="s">
        <v>290</v>
      </c>
      <c r="D27" s="187" t="s">
        <v>291</v>
      </c>
      <c r="E27" s="188"/>
      <c r="F27" s="189"/>
      <c r="G27" s="179"/>
      <c r="H27" s="179"/>
      <c r="I27" s="179"/>
      <c r="J27" s="179"/>
      <c r="K27" s="385"/>
    </row>
    <row r="28" spans="1:14" ht="16.2" thickBot="1">
      <c r="I28" s="386" t="s">
        <v>292</v>
      </c>
      <c r="J28" s="387"/>
      <c r="K28" s="194">
        <f>SUM(K5:K27)</f>
        <v>705</v>
      </c>
    </row>
    <row r="29" spans="1:14" ht="6" customHeight="1"/>
    <row r="30" spans="1:14" ht="15.6">
      <c r="C30" s="196" t="s">
        <v>293</v>
      </c>
      <c r="D30" s="197"/>
      <c r="E30" s="198"/>
      <c r="F30" s="196"/>
      <c r="G30" s="388" t="s">
        <v>294</v>
      </c>
      <c r="H30" s="388"/>
      <c r="I30" s="388"/>
      <c r="J30" s="388"/>
      <c r="K30" s="167">
        <v>1</v>
      </c>
    </row>
    <row r="31" spans="1:14" ht="15.6">
      <c r="C31" s="196"/>
      <c r="D31" s="197" t="s">
        <v>295</v>
      </c>
      <c r="E31" s="198"/>
      <c r="F31" s="196"/>
      <c r="G31" s="389" t="s">
        <v>296</v>
      </c>
      <c r="H31" s="390"/>
      <c r="I31" s="390"/>
      <c r="J31" s="391"/>
      <c r="K31" s="167">
        <v>2</v>
      </c>
    </row>
    <row r="32" spans="1:14" ht="15.6">
      <c r="C32" s="379" t="s">
        <v>297</v>
      </c>
      <c r="D32" s="379"/>
      <c r="E32" s="199">
        <v>23</v>
      </c>
      <c r="F32" s="196"/>
      <c r="G32" s="388" t="s">
        <v>298</v>
      </c>
      <c r="H32" s="388"/>
      <c r="I32" s="388"/>
      <c r="J32" s="388"/>
      <c r="K32" s="167">
        <v>20</v>
      </c>
    </row>
    <row r="33" spans="3:11" ht="15.6">
      <c r="C33" s="376" t="s">
        <v>299</v>
      </c>
      <c r="D33" s="377"/>
      <c r="E33" s="199">
        <v>1</v>
      </c>
      <c r="F33" s="196"/>
      <c r="G33" s="378" t="s">
        <v>300</v>
      </c>
      <c r="H33" s="378"/>
      <c r="I33" s="378"/>
      <c r="J33" s="378"/>
      <c r="K33" s="134">
        <v>23</v>
      </c>
    </row>
    <row r="34" spans="3:11" ht="18.75" customHeight="1">
      <c r="C34" s="200" t="s">
        <v>301</v>
      </c>
      <c r="D34" s="200"/>
      <c r="E34" s="199">
        <v>1</v>
      </c>
      <c r="F34" s="196"/>
      <c r="I34" s="196"/>
      <c r="J34" s="191"/>
    </row>
    <row r="35" spans="3:11" ht="21" customHeight="1">
      <c r="C35" s="379" t="s">
        <v>34</v>
      </c>
      <c r="D35" s="379"/>
      <c r="E35" s="199">
        <v>23</v>
      </c>
      <c r="F35" s="196"/>
      <c r="J35" s="191"/>
    </row>
    <row r="36" spans="3:11" ht="15.6">
      <c r="I36" s="11" t="s">
        <v>302</v>
      </c>
    </row>
  </sheetData>
  <mergeCells count="18">
    <mergeCell ref="B15:B23"/>
    <mergeCell ref="K15:K23"/>
    <mergeCell ref="F20:J20"/>
    <mergeCell ref="B1:K1"/>
    <mergeCell ref="B2:K2"/>
    <mergeCell ref="B3:K3"/>
    <mergeCell ref="B7:B14"/>
    <mergeCell ref="K7:K14"/>
    <mergeCell ref="C33:D33"/>
    <mergeCell ref="G33:J33"/>
    <mergeCell ref="C35:D35"/>
    <mergeCell ref="B24:B27"/>
    <mergeCell ref="K24:K27"/>
    <mergeCell ref="I28:J28"/>
    <mergeCell ref="G30:J30"/>
    <mergeCell ref="G31:J31"/>
    <mergeCell ref="C32:D32"/>
    <mergeCell ref="G32:J32"/>
  </mergeCells>
  <pageMargins left="0.70866141732283472" right="0.11811023622047245" top="0.27" bottom="0.32" header="0.31496062992125984" footer="0.31496062992125984"/>
  <pageSetup paperSize="9" scale="73" orientation="landscape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"/>
  <sheetViews>
    <sheetView workbookViewId="0">
      <selection sqref="A1:H1"/>
    </sheetView>
  </sheetViews>
  <sheetFormatPr defaultRowHeight="14.4"/>
  <cols>
    <col min="1" max="1" width="6.6640625" bestFit="1" customWidth="1"/>
    <col min="2" max="2" width="19.33203125" bestFit="1" customWidth="1"/>
    <col min="3" max="3" width="39" customWidth="1"/>
    <col min="4" max="4" width="29.33203125" bestFit="1" customWidth="1"/>
    <col min="5" max="5" width="23.109375" bestFit="1" customWidth="1"/>
    <col min="6" max="6" width="13.88671875" bestFit="1" customWidth="1"/>
    <col min="7" max="7" width="17.5546875" bestFit="1" customWidth="1"/>
    <col min="8" max="8" width="20" bestFit="1" customWidth="1"/>
  </cols>
  <sheetData>
    <row r="1" spans="1:8" ht="22.8">
      <c r="A1" s="400" t="s">
        <v>188</v>
      </c>
      <c r="B1" s="400"/>
      <c r="C1" s="400"/>
      <c r="D1" s="400"/>
      <c r="E1" s="400"/>
      <c r="F1" s="400"/>
      <c r="G1" s="400"/>
      <c r="H1" s="400"/>
    </row>
    <row r="2" spans="1:8" ht="22.8">
      <c r="A2" s="400" t="s">
        <v>189</v>
      </c>
      <c r="B2" s="400"/>
      <c r="C2" s="400"/>
      <c r="D2" s="400"/>
      <c r="E2" s="400"/>
      <c r="F2" s="400"/>
      <c r="G2" s="400"/>
      <c r="H2" s="400"/>
    </row>
    <row r="3" spans="1:8" ht="22.8">
      <c r="A3" s="133"/>
      <c r="B3" s="133"/>
      <c r="C3" s="133"/>
      <c r="D3" s="133"/>
      <c r="E3" s="133"/>
      <c r="F3" s="133"/>
      <c r="G3" s="133"/>
      <c r="H3" s="133"/>
    </row>
    <row r="4" spans="1:8" ht="22.8">
      <c r="A4" s="400" t="s">
        <v>202</v>
      </c>
      <c r="B4" s="400"/>
      <c r="C4" s="400"/>
      <c r="D4" s="400"/>
      <c r="E4" s="400"/>
      <c r="F4" s="400"/>
      <c r="G4" s="400"/>
      <c r="H4" s="400"/>
    </row>
    <row r="5" spans="1:8">
      <c r="A5" s="35"/>
      <c r="F5" s="35"/>
      <c r="H5" s="1"/>
    </row>
    <row r="6" spans="1:8" ht="30.6" thickBot="1">
      <c r="A6" s="134" t="s">
        <v>203</v>
      </c>
      <c r="B6" s="134" t="s">
        <v>204</v>
      </c>
      <c r="C6" s="134" t="s">
        <v>205</v>
      </c>
      <c r="D6" s="134" t="s">
        <v>206</v>
      </c>
      <c r="E6" s="134" t="s">
        <v>207</v>
      </c>
      <c r="F6" s="135" t="s">
        <v>208</v>
      </c>
      <c r="G6" s="134" t="s">
        <v>209</v>
      </c>
      <c r="H6" s="135" t="s">
        <v>210</v>
      </c>
    </row>
    <row r="7" spans="1:8" ht="31.8" thickBot="1">
      <c r="A7" s="131">
        <v>1</v>
      </c>
      <c r="B7" s="4" t="s">
        <v>143</v>
      </c>
      <c r="C7" s="4" t="s">
        <v>175</v>
      </c>
      <c r="D7" s="4" t="s">
        <v>215</v>
      </c>
      <c r="E7" s="4" t="s">
        <v>211</v>
      </c>
      <c r="F7" s="4" t="s">
        <v>186</v>
      </c>
      <c r="G7" s="4" t="s">
        <v>212</v>
      </c>
      <c r="H7" s="139" t="s">
        <v>233</v>
      </c>
    </row>
    <row r="8" spans="1:8" ht="31.8" thickBot="1">
      <c r="A8" s="131">
        <v>2</v>
      </c>
      <c r="B8" s="4" t="s">
        <v>145</v>
      </c>
      <c r="C8" s="4" t="s">
        <v>213</v>
      </c>
      <c r="D8" s="4" t="s">
        <v>216</v>
      </c>
      <c r="E8" s="4" t="s">
        <v>163</v>
      </c>
      <c r="F8" s="4" t="s">
        <v>185</v>
      </c>
      <c r="G8" s="4" t="s">
        <v>214</v>
      </c>
      <c r="H8" s="139" t="s">
        <v>233</v>
      </c>
    </row>
    <row r="9" spans="1:8" ht="31.8" thickBot="1">
      <c r="A9" s="131">
        <v>3</v>
      </c>
      <c r="B9" s="4" t="s">
        <v>197</v>
      </c>
      <c r="C9" s="4" t="s">
        <v>150</v>
      </c>
      <c r="D9" s="4" t="s">
        <v>218</v>
      </c>
      <c r="E9" s="4" t="s">
        <v>162</v>
      </c>
      <c r="F9" s="4" t="s">
        <v>184</v>
      </c>
      <c r="G9" s="4" t="s">
        <v>212</v>
      </c>
      <c r="H9" s="139" t="s">
        <v>233</v>
      </c>
    </row>
    <row r="10" spans="1:8" ht="31.8" thickBot="1">
      <c r="A10" s="131">
        <v>4</v>
      </c>
      <c r="B10" s="4" t="s">
        <v>200</v>
      </c>
      <c r="C10" s="142" t="s">
        <v>237</v>
      </c>
      <c r="D10" s="4" t="s">
        <v>219</v>
      </c>
      <c r="E10" s="4" t="s">
        <v>170</v>
      </c>
      <c r="F10" s="4" t="s">
        <v>169</v>
      </c>
      <c r="G10" s="4" t="s">
        <v>220</v>
      </c>
      <c r="H10" s="140" t="s">
        <v>238</v>
      </c>
    </row>
    <row r="11" spans="1:8" ht="31.8" thickBot="1">
      <c r="A11" s="131">
        <v>5</v>
      </c>
      <c r="B11" s="4" t="s">
        <v>141</v>
      </c>
      <c r="C11" s="4" t="s">
        <v>175</v>
      </c>
      <c r="D11" s="4" t="s">
        <v>218</v>
      </c>
      <c r="E11" s="4" t="s">
        <v>161</v>
      </c>
      <c r="F11" s="4" t="s">
        <v>160</v>
      </c>
      <c r="G11" s="4" t="s">
        <v>221</v>
      </c>
      <c r="H11" s="140" t="s">
        <v>230</v>
      </c>
    </row>
    <row r="12" spans="1:8" ht="47.4" customHeight="1">
      <c r="A12" s="131">
        <v>6</v>
      </c>
      <c r="B12" s="4" t="s">
        <v>201</v>
      </c>
      <c r="C12" s="4" t="s">
        <v>213</v>
      </c>
      <c r="D12" s="4" t="s">
        <v>228</v>
      </c>
      <c r="E12" s="4" t="s">
        <v>222</v>
      </c>
      <c r="F12" s="4" t="s">
        <v>223</v>
      </c>
      <c r="G12" s="4" t="s">
        <v>214</v>
      </c>
      <c r="H12" s="401" t="s">
        <v>231</v>
      </c>
    </row>
    <row r="13" spans="1:8" ht="31.2">
      <c r="A13" s="131">
        <v>7</v>
      </c>
      <c r="B13" s="4" t="s">
        <v>201</v>
      </c>
      <c r="C13" s="4" t="s">
        <v>175</v>
      </c>
      <c r="D13" s="4" t="s">
        <v>229</v>
      </c>
      <c r="E13" s="4" t="s">
        <v>222</v>
      </c>
      <c r="F13" s="4" t="s">
        <v>223</v>
      </c>
      <c r="G13" s="4" t="s">
        <v>214</v>
      </c>
      <c r="H13" s="402"/>
    </row>
    <row r="14" spans="1:8" ht="31.8" thickBot="1">
      <c r="A14" s="131">
        <v>8</v>
      </c>
      <c r="B14" s="4" t="s">
        <v>201</v>
      </c>
      <c r="C14" s="4" t="s">
        <v>183</v>
      </c>
      <c r="D14" s="4" t="s">
        <v>218</v>
      </c>
      <c r="E14" s="4" t="s">
        <v>222</v>
      </c>
      <c r="F14" s="4" t="s">
        <v>223</v>
      </c>
      <c r="G14" s="4" t="s">
        <v>212</v>
      </c>
      <c r="H14" s="403"/>
    </row>
    <row r="15" spans="1:8" ht="63" thickBot="1">
      <c r="A15" s="131">
        <v>9</v>
      </c>
      <c r="B15" s="4" t="s">
        <v>178</v>
      </c>
      <c r="C15" s="4" t="s">
        <v>183</v>
      </c>
      <c r="D15" s="4" t="s">
        <v>224</v>
      </c>
      <c r="E15" s="4" t="s">
        <v>225</v>
      </c>
      <c r="F15" s="4" t="s">
        <v>154</v>
      </c>
      <c r="G15" s="4" t="s">
        <v>226</v>
      </c>
      <c r="H15" s="140" t="s">
        <v>232</v>
      </c>
    </row>
    <row r="16" spans="1:8" ht="47.4" thickBot="1">
      <c r="A16" s="131">
        <v>10</v>
      </c>
      <c r="B16" s="4" t="s">
        <v>234</v>
      </c>
      <c r="C16" s="4" t="s">
        <v>213</v>
      </c>
      <c r="D16" s="4" t="s">
        <v>224</v>
      </c>
      <c r="E16" s="4" t="s">
        <v>222</v>
      </c>
      <c r="F16" s="4" t="s">
        <v>223</v>
      </c>
      <c r="G16" s="4" t="s">
        <v>214</v>
      </c>
      <c r="H16" s="140" t="s">
        <v>231</v>
      </c>
    </row>
    <row r="17" spans="1:8" ht="31.8" thickBot="1">
      <c r="A17" s="131">
        <v>11</v>
      </c>
      <c r="B17" s="4" t="s">
        <v>144</v>
      </c>
      <c r="C17" s="142" t="s">
        <v>237</v>
      </c>
      <c r="D17" s="4" t="s">
        <v>217</v>
      </c>
      <c r="E17" s="4" t="s">
        <v>222</v>
      </c>
      <c r="F17" s="4" t="s">
        <v>223</v>
      </c>
      <c r="G17" s="4" t="s">
        <v>214</v>
      </c>
      <c r="H17" s="140" t="s">
        <v>236</v>
      </c>
    </row>
    <row r="18" spans="1:8" ht="47.4" thickBot="1">
      <c r="A18" s="131">
        <v>12</v>
      </c>
      <c r="B18" s="4" t="s">
        <v>144</v>
      </c>
      <c r="C18" s="4" t="s">
        <v>150</v>
      </c>
      <c r="D18" s="4" t="s">
        <v>229</v>
      </c>
      <c r="E18" s="4" t="s">
        <v>222</v>
      </c>
      <c r="F18" s="4" t="s">
        <v>235</v>
      </c>
      <c r="G18" s="4" t="s">
        <v>214</v>
      </c>
      <c r="H18" s="140" t="s">
        <v>231</v>
      </c>
    </row>
    <row r="19" spans="1:8" ht="15.6">
      <c r="A19" s="137"/>
      <c r="B19" s="138"/>
      <c r="C19" s="138"/>
      <c r="D19" s="138"/>
      <c r="E19" s="138"/>
      <c r="F19" s="138"/>
      <c r="G19" s="138"/>
      <c r="H19" s="141"/>
    </row>
    <row r="20" spans="1:8" ht="15.6">
      <c r="A20" s="137"/>
      <c r="B20" s="138"/>
      <c r="C20" s="138"/>
      <c r="D20" s="138"/>
      <c r="E20" s="138"/>
      <c r="F20" s="138"/>
      <c r="G20" s="138"/>
    </row>
    <row r="21" spans="1:8" ht="21">
      <c r="H21" s="136" t="s">
        <v>26</v>
      </c>
    </row>
  </sheetData>
  <mergeCells count="4">
    <mergeCell ref="A1:H1"/>
    <mergeCell ref="A2:H2"/>
    <mergeCell ref="A4:H4"/>
    <mergeCell ref="H12:H1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"/>
  <sheetViews>
    <sheetView workbookViewId="0">
      <selection activeCell="B13" sqref="B13"/>
    </sheetView>
  </sheetViews>
  <sheetFormatPr defaultColWidth="9.109375" defaultRowHeight="13.8"/>
  <cols>
    <col min="1" max="1" width="19.1093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347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/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/>
      <c r="B5" s="237"/>
      <c r="E5" s="364"/>
      <c r="F5" s="364"/>
      <c r="H5" s="426"/>
      <c r="I5" s="426"/>
      <c r="J5" s="426"/>
      <c r="K5" s="427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1.75" customHeight="1">
      <c r="A7" s="19" t="s">
        <v>6</v>
      </c>
      <c r="B7" s="73" t="s">
        <v>28</v>
      </c>
      <c r="C7" s="242" t="s">
        <v>7</v>
      </c>
      <c r="D7" s="242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48.75" customHeight="1">
      <c r="A8" s="19" t="s">
        <v>16</v>
      </c>
      <c r="B8" s="416"/>
      <c r="C8" s="417"/>
      <c r="D8" s="418"/>
      <c r="I8" s="419" t="s">
        <v>448</v>
      </c>
      <c r="J8" s="419"/>
      <c r="K8" s="420"/>
    </row>
    <row r="9" spans="1:11" ht="48.75" customHeight="1">
      <c r="A9" s="19" t="s">
        <v>17</v>
      </c>
      <c r="B9" s="419" t="s">
        <v>442</v>
      </c>
      <c r="C9" s="419"/>
      <c r="D9" s="419"/>
      <c r="E9" s="428" t="s">
        <v>443</v>
      </c>
      <c r="F9" s="429"/>
      <c r="G9" s="429"/>
      <c r="H9" s="430"/>
      <c r="I9" s="431" t="s">
        <v>444</v>
      </c>
      <c r="J9" s="432"/>
      <c r="K9" s="433"/>
    </row>
    <row r="10" spans="1:11" ht="48.75" customHeight="1">
      <c r="A10" s="19" t="s">
        <v>18</v>
      </c>
      <c r="B10" s="431" t="s">
        <v>433</v>
      </c>
      <c r="C10" s="432"/>
      <c r="D10" s="434"/>
      <c r="I10" s="428" t="s">
        <v>436</v>
      </c>
      <c r="J10" s="429"/>
      <c r="K10" s="430"/>
    </row>
    <row r="11" spans="1:11" ht="64.95" customHeight="1">
      <c r="A11" s="19" t="s">
        <v>19</v>
      </c>
      <c r="B11" s="416"/>
      <c r="C11" s="417"/>
      <c r="D11" s="418"/>
      <c r="E11" s="248"/>
      <c r="F11" s="248"/>
      <c r="G11" s="248"/>
      <c r="H11" s="248"/>
    </row>
    <row r="12" spans="1:11" ht="48.75" customHeight="1">
      <c r="A12" s="19" t="s">
        <v>20</v>
      </c>
      <c r="B12" s="428" t="s">
        <v>437</v>
      </c>
      <c r="C12" s="429"/>
      <c r="D12" s="430"/>
      <c r="E12" s="419" t="s">
        <v>438</v>
      </c>
      <c r="F12" s="419"/>
      <c r="G12" s="419"/>
      <c r="H12" s="419"/>
      <c r="I12" s="431" t="s">
        <v>434</v>
      </c>
      <c r="J12" s="432"/>
      <c r="K12" s="433"/>
    </row>
    <row r="13" spans="1:11" ht="48.75" customHeight="1">
      <c r="A13" s="19" t="s">
        <v>21</v>
      </c>
      <c r="B13" s="143"/>
      <c r="C13" s="143"/>
      <c r="D13" s="143"/>
      <c r="E13" s="143"/>
      <c r="F13" s="143"/>
      <c r="G13" s="143"/>
      <c r="H13" s="143"/>
      <c r="I13" s="143"/>
      <c r="J13" s="143"/>
      <c r="K13" s="143"/>
    </row>
    <row r="14" spans="1:11" ht="21.75" customHeight="1">
      <c r="A14" s="435"/>
      <c r="B14" s="369"/>
      <c r="C14" s="369"/>
      <c r="D14" s="369"/>
      <c r="E14" s="369"/>
      <c r="F14" s="436"/>
      <c r="G14" s="369"/>
      <c r="H14" s="369"/>
      <c r="I14" s="369"/>
      <c r="J14" s="369"/>
      <c r="K14" s="437"/>
    </row>
    <row r="15" spans="1:11" ht="21" customHeight="1">
      <c r="A15" s="112"/>
      <c r="B15" s="113"/>
      <c r="C15" s="113"/>
      <c r="D15" s="113"/>
      <c r="E15" s="113"/>
      <c r="F15" s="111"/>
      <c r="G15" s="111"/>
      <c r="H15" s="221"/>
      <c r="I15" s="221"/>
      <c r="J15" s="222"/>
      <c r="K15" s="223"/>
    </row>
    <row r="16" spans="1:11" ht="21" customHeight="1">
      <c r="A16" s="267"/>
      <c r="B16" s="113"/>
      <c r="C16" s="113"/>
      <c r="D16" s="113"/>
      <c r="E16" s="113"/>
      <c r="F16" s="111"/>
      <c r="G16" s="111"/>
      <c r="H16" s="221"/>
      <c r="I16" s="221"/>
      <c r="J16" s="222"/>
      <c r="K16" s="222"/>
    </row>
    <row r="17" spans="1:11" ht="21" customHeight="1">
      <c r="A17" s="267"/>
      <c r="B17" s="113"/>
      <c r="C17" s="113"/>
      <c r="D17" s="113"/>
      <c r="E17" s="113"/>
      <c r="F17" s="111"/>
      <c r="G17" s="111"/>
      <c r="H17" s="221"/>
      <c r="I17" s="221"/>
      <c r="J17" s="222"/>
      <c r="K17" s="222"/>
    </row>
    <row r="18" spans="1:11" ht="21" customHeight="1">
      <c r="A18" s="439" t="s">
        <v>441</v>
      </c>
      <c r="B18" s="439"/>
      <c r="C18" s="439"/>
      <c r="D18" s="439"/>
      <c r="E18" s="439"/>
      <c r="F18" s="439"/>
      <c r="G18" s="439"/>
      <c r="H18" s="439"/>
      <c r="I18" s="439"/>
      <c r="J18" s="439"/>
      <c r="K18" s="439"/>
    </row>
    <row r="19" spans="1:11" ht="15.6">
      <c r="A19" s="75" t="s">
        <v>335</v>
      </c>
      <c r="B19" s="409" t="s">
        <v>175</v>
      </c>
      <c r="C19" s="409"/>
      <c r="D19" s="409" t="s">
        <v>165</v>
      </c>
      <c r="E19" s="438"/>
    </row>
    <row r="20" spans="1:11" ht="15.6">
      <c r="A20" s="75" t="s">
        <v>336</v>
      </c>
      <c r="B20" s="409" t="s">
        <v>340</v>
      </c>
      <c r="C20" s="409"/>
      <c r="D20" s="409" t="s">
        <v>305</v>
      </c>
      <c r="E20" s="438"/>
    </row>
    <row r="21" spans="1:11" ht="15.6">
      <c r="A21" s="75" t="s">
        <v>337</v>
      </c>
      <c r="B21" s="409" t="s">
        <v>227</v>
      </c>
      <c r="C21" s="409"/>
      <c r="D21" s="409" t="s">
        <v>142</v>
      </c>
      <c r="E21" s="409"/>
    </row>
    <row r="25" spans="1:11" ht="15.6" customHeight="1">
      <c r="A25" s="408" t="s">
        <v>439</v>
      </c>
      <c r="B25" s="408"/>
      <c r="C25" s="408"/>
      <c r="D25" s="408"/>
      <c r="E25" s="408"/>
      <c r="G25" s="408" t="s">
        <v>440</v>
      </c>
      <c r="H25" s="408"/>
      <c r="I25" s="408"/>
      <c r="J25" s="408"/>
      <c r="K25" s="408"/>
    </row>
    <row r="26" spans="1:11" ht="15.6" customHeight="1">
      <c r="A26" s="75" t="s">
        <v>278</v>
      </c>
      <c r="B26" s="404" t="s">
        <v>182</v>
      </c>
      <c r="C26" s="405"/>
      <c r="D26" s="409" t="s">
        <v>327</v>
      </c>
      <c r="E26" s="409"/>
      <c r="G26" s="75" t="s">
        <v>278</v>
      </c>
      <c r="H26" s="404" t="s">
        <v>182</v>
      </c>
      <c r="I26" s="405"/>
      <c r="J26" s="409" t="s">
        <v>348</v>
      </c>
      <c r="K26" s="409"/>
    </row>
    <row r="27" spans="1:11" ht="15.6">
      <c r="A27" s="75" t="s">
        <v>280</v>
      </c>
      <c r="B27" s="410" t="s">
        <v>373</v>
      </c>
      <c r="C27" s="411"/>
      <c r="D27" s="414" t="s">
        <v>178</v>
      </c>
      <c r="E27" s="415"/>
      <c r="G27" s="75" t="s">
        <v>280</v>
      </c>
      <c r="H27" s="410" t="s">
        <v>373</v>
      </c>
      <c r="I27" s="411"/>
      <c r="J27" s="409" t="s">
        <v>140</v>
      </c>
      <c r="K27" s="409"/>
    </row>
    <row r="28" spans="1:11" ht="15.6">
      <c r="A28" s="75" t="s">
        <v>282</v>
      </c>
      <c r="B28" s="404" t="s">
        <v>315</v>
      </c>
      <c r="C28" s="405"/>
      <c r="D28" s="406" t="s">
        <v>179</v>
      </c>
      <c r="E28" s="407"/>
      <c r="G28" s="75" t="s">
        <v>282</v>
      </c>
      <c r="H28" s="404" t="s">
        <v>315</v>
      </c>
      <c r="I28" s="405"/>
      <c r="J28" s="412" t="s">
        <v>137</v>
      </c>
      <c r="K28" s="413"/>
    </row>
  </sheetData>
  <mergeCells count="39">
    <mergeCell ref="A14:K14"/>
    <mergeCell ref="I12:K12"/>
    <mergeCell ref="B19:C19"/>
    <mergeCell ref="D19:E19"/>
    <mergeCell ref="B20:C20"/>
    <mergeCell ref="D20:E20"/>
    <mergeCell ref="A18:K18"/>
    <mergeCell ref="E9:H9"/>
    <mergeCell ref="I9:K9"/>
    <mergeCell ref="B10:D10"/>
    <mergeCell ref="B11:D11"/>
    <mergeCell ref="B12:D12"/>
    <mergeCell ref="B9:D9"/>
    <mergeCell ref="E12:H12"/>
    <mergeCell ref="I10:K10"/>
    <mergeCell ref="B8:D8"/>
    <mergeCell ref="I8:K8"/>
    <mergeCell ref="A1:K1"/>
    <mergeCell ref="A2:K2"/>
    <mergeCell ref="A3:K3"/>
    <mergeCell ref="A4:K4"/>
    <mergeCell ref="E5:F5"/>
    <mergeCell ref="H5:K5"/>
    <mergeCell ref="D21:E21"/>
    <mergeCell ref="B26:C26"/>
    <mergeCell ref="D26:E26"/>
    <mergeCell ref="B27:C27"/>
    <mergeCell ref="D27:E27"/>
    <mergeCell ref="B21:C21"/>
    <mergeCell ref="B28:C28"/>
    <mergeCell ref="D28:E28"/>
    <mergeCell ref="A25:E25"/>
    <mergeCell ref="H26:I26"/>
    <mergeCell ref="J26:K26"/>
    <mergeCell ref="H27:I27"/>
    <mergeCell ref="J27:K27"/>
    <mergeCell ref="H28:I28"/>
    <mergeCell ref="J28:K28"/>
    <mergeCell ref="G25:K25"/>
  </mergeCells>
  <pageMargins left="0.69" right="0.27559055118110237" top="0.28999999999999998" bottom="0.35433070866141736" header="0.31496062992125984" footer="0.31496062992125984"/>
  <pageSetup scale="70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5"/>
  <sheetViews>
    <sheetView workbookViewId="0">
      <selection sqref="A1:G1"/>
    </sheetView>
  </sheetViews>
  <sheetFormatPr defaultColWidth="9.109375" defaultRowHeight="13.8"/>
  <cols>
    <col min="1" max="1" width="19.109375" style="108" customWidth="1"/>
    <col min="2" max="5" width="15.6640625" style="108" customWidth="1"/>
    <col min="6" max="6" width="19.44140625" style="108" bestFit="1" customWidth="1"/>
    <col min="7" max="7" width="27.33203125" style="108" customWidth="1"/>
    <col min="8" max="16384" width="9.109375" style="108"/>
  </cols>
  <sheetData>
    <row r="1" spans="1:7" ht="17.399999999999999">
      <c r="A1" s="421" t="s">
        <v>0</v>
      </c>
      <c r="B1" s="422"/>
      <c r="C1" s="422"/>
      <c r="D1" s="422"/>
      <c r="E1" s="422"/>
      <c r="F1" s="422"/>
      <c r="G1" s="422"/>
    </row>
    <row r="2" spans="1:7" ht="15.6">
      <c r="A2" s="424" t="s">
        <v>1</v>
      </c>
      <c r="B2" s="364"/>
      <c r="C2" s="364"/>
      <c r="D2" s="364"/>
      <c r="E2" s="364"/>
      <c r="F2" s="364"/>
      <c r="G2" s="364"/>
    </row>
    <row r="3" spans="1:7" ht="15.6">
      <c r="A3" s="424" t="s">
        <v>347</v>
      </c>
      <c r="B3" s="364"/>
      <c r="C3" s="364"/>
      <c r="D3" s="364"/>
      <c r="E3" s="364"/>
      <c r="F3" s="364"/>
      <c r="G3" s="364"/>
    </row>
    <row r="7" spans="1:7">
      <c r="A7" s="440" t="s">
        <v>413</v>
      </c>
      <c r="B7" s="440"/>
      <c r="C7" s="440"/>
      <c r="D7" s="440"/>
      <c r="E7" s="440"/>
      <c r="F7" s="440"/>
      <c r="G7" s="440"/>
    </row>
    <row r="8" spans="1:7">
      <c r="A8" s="248" t="s">
        <v>389</v>
      </c>
      <c r="B8" s="248" t="s">
        <v>390</v>
      </c>
      <c r="C8" s="248" t="s">
        <v>208</v>
      </c>
      <c r="D8" s="248" t="s">
        <v>243</v>
      </c>
      <c r="E8" s="248" t="s">
        <v>391</v>
      </c>
      <c r="F8" s="248" t="s">
        <v>148</v>
      </c>
      <c r="G8" s="248" t="s">
        <v>392</v>
      </c>
    </row>
    <row r="9" spans="1:7" ht="32.4" customHeight="1">
      <c r="A9" s="248">
        <v>1</v>
      </c>
      <c r="B9" s="345" t="s">
        <v>252</v>
      </c>
      <c r="C9" s="346" t="s">
        <v>393</v>
      </c>
      <c r="D9" s="349" t="s">
        <v>405</v>
      </c>
      <c r="E9" s="248" t="s">
        <v>394</v>
      </c>
      <c r="F9" s="257" t="s">
        <v>400</v>
      </c>
      <c r="G9" s="206" t="s">
        <v>419</v>
      </c>
    </row>
    <row r="10" spans="1:7" ht="41.4">
      <c r="A10" s="248">
        <v>2</v>
      </c>
      <c r="B10" s="345"/>
      <c r="C10" s="347"/>
      <c r="D10" s="350"/>
      <c r="E10" s="352" t="s">
        <v>395</v>
      </c>
      <c r="F10" s="354" t="s">
        <v>136</v>
      </c>
      <c r="G10" s="206" t="s">
        <v>406</v>
      </c>
    </row>
    <row r="11" spans="1:7" ht="41.4">
      <c r="A11" s="248">
        <v>3</v>
      </c>
      <c r="B11" s="345"/>
      <c r="C11" s="347"/>
      <c r="D11" s="350"/>
      <c r="E11" s="353"/>
      <c r="F11" s="355"/>
      <c r="G11" s="206" t="s">
        <v>407</v>
      </c>
    </row>
    <row r="12" spans="1:7" ht="27.6">
      <c r="A12" s="248">
        <v>4</v>
      </c>
      <c r="B12" s="345"/>
      <c r="C12" s="347"/>
      <c r="D12" s="350"/>
      <c r="E12" s="248" t="s">
        <v>396</v>
      </c>
      <c r="F12" s="257" t="s">
        <v>400</v>
      </c>
      <c r="G12" s="206" t="s">
        <v>409</v>
      </c>
    </row>
    <row r="13" spans="1:7" ht="41.4">
      <c r="A13" s="248">
        <v>5</v>
      </c>
      <c r="B13" s="345"/>
      <c r="C13" s="347"/>
      <c r="D13" s="350"/>
      <c r="E13" s="352" t="s">
        <v>397</v>
      </c>
      <c r="F13" s="354" t="s">
        <v>401</v>
      </c>
      <c r="G13" s="206" t="s">
        <v>415</v>
      </c>
    </row>
    <row r="14" spans="1:7" ht="41.4">
      <c r="A14" s="248">
        <v>6</v>
      </c>
      <c r="B14" s="345"/>
      <c r="C14" s="347"/>
      <c r="D14" s="350"/>
      <c r="E14" s="356"/>
      <c r="F14" s="355"/>
      <c r="G14" s="206" t="s">
        <v>416</v>
      </c>
    </row>
    <row r="15" spans="1:7" ht="41.4">
      <c r="A15" s="248">
        <v>7</v>
      </c>
      <c r="B15" s="345"/>
      <c r="C15" s="347"/>
      <c r="D15" s="350"/>
      <c r="E15" s="356"/>
      <c r="F15" s="354" t="s">
        <v>445</v>
      </c>
      <c r="G15" s="206" t="s">
        <v>447</v>
      </c>
    </row>
    <row r="16" spans="1:7" ht="41.4">
      <c r="A16" s="248"/>
      <c r="B16" s="345"/>
      <c r="C16" s="347"/>
      <c r="D16" s="350"/>
      <c r="E16" s="353"/>
      <c r="F16" s="355"/>
      <c r="G16" s="206" t="s">
        <v>446</v>
      </c>
    </row>
    <row r="17" spans="1:7" ht="41.4">
      <c r="A17" s="248">
        <v>8</v>
      </c>
      <c r="B17" s="345"/>
      <c r="C17" s="347"/>
      <c r="D17" s="350"/>
      <c r="E17" s="352" t="s">
        <v>398</v>
      </c>
      <c r="F17" s="257" t="s">
        <v>403</v>
      </c>
      <c r="G17" s="206" t="s">
        <v>412</v>
      </c>
    </row>
    <row r="18" spans="1:7" ht="41.4">
      <c r="A18" s="248">
        <v>9</v>
      </c>
      <c r="B18" s="345"/>
      <c r="C18" s="347"/>
      <c r="D18" s="350"/>
      <c r="E18" s="353"/>
      <c r="F18" s="257" t="s">
        <v>402</v>
      </c>
      <c r="G18" s="206" t="s">
        <v>423</v>
      </c>
    </row>
    <row r="19" spans="1:7" ht="27.6">
      <c r="A19" s="248">
        <v>10</v>
      </c>
      <c r="B19" s="345"/>
      <c r="C19" s="348"/>
      <c r="D19" s="351"/>
      <c r="E19" s="248" t="s">
        <v>399</v>
      </c>
      <c r="F19" s="257" t="s">
        <v>404</v>
      </c>
      <c r="G19" s="206" t="s">
        <v>408</v>
      </c>
    </row>
    <row r="25" spans="1:7">
      <c r="B25" s="108" t="s">
        <v>414</v>
      </c>
      <c r="G25" s="108" t="s">
        <v>26</v>
      </c>
    </row>
  </sheetData>
  <mergeCells count="13">
    <mergeCell ref="A1:G1"/>
    <mergeCell ref="A2:G2"/>
    <mergeCell ref="A3:G3"/>
    <mergeCell ref="A7:G7"/>
    <mergeCell ref="B9:B19"/>
    <mergeCell ref="E10:E11"/>
    <mergeCell ref="E17:E18"/>
    <mergeCell ref="F10:F11"/>
    <mergeCell ref="D9:D19"/>
    <mergeCell ref="C9:C19"/>
    <mergeCell ref="F13:F14"/>
    <mergeCell ref="E13:E16"/>
    <mergeCell ref="F15:F16"/>
  </mergeCells>
  <pageMargins left="0.69" right="0.27559055118110237" top="0.28999999999999998" bottom="0.35433070866141736" header="0.31496062992125984" footer="0.31496062992125984"/>
  <pageSetup scale="70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6"/>
  <sheetViews>
    <sheetView workbookViewId="0">
      <selection sqref="A1:K1"/>
    </sheetView>
  </sheetViews>
  <sheetFormatPr defaultColWidth="9.109375" defaultRowHeight="13.8"/>
  <cols>
    <col min="1" max="1" width="19.109375" style="108" customWidth="1"/>
    <col min="2" max="11" width="15.6640625" style="108" customWidth="1"/>
    <col min="12" max="16384" width="9.109375" style="108"/>
  </cols>
  <sheetData>
    <row r="1" spans="1:11" ht="17.399999999999999">
      <c r="A1" s="421" t="s">
        <v>0</v>
      </c>
      <c r="B1" s="422"/>
      <c r="C1" s="422"/>
      <c r="D1" s="422"/>
      <c r="E1" s="422"/>
      <c r="F1" s="422"/>
      <c r="G1" s="422"/>
      <c r="H1" s="422"/>
      <c r="I1" s="422"/>
      <c r="J1" s="422"/>
      <c r="K1" s="423"/>
    </row>
    <row r="2" spans="1:11" ht="15.6">
      <c r="A2" s="424" t="s">
        <v>1</v>
      </c>
      <c r="B2" s="364"/>
      <c r="C2" s="364"/>
      <c r="D2" s="364"/>
      <c r="E2" s="364"/>
      <c r="F2" s="364"/>
      <c r="G2" s="364"/>
      <c r="H2" s="364"/>
      <c r="I2" s="364"/>
      <c r="J2" s="364"/>
      <c r="K2" s="425"/>
    </row>
    <row r="3" spans="1:11" ht="15.6">
      <c r="A3" s="424" t="s">
        <v>347</v>
      </c>
      <c r="B3" s="364"/>
      <c r="C3" s="364"/>
      <c r="D3" s="364"/>
      <c r="E3" s="364"/>
      <c r="F3" s="364"/>
      <c r="G3" s="364"/>
      <c r="H3" s="364"/>
      <c r="I3" s="364"/>
      <c r="J3" s="364"/>
      <c r="K3" s="425"/>
    </row>
    <row r="4" spans="1:11" ht="15.6">
      <c r="A4" s="424"/>
      <c r="B4" s="364"/>
      <c r="C4" s="364"/>
      <c r="D4" s="364"/>
      <c r="E4" s="364"/>
      <c r="F4" s="364"/>
      <c r="G4" s="364"/>
      <c r="H4" s="364"/>
      <c r="I4" s="364"/>
      <c r="J4" s="364"/>
      <c r="K4" s="425"/>
    </row>
    <row r="5" spans="1:11" ht="15.6">
      <c r="A5" s="236"/>
      <c r="B5" s="237"/>
      <c r="E5" s="364"/>
      <c r="F5" s="364"/>
      <c r="H5" s="426"/>
      <c r="I5" s="426"/>
      <c r="J5" s="426"/>
      <c r="K5" s="427"/>
    </row>
    <row r="6" spans="1:11" ht="15.6">
      <c r="A6" s="236"/>
      <c r="B6" s="237"/>
      <c r="E6" s="237"/>
      <c r="F6" s="237"/>
      <c r="H6" s="237"/>
      <c r="I6" s="237"/>
      <c r="J6" s="237"/>
      <c r="K6" s="238"/>
    </row>
    <row r="7" spans="1:11" ht="21.75" customHeight="1">
      <c r="A7" s="19" t="s">
        <v>6</v>
      </c>
      <c r="B7" s="73" t="s">
        <v>28</v>
      </c>
      <c r="C7" s="242" t="s">
        <v>7</v>
      </c>
      <c r="D7" s="242" t="s">
        <v>8</v>
      </c>
      <c r="E7" s="73" t="s">
        <v>9</v>
      </c>
      <c r="F7" s="73" t="s">
        <v>10</v>
      </c>
      <c r="G7" s="73" t="s">
        <v>11</v>
      </c>
      <c r="H7" s="73" t="s">
        <v>12</v>
      </c>
      <c r="I7" s="73" t="s">
        <v>13</v>
      </c>
      <c r="J7" s="73" t="s">
        <v>14</v>
      </c>
      <c r="K7" s="74" t="s">
        <v>15</v>
      </c>
    </row>
    <row r="8" spans="1:11" ht="48.75" customHeight="1">
      <c r="A8" s="19" t="s">
        <v>16</v>
      </c>
      <c r="B8" s="258"/>
      <c r="C8" s="55"/>
      <c r="D8" s="55"/>
      <c r="E8" s="261"/>
      <c r="F8" s="259"/>
      <c r="G8" s="259"/>
      <c r="H8" s="261"/>
      <c r="I8" s="416">
        <v>118</v>
      </c>
      <c r="J8" s="417"/>
      <c r="K8" s="418"/>
    </row>
    <row r="9" spans="1:11" ht="48.75" customHeight="1">
      <c r="A9" s="19" t="s">
        <v>17</v>
      </c>
      <c r="B9" s="416">
        <v>118</v>
      </c>
      <c r="C9" s="417"/>
      <c r="D9" s="418"/>
      <c r="E9" s="408">
        <v>117</v>
      </c>
      <c r="F9" s="408"/>
      <c r="G9" s="408"/>
      <c r="H9" s="408"/>
      <c r="I9" s="416">
        <v>119</v>
      </c>
      <c r="J9" s="417"/>
      <c r="K9" s="418"/>
    </row>
    <row r="10" spans="1:11" ht="48.75" customHeight="1">
      <c r="A10" s="19" t="s">
        <v>18</v>
      </c>
      <c r="B10" s="416">
        <v>119</v>
      </c>
      <c r="C10" s="417"/>
      <c r="D10" s="418"/>
      <c r="E10" s="408"/>
      <c r="F10" s="408"/>
      <c r="G10" s="408"/>
      <c r="H10" s="408"/>
      <c r="I10" s="416">
        <v>117</v>
      </c>
      <c r="J10" s="417"/>
      <c r="K10" s="418"/>
    </row>
    <row r="11" spans="1:11" ht="64.95" customHeight="1">
      <c r="A11" s="19" t="s">
        <v>19</v>
      </c>
      <c r="B11" s="416">
        <v>119</v>
      </c>
      <c r="C11" s="417"/>
      <c r="D11" s="418"/>
      <c r="E11" s="443">
        <v>301</v>
      </c>
      <c r="F11" s="444"/>
      <c r="G11" s="444"/>
      <c r="H11" s="445"/>
      <c r="I11" s="248"/>
      <c r="J11" s="248"/>
      <c r="K11" s="248"/>
    </row>
    <row r="12" spans="1:11" ht="48.75" customHeight="1">
      <c r="A12" s="19" t="s">
        <v>20</v>
      </c>
      <c r="B12" s="416">
        <v>117</v>
      </c>
      <c r="C12" s="417"/>
      <c r="D12" s="418"/>
      <c r="E12" s="408">
        <v>118</v>
      </c>
      <c r="F12" s="408"/>
      <c r="G12" s="408"/>
      <c r="H12" s="408"/>
      <c r="I12" s="416">
        <v>119</v>
      </c>
      <c r="J12" s="417"/>
      <c r="K12" s="418"/>
    </row>
    <row r="13" spans="1:11" ht="48.75" customHeight="1">
      <c r="A13" s="19" t="s">
        <v>21</v>
      </c>
      <c r="B13" s="258"/>
      <c r="C13" s="248"/>
      <c r="D13" s="248"/>
      <c r="E13" s="262"/>
      <c r="F13" s="260"/>
      <c r="G13" s="260"/>
      <c r="H13" s="262"/>
      <c r="I13" s="248"/>
      <c r="J13" s="248"/>
      <c r="K13" s="248"/>
    </row>
    <row r="14" spans="1:11" ht="21.75" customHeight="1">
      <c r="A14" s="435"/>
      <c r="B14" s="369"/>
      <c r="C14" s="369"/>
      <c r="D14" s="369"/>
      <c r="E14" s="369"/>
      <c r="F14" s="436"/>
      <c r="G14" s="369"/>
      <c r="H14" s="369"/>
      <c r="I14" s="369"/>
      <c r="J14" s="369"/>
      <c r="K14" s="437"/>
    </row>
    <row r="15" spans="1:11" ht="33.75" customHeight="1">
      <c r="A15" s="19"/>
      <c r="B15" s="449"/>
      <c r="C15" s="449"/>
      <c r="D15" s="449"/>
      <c r="E15" s="449"/>
      <c r="F15" s="109"/>
      <c r="G15" s="73"/>
      <c r="H15" s="449"/>
      <c r="I15" s="449"/>
      <c r="J15" s="449"/>
      <c r="K15" s="450"/>
    </row>
    <row r="16" spans="1:11" ht="39.75" customHeight="1">
      <c r="A16" s="110"/>
      <c r="B16" s="409"/>
      <c r="C16" s="409"/>
      <c r="D16" s="409"/>
      <c r="E16" s="409"/>
      <c r="F16" s="111"/>
      <c r="G16" s="75"/>
      <c r="H16" s="409"/>
      <c r="I16" s="409"/>
      <c r="J16" s="409"/>
      <c r="K16" s="438"/>
    </row>
    <row r="17" spans="1:11" ht="39.75" customHeight="1">
      <c r="A17" s="110"/>
      <c r="B17" s="409"/>
      <c r="C17" s="409"/>
      <c r="D17" s="409"/>
      <c r="E17" s="409"/>
      <c r="F17" s="111"/>
      <c r="G17" s="75"/>
      <c r="H17" s="409"/>
      <c r="I17" s="409"/>
      <c r="J17" s="409"/>
      <c r="K17" s="438"/>
    </row>
    <row r="18" spans="1:11" ht="51" customHeight="1">
      <c r="A18" s="110"/>
      <c r="B18" s="409"/>
      <c r="C18" s="409"/>
      <c r="D18" s="409"/>
      <c r="E18" s="409"/>
      <c r="F18" s="111"/>
      <c r="G18" s="75"/>
      <c r="H18" s="409"/>
      <c r="I18" s="409"/>
      <c r="J18" s="409"/>
      <c r="K18" s="438"/>
    </row>
    <row r="19" spans="1:11" ht="54.75" customHeight="1">
      <c r="A19" s="110"/>
      <c r="B19" s="409"/>
      <c r="C19" s="409"/>
      <c r="D19" s="409"/>
      <c r="E19" s="409"/>
      <c r="F19" s="111"/>
      <c r="G19" s="75"/>
      <c r="H19" s="409"/>
      <c r="I19" s="409"/>
      <c r="J19" s="409"/>
      <c r="K19" s="409"/>
    </row>
    <row r="20" spans="1:11" ht="53.25" customHeight="1">
      <c r="A20" s="224"/>
      <c r="B20" s="409"/>
      <c r="C20" s="409"/>
      <c r="D20" s="409"/>
      <c r="E20" s="409"/>
      <c r="F20" s="111"/>
      <c r="G20" s="75"/>
      <c r="H20" s="409"/>
      <c r="I20" s="409"/>
      <c r="J20" s="409"/>
      <c r="K20" s="409"/>
    </row>
    <row r="21" spans="1:11" ht="36.75" customHeight="1">
      <c r="A21" s="110"/>
      <c r="B21" s="409"/>
      <c r="C21" s="409"/>
      <c r="D21" s="409"/>
      <c r="E21" s="409"/>
      <c r="F21" s="111"/>
      <c r="G21" s="219"/>
      <c r="H21" s="446"/>
      <c r="I21" s="446"/>
      <c r="J21" s="447"/>
      <c r="K21" s="448"/>
    </row>
    <row r="22" spans="1:11" ht="18" customHeight="1">
      <c r="A22" s="112"/>
      <c r="B22" s="113"/>
      <c r="C22" s="113"/>
      <c r="D22" s="113"/>
      <c r="E22" s="113"/>
      <c r="F22" s="111"/>
      <c r="G22" s="111"/>
      <c r="H22" s="221"/>
      <c r="I22" s="221"/>
      <c r="J22" s="222"/>
      <c r="K22" s="223"/>
    </row>
    <row r="23" spans="1:11" ht="19.5" customHeight="1">
      <c r="A23" s="236"/>
      <c r="B23" s="237"/>
      <c r="K23" s="241"/>
    </row>
    <row r="24" spans="1:11" ht="15.6">
      <c r="A24" s="114"/>
      <c r="B24" s="97"/>
      <c r="C24" s="97"/>
      <c r="D24" s="237"/>
      <c r="G24" s="237"/>
      <c r="J24" s="237"/>
      <c r="K24" s="241"/>
    </row>
    <row r="25" spans="1:11" ht="19.2" customHeight="1" thickBot="1">
      <c r="A25" s="115"/>
      <c r="B25" s="116"/>
      <c r="C25" s="117"/>
      <c r="D25" s="117"/>
      <c r="E25" s="117"/>
      <c r="F25" s="117"/>
      <c r="G25" s="117"/>
      <c r="H25" s="117"/>
      <c r="I25" s="117"/>
      <c r="J25" s="441"/>
      <c r="K25" s="442"/>
    </row>
    <row r="26" spans="1:11" ht="14.4" thickBot="1">
      <c r="A26" s="118"/>
      <c r="B26" s="117"/>
      <c r="C26" s="117"/>
      <c r="D26" s="117"/>
      <c r="E26" s="117"/>
      <c r="F26" s="117"/>
      <c r="G26" s="117"/>
      <c r="H26" s="117"/>
      <c r="I26" s="117"/>
      <c r="J26" s="117"/>
      <c r="K26" s="119"/>
    </row>
  </sheetData>
  <mergeCells count="48">
    <mergeCell ref="A1:K1"/>
    <mergeCell ref="A2:K2"/>
    <mergeCell ref="A3:K3"/>
    <mergeCell ref="A4:K4"/>
    <mergeCell ref="E5:F5"/>
    <mergeCell ref="H5:K5"/>
    <mergeCell ref="B15:C15"/>
    <mergeCell ref="D15:E15"/>
    <mergeCell ref="H15:I15"/>
    <mergeCell ref="J15:K15"/>
    <mergeCell ref="I8:K8"/>
    <mergeCell ref="B9:D9"/>
    <mergeCell ref="E9:H9"/>
    <mergeCell ref="I9:K9"/>
    <mergeCell ref="B10:D10"/>
    <mergeCell ref="E10:H10"/>
    <mergeCell ref="I10:K10"/>
    <mergeCell ref="B11:D11"/>
    <mergeCell ref="B12:D12"/>
    <mergeCell ref="E12:H12"/>
    <mergeCell ref="I12:K12"/>
    <mergeCell ref="A14:K14"/>
    <mergeCell ref="H19:I19"/>
    <mergeCell ref="J19:K19"/>
    <mergeCell ref="B16:C16"/>
    <mergeCell ref="D16:E16"/>
    <mergeCell ref="H16:I16"/>
    <mergeCell ref="J16:K16"/>
    <mergeCell ref="B17:C17"/>
    <mergeCell ref="D17:E17"/>
    <mergeCell ref="H17:I17"/>
    <mergeCell ref="J17:K17"/>
    <mergeCell ref="J25:K25"/>
    <mergeCell ref="E11:H11"/>
    <mergeCell ref="B20:C20"/>
    <mergeCell ref="D20:E20"/>
    <mergeCell ref="H20:I20"/>
    <mergeCell ref="J20:K20"/>
    <mergeCell ref="B21:C21"/>
    <mergeCell ref="D21:E21"/>
    <mergeCell ref="H21:I21"/>
    <mergeCell ref="J21:K21"/>
    <mergeCell ref="B18:C18"/>
    <mergeCell ref="D18:E18"/>
    <mergeCell ref="H18:I18"/>
    <mergeCell ref="J18:K18"/>
    <mergeCell ref="B19:C19"/>
    <mergeCell ref="D19:E19"/>
  </mergeCells>
  <pageMargins left="0.69" right="0.27559055118110237" top="0.28999999999999998" bottom="0.35433070866141736" header="0.31496062992125984" footer="0.31496062992125984"/>
  <pageSetup scale="70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Q26"/>
  <sheetViews>
    <sheetView workbookViewId="0">
      <selection sqref="A1:K1"/>
    </sheetView>
  </sheetViews>
  <sheetFormatPr defaultColWidth="9.109375" defaultRowHeight="13.8"/>
  <cols>
    <col min="1" max="1" width="19.109375" style="284" customWidth="1"/>
    <col min="2" max="4" width="15.6640625" style="284" customWidth="1"/>
    <col min="5" max="5" width="13.88671875" style="284" customWidth="1"/>
    <col min="6" max="7" width="15.6640625" style="284" customWidth="1"/>
    <col min="8" max="8" width="11.5546875" style="284" customWidth="1"/>
    <col min="9" max="11" width="15.6640625" style="284" customWidth="1"/>
    <col min="12" max="16384" width="9.109375" style="284"/>
  </cols>
  <sheetData>
    <row r="1" spans="1:17" ht="17.399999999999999">
      <c r="A1" s="451" t="s">
        <v>0</v>
      </c>
      <c r="B1" s="452"/>
      <c r="C1" s="452"/>
      <c r="D1" s="452"/>
      <c r="E1" s="452"/>
      <c r="F1" s="452"/>
      <c r="G1" s="452"/>
      <c r="H1" s="452"/>
      <c r="I1" s="452"/>
      <c r="J1" s="452"/>
      <c r="K1" s="453"/>
    </row>
    <row r="2" spans="1:17" ht="15.6">
      <c r="A2" s="454" t="s">
        <v>1</v>
      </c>
      <c r="B2" s="455"/>
      <c r="C2" s="455"/>
      <c r="D2" s="455"/>
      <c r="E2" s="455"/>
      <c r="F2" s="455"/>
      <c r="G2" s="455"/>
      <c r="H2" s="455"/>
      <c r="I2" s="455"/>
      <c r="J2" s="455"/>
      <c r="K2" s="456"/>
    </row>
    <row r="3" spans="1:17" ht="15.6">
      <c r="A3" s="454" t="s">
        <v>449</v>
      </c>
      <c r="B3" s="455"/>
      <c r="C3" s="455"/>
      <c r="D3" s="455"/>
      <c r="E3" s="455"/>
      <c r="F3" s="455"/>
      <c r="G3" s="455"/>
      <c r="H3" s="455"/>
      <c r="I3" s="455"/>
      <c r="J3" s="455"/>
      <c r="K3" s="456"/>
    </row>
    <row r="4" spans="1:17" ht="15.6">
      <c r="A4" s="454" t="s">
        <v>495</v>
      </c>
      <c r="B4" s="455"/>
      <c r="C4" s="455"/>
      <c r="D4" s="455"/>
      <c r="E4" s="455"/>
      <c r="F4" s="455"/>
      <c r="G4" s="455"/>
      <c r="H4" s="455"/>
      <c r="I4" s="455"/>
      <c r="J4" s="455"/>
      <c r="K4" s="456"/>
    </row>
    <row r="5" spans="1:17" ht="15.6">
      <c r="A5" s="285" t="s">
        <v>461</v>
      </c>
      <c r="B5" s="286"/>
      <c r="E5" s="455" t="s">
        <v>462</v>
      </c>
      <c r="F5" s="455"/>
      <c r="H5" s="455" t="s">
        <v>463</v>
      </c>
      <c r="I5" s="455"/>
      <c r="J5" s="455"/>
      <c r="K5" s="456"/>
    </row>
    <row r="6" spans="1:17" ht="15.6">
      <c r="A6" s="285"/>
      <c r="B6" s="286"/>
      <c r="E6" s="286"/>
      <c r="F6" s="286"/>
      <c r="H6" s="286"/>
      <c r="I6" s="286"/>
      <c r="J6" s="286"/>
      <c r="K6" s="287"/>
    </row>
    <row r="7" spans="1:17" ht="15.6">
      <c r="A7" s="110" t="s">
        <v>6</v>
      </c>
      <c r="B7" s="75" t="s">
        <v>28</v>
      </c>
      <c r="C7" s="125" t="s">
        <v>7</v>
      </c>
      <c r="D7" s="125" t="s">
        <v>8</v>
      </c>
      <c r="E7" s="75" t="s">
        <v>9</v>
      </c>
      <c r="F7" s="75" t="s">
        <v>10</v>
      </c>
      <c r="G7" s="75" t="s">
        <v>11</v>
      </c>
      <c r="H7" s="75" t="s">
        <v>12</v>
      </c>
      <c r="I7" s="75" t="s">
        <v>13</v>
      </c>
      <c r="J7" s="75" t="s">
        <v>14</v>
      </c>
      <c r="K7" s="78" t="s">
        <v>15</v>
      </c>
    </row>
    <row r="8" spans="1:17" ht="56.25" customHeight="1">
      <c r="A8" s="110" t="s">
        <v>16</v>
      </c>
      <c r="B8" s="288"/>
      <c r="C8" s="75" t="s">
        <v>464</v>
      </c>
      <c r="D8" s="310" t="s">
        <v>466</v>
      </c>
      <c r="E8" s="412" t="s">
        <v>520</v>
      </c>
      <c r="F8" s="457"/>
      <c r="G8" s="457"/>
      <c r="H8" s="458"/>
      <c r="I8" s="459" t="s">
        <v>30</v>
      </c>
      <c r="J8" s="311" t="s">
        <v>466</v>
      </c>
      <c r="K8" s="288"/>
    </row>
    <row r="9" spans="1:17" ht="59.25" customHeight="1">
      <c r="A9" s="110" t="s">
        <v>17</v>
      </c>
      <c r="B9" s="288"/>
      <c r="C9" s="75" t="s">
        <v>465</v>
      </c>
      <c r="D9" s="310" t="s">
        <v>466</v>
      </c>
      <c r="E9" s="412" t="s">
        <v>521</v>
      </c>
      <c r="F9" s="457"/>
      <c r="G9" s="457"/>
      <c r="H9" s="458"/>
      <c r="I9" s="460"/>
      <c r="J9" s="419" t="s">
        <v>468</v>
      </c>
      <c r="K9" s="419"/>
    </row>
    <row r="10" spans="1:17" ht="48.75" customHeight="1">
      <c r="A10" s="110" t="s">
        <v>18</v>
      </c>
      <c r="B10" s="288"/>
      <c r="C10" s="75" t="s">
        <v>469</v>
      </c>
      <c r="D10" s="310" t="s">
        <v>466</v>
      </c>
      <c r="E10" s="466" t="s">
        <v>29</v>
      </c>
      <c r="F10" s="75" t="s">
        <v>469</v>
      </c>
      <c r="G10" s="75" t="s">
        <v>465</v>
      </c>
      <c r="H10" s="459" t="s">
        <v>30</v>
      </c>
      <c r="I10" s="75" t="s">
        <v>464</v>
      </c>
      <c r="J10" s="464" t="s">
        <v>498</v>
      </c>
      <c r="K10" s="465"/>
    </row>
    <row r="11" spans="1:17" ht="63" customHeight="1">
      <c r="A11" s="110" t="s">
        <v>19</v>
      </c>
      <c r="B11" s="309"/>
      <c r="C11" s="310" t="s">
        <v>473</v>
      </c>
      <c r="D11" s="310" t="s">
        <v>466</v>
      </c>
      <c r="E11" s="467"/>
      <c r="F11" s="75" t="s">
        <v>464</v>
      </c>
      <c r="G11" s="75" t="s">
        <v>465</v>
      </c>
      <c r="H11" s="460"/>
      <c r="I11" s="461" t="s">
        <v>470</v>
      </c>
      <c r="J11" s="462"/>
      <c r="K11" s="463"/>
      <c r="N11" s="412" t="s">
        <v>472</v>
      </c>
      <c r="O11" s="458"/>
    </row>
    <row r="12" spans="1:17" ht="56.4" customHeight="1">
      <c r="A12" s="110" t="s">
        <v>20</v>
      </c>
      <c r="B12" s="288"/>
      <c r="C12" s="75" t="s">
        <v>483</v>
      </c>
      <c r="D12" s="310" t="s">
        <v>466</v>
      </c>
      <c r="E12" s="412" t="s">
        <v>522</v>
      </c>
      <c r="F12" s="457"/>
      <c r="G12" s="457"/>
      <c r="H12" s="458"/>
      <c r="I12" s="308" t="s">
        <v>30</v>
      </c>
      <c r="J12" s="288"/>
      <c r="K12" s="288"/>
    </row>
    <row r="13" spans="1:17" ht="57.6" customHeight="1">
      <c r="A13" s="289" t="s">
        <v>21</v>
      </c>
      <c r="B13" s="288"/>
      <c r="C13" s="288"/>
      <c r="D13" s="288"/>
      <c r="E13" s="307" t="s">
        <v>29</v>
      </c>
      <c r="F13" s="288"/>
      <c r="G13" s="288"/>
      <c r="H13" s="308" t="s">
        <v>30</v>
      </c>
      <c r="I13" s="107" t="s">
        <v>471</v>
      </c>
      <c r="J13" s="288"/>
      <c r="K13" s="288"/>
      <c r="N13" s="449" t="s">
        <v>467</v>
      </c>
      <c r="O13" s="449"/>
      <c r="P13" s="449"/>
      <c r="Q13" s="449"/>
    </row>
    <row r="14" spans="1:17" ht="21.75" customHeight="1">
      <c r="A14" s="290"/>
      <c r="B14" s="291"/>
      <c r="C14" s="291"/>
      <c r="D14" s="291"/>
      <c r="E14" s="291"/>
      <c r="F14" s="292"/>
      <c r="G14" s="291"/>
      <c r="H14" s="291"/>
      <c r="I14" s="291"/>
      <c r="J14" s="291"/>
      <c r="K14" s="293"/>
    </row>
    <row r="15" spans="1:17" ht="15.6">
      <c r="A15" s="107" t="s">
        <v>22</v>
      </c>
      <c r="B15" s="468" t="s">
        <v>23</v>
      </c>
      <c r="C15" s="469"/>
      <c r="D15" s="470" t="s">
        <v>24</v>
      </c>
      <c r="E15" s="470"/>
      <c r="G15" s="107" t="s">
        <v>22</v>
      </c>
      <c r="H15" s="471" t="s">
        <v>23</v>
      </c>
      <c r="I15" s="468"/>
      <c r="J15" s="468" t="s">
        <v>24</v>
      </c>
      <c r="K15" s="472"/>
    </row>
    <row r="16" spans="1:17" ht="39.75" customHeight="1">
      <c r="A16" s="107" t="s">
        <v>466</v>
      </c>
      <c r="B16" s="473" t="s">
        <v>474</v>
      </c>
      <c r="C16" s="473"/>
      <c r="D16" s="473" t="s">
        <v>475</v>
      </c>
      <c r="E16" s="473"/>
      <c r="F16" s="294"/>
      <c r="G16" s="107" t="s">
        <v>464</v>
      </c>
      <c r="H16" s="474" t="s">
        <v>476</v>
      </c>
      <c r="I16" s="475"/>
      <c r="J16" s="474" t="s">
        <v>477</v>
      </c>
      <c r="K16" s="475"/>
    </row>
    <row r="17" spans="1:11" ht="44.25" customHeight="1">
      <c r="A17" s="107" t="s">
        <v>470</v>
      </c>
      <c r="B17" s="473" t="s">
        <v>478</v>
      </c>
      <c r="C17" s="473"/>
      <c r="D17" s="473"/>
      <c r="E17" s="473"/>
      <c r="G17" s="107" t="s">
        <v>479</v>
      </c>
      <c r="H17" s="474" t="s">
        <v>480</v>
      </c>
      <c r="I17" s="475"/>
      <c r="J17" s="474" t="s">
        <v>481</v>
      </c>
      <c r="K17" s="476"/>
    </row>
    <row r="18" spans="1:11" ht="55.2" customHeight="1">
      <c r="A18" s="107" t="s">
        <v>473</v>
      </c>
      <c r="B18" s="473" t="s">
        <v>482</v>
      </c>
      <c r="C18" s="473"/>
      <c r="D18" s="409"/>
      <c r="E18" s="409"/>
      <c r="F18" s="294"/>
      <c r="G18" s="107" t="s">
        <v>483</v>
      </c>
      <c r="H18" s="474" t="s">
        <v>484</v>
      </c>
      <c r="I18" s="475"/>
      <c r="J18" s="474" t="s">
        <v>196</v>
      </c>
      <c r="K18" s="475" t="s">
        <v>199</v>
      </c>
    </row>
    <row r="19" spans="1:11" ht="45.75" customHeight="1">
      <c r="A19" s="107" t="s">
        <v>471</v>
      </c>
      <c r="B19" s="473" t="s">
        <v>485</v>
      </c>
      <c r="C19" s="473"/>
      <c r="D19" s="474" t="s">
        <v>486</v>
      </c>
      <c r="E19" s="475"/>
      <c r="F19" s="294"/>
      <c r="G19" s="107" t="s">
        <v>487</v>
      </c>
      <c r="H19" s="474" t="s">
        <v>488</v>
      </c>
      <c r="I19" s="475"/>
      <c r="J19" s="474" t="s">
        <v>477</v>
      </c>
      <c r="K19" s="475"/>
    </row>
    <row r="20" spans="1:11" ht="45.75" customHeight="1">
      <c r="A20" s="107" t="s">
        <v>465</v>
      </c>
      <c r="B20" s="473" t="s">
        <v>489</v>
      </c>
      <c r="C20" s="473"/>
      <c r="D20" s="474" t="s">
        <v>145</v>
      </c>
      <c r="E20" s="475" t="s">
        <v>145</v>
      </c>
      <c r="F20" s="294"/>
      <c r="G20" s="107" t="s">
        <v>490</v>
      </c>
      <c r="H20" s="473" t="s">
        <v>491</v>
      </c>
      <c r="I20" s="473"/>
      <c r="J20" s="474" t="s">
        <v>199</v>
      </c>
      <c r="K20" s="475" t="s">
        <v>199</v>
      </c>
    </row>
    <row r="21" spans="1:11" ht="38.4" customHeight="1">
      <c r="A21" s="107" t="s">
        <v>469</v>
      </c>
      <c r="B21" s="474" t="s">
        <v>492</v>
      </c>
      <c r="C21" s="475"/>
      <c r="D21" s="474" t="s">
        <v>165</v>
      </c>
      <c r="E21" s="475" t="s">
        <v>199</v>
      </c>
      <c r="F21" s="294"/>
      <c r="G21" s="107" t="s">
        <v>468</v>
      </c>
      <c r="H21" s="473" t="s">
        <v>493</v>
      </c>
      <c r="I21" s="473"/>
      <c r="J21" s="473" t="s">
        <v>494</v>
      </c>
      <c r="K21" s="477"/>
    </row>
    <row r="22" spans="1:11" ht="18" customHeight="1">
      <c r="A22" s="295"/>
      <c r="B22" s="296"/>
      <c r="C22" s="296"/>
      <c r="D22" s="297"/>
      <c r="E22" s="297"/>
      <c r="F22" s="294"/>
      <c r="G22" s="294"/>
      <c r="H22" s="294"/>
      <c r="I22" s="294"/>
      <c r="J22" s="294"/>
      <c r="K22" s="298"/>
    </row>
    <row r="23" spans="1:11" ht="15.6">
      <c r="A23" s="285"/>
      <c r="B23" s="286"/>
      <c r="K23" s="299"/>
    </row>
    <row r="24" spans="1:11" ht="15.6">
      <c r="A24" s="300" t="s">
        <v>25</v>
      </c>
      <c r="B24" s="301"/>
      <c r="C24" s="301"/>
      <c r="D24" s="286" t="s">
        <v>26</v>
      </c>
      <c r="G24" s="286" t="s">
        <v>127</v>
      </c>
      <c r="J24" s="286" t="s">
        <v>35</v>
      </c>
      <c r="K24" s="299"/>
    </row>
    <row r="25" spans="1:11" ht="19.2" customHeight="1" thickBot="1">
      <c r="A25" s="302"/>
      <c r="B25" s="303"/>
      <c r="C25" s="304"/>
      <c r="D25" s="304"/>
      <c r="E25" s="304"/>
      <c r="F25" s="304"/>
      <c r="G25" s="304"/>
      <c r="H25" s="304"/>
      <c r="I25" s="304"/>
      <c r="J25" s="478" t="s">
        <v>27</v>
      </c>
      <c r="K25" s="479"/>
    </row>
    <row r="26" spans="1:11" ht="14.4" thickBot="1">
      <c r="A26" s="305"/>
      <c r="B26" s="304"/>
      <c r="C26" s="304"/>
      <c r="D26" s="304"/>
      <c r="E26" s="304"/>
      <c r="F26" s="304"/>
      <c r="G26" s="304"/>
      <c r="H26" s="304"/>
      <c r="I26" s="304"/>
      <c r="J26" s="304"/>
      <c r="K26" s="306"/>
    </row>
  </sheetData>
  <mergeCells count="46">
    <mergeCell ref="B21:C21"/>
    <mergeCell ref="D21:E21"/>
    <mergeCell ref="H21:I21"/>
    <mergeCell ref="J21:K21"/>
    <mergeCell ref="J25:K25"/>
    <mergeCell ref="B19:C19"/>
    <mergeCell ref="D19:E19"/>
    <mergeCell ref="H19:I19"/>
    <mergeCell ref="J19:K19"/>
    <mergeCell ref="B20:C20"/>
    <mergeCell ref="D20:E20"/>
    <mergeCell ref="H20:I20"/>
    <mergeCell ref="J20:K20"/>
    <mergeCell ref="B17:C17"/>
    <mergeCell ref="D17:E17"/>
    <mergeCell ref="H17:I17"/>
    <mergeCell ref="J17:K17"/>
    <mergeCell ref="B18:C18"/>
    <mergeCell ref="D18:E18"/>
    <mergeCell ref="H18:I18"/>
    <mergeCell ref="J18:K18"/>
    <mergeCell ref="B15:C15"/>
    <mergeCell ref="D15:E15"/>
    <mergeCell ref="H15:I15"/>
    <mergeCell ref="J15:K15"/>
    <mergeCell ref="B16:C16"/>
    <mergeCell ref="D16:E16"/>
    <mergeCell ref="H16:I16"/>
    <mergeCell ref="J16:K16"/>
    <mergeCell ref="E8:H8"/>
    <mergeCell ref="I8:I9"/>
    <mergeCell ref="N13:Q13"/>
    <mergeCell ref="J9:K9"/>
    <mergeCell ref="N11:O11"/>
    <mergeCell ref="I11:K11"/>
    <mergeCell ref="E9:H9"/>
    <mergeCell ref="E12:H12"/>
    <mergeCell ref="J10:K10"/>
    <mergeCell ref="E10:E11"/>
    <mergeCell ref="H10:H11"/>
    <mergeCell ref="A1:K1"/>
    <mergeCell ref="A2:K2"/>
    <mergeCell ref="A3:K3"/>
    <mergeCell ref="A4:K4"/>
    <mergeCell ref="E5:F5"/>
    <mergeCell ref="H5:K5"/>
  </mergeCells>
  <pageMargins left="0.35433070866141736" right="0.27559055118110237" top="0.34" bottom="0.35" header="0.31496062992125984" footer="0.31496062992125984"/>
  <pageSetup scale="7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21</vt:i4>
      </vt:variant>
    </vt:vector>
  </HeadingPairs>
  <TitlesOfParts>
    <vt:vector size="60" baseType="lpstr">
      <vt:lpstr>Sheet1</vt:lpstr>
      <vt:lpstr>Subject Allotment SECTION </vt:lpstr>
      <vt:lpstr>FACULTY WORK LOAD</vt:lpstr>
      <vt:lpstr>Subject wise Work</vt:lpstr>
      <vt:lpstr>OVER LAP</vt:lpstr>
      <vt:lpstr>lab</vt:lpstr>
      <vt:lpstr>EVS</vt:lpstr>
      <vt:lpstr>Room</vt:lpstr>
      <vt:lpstr>3rd</vt:lpstr>
      <vt:lpstr>4 new</vt:lpstr>
      <vt:lpstr>4 A</vt:lpstr>
      <vt:lpstr>6 A</vt:lpstr>
      <vt:lpstr>old 6</vt:lpstr>
      <vt:lpstr>8 A</vt:lpstr>
      <vt:lpstr>8 B</vt:lpstr>
      <vt:lpstr>Dr. Niranjan P</vt:lpstr>
      <vt:lpstr>Mr. Surendra B V</vt:lpstr>
      <vt:lpstr>Dr. Geetha Varma</vt:lpstr>
      <vt:lpstr>Dr.Mahesha N </vt:lpstr>
      <vt:lpstr>Dr. N SUBRAMANI</vt:lpstr>
      <vt:lpstr>Ms Snehal L</vt:lpstr>
      <vt:lpstr>Ms. Swetti Jha </vt:lpstr>
      <vt:lpstr>Ms. Serin </vt:lpstr>
      <vt:lpstr>Mr. Nitish</vt:lpstr>
      <vt:lpstr>Mr. Chanabasava</vt:lpstr>
      <vt:lpstr>Sheet2</vt:lpstr>
      <vt:lpstr>Dr.Niranjan</vt:lpstr>
      <vt:lpstr>Mr. Surendra B.V</vt:lpstr>
      <vt:lpstr>Mr. Rajendra T N</vt:lpstr>
      <vt:lpstr>Mr. Sudhakar</vt:lpstr>
      <vt:lpstr>Ms. Meghana</vt:lpstr>
      <vt:lpstr>Mr. Harish G R </vt:lpstr>
      <vt:lpstr>Mr. Pawan Kumar</vt:lpstr>
      <vt:lpstr>Ms. Suma</vt:lpstr>
      <vt:lpstr>Dr. Vinay</vt:lpstr>
      <vt:lpstr>Ms. Swetti Jha</vt:lpstr>
      <vt:lpstr>Mr. Channabasava</vt:lpstr>
      <vt:lpstr>Dr. Jagadish</vt:lpstr>
      <vt:lpstr>Mr. Yogesh</vt:lpstr>
      <vt:lpstr>'3rd'!Print_Area</vt:lpstr>
      <vt:lpstr>'4 A'!Print_Area</vt:lpstr>
      <vt:lpstr>'4 new'!Print_Area</vt:lpstr>
      <vt:lpstr>'6 A'!Print_Area</vt:lpstr>
      <vt:lpstr>'8 A'!Print_Area</vt:lpstr>
      <vt:lpstr>'8 B'!Print_Area</vt:lpstr>
      <vt:lpstr>'Dr. Geetha Varma'!Print_Area</vt:lpstr>
      <vt:lpstr>'Dr. N SUBRAMANI'!Print_Area</vt:lpstr>
      <vt:lpstr>'Dr. Niranjan P'!Print_Area</vt:lpstr>
      <vt:lpstr>'Dr. Vinay'!Print_Area</vt:lpstr>
      <vt:lpstr>Dr.Niranjan!Print_Area</vt:lpstr>
      <vt:lpstr>EVS!Print_Area</vt:lpstr>
      <vt:lpstr>lab!Print_Area</vt:lpstr>
      <vt:lpstr>'Mr. Chanabasava'!Print_Area</vt:lpstr>
      <vt:lpstr>'Mr. Surendra B V'!Print_Area</vt:lpstr>
      <vt:lpstr>'Mr. Surendra B.V'!Print_Area</vt:lpstr>
      <vt:lpstr>'Mr. Yogesh'!Print_Area</vt:lpstr>
      <vt:lpstr>'Ms Snehal L'!Print_Area</vt:lpstr>
      <vt:lpstr>'Ms. Swetti Jha '!Print_Area</vt:lpstr>
      <vt:lpstr>'old 6'!Print_Area</vt:lpstr>
      <vt:lpstr>Room!Print_Area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nitis</cp:lastModifiedBy>
  <cp:lastPrinted>2023-01-23T10:01:05Z</cp:lastPrinted>
  <dcterms:created xsi:type="dcterms:W3CDTF">2017-07-06T07:20:29Z</dcterms:created>
  <dcterms:modified xsi:type="dcterms:W3CDTF">2023-04-17T11:06:10Z</dcterms:modified>
</cp:coreProperties>
</file>