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va365-my.sharepoint.com/personal/elianne_egge_niva_no/Documents/qPCR_heatmap/data/"/>
    </mc:Choice>
  </mc:AlternateContent>
  <xr:revisionPtr revIDLastSave="224" documentId="8_{39663AFA-B91E-450F-8920-4FABB0285496}" xr6:coauthVersionLast="46" xr6:coauthVersionMax="46" xr10:uidLastSave="{2421D7AF-43FE-4A85-B14E-338029DBC948}"/>
  <bookViews>
    <workbookView xWindow="28680" yWindow="-120" windowWidth="29040" windowHeight="17640" xr2:uid="{DB3A7537-D49D-4DA3-89C7-8EA23D606676}"/>
  </bookViews>
  <sheets>
    <sheet name="samples 2021-longfor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58" i="1" l="1"/>
  <c r="AH5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tc={1BA2FF47-80B1-4F6C-9BD5-873AC3323359}</author>
    <author>tc={FA33C945-1011-429B-86C9-23A3BC824A9A}</author>
    <author>tc={F6EFDACF-24A2-4E97-BF24-942434ABF8B9}</author>
    <author>tc={A038E73B-8C1A-4161-AF3E-FDAA1FCA4030}</author>
    <author>tc={988CB528-3248-43C2-B2C7-6E72048E570F}</author>
    <author>tc={89BB0203-DD30-41E4-BDC3-A1F48F505D6B}</author>
    <author>tc={ADB906F5-D6CF-484C-9952-C3B316D9A6D0}</author>
  </authors>
  <commentList>
    <comment ref="V15" authorId="0" shapeId="0" xr:uid="{1BA2FF47-80B1-4F6C-9BD5-873AC3323359}">
      <text>
        <t>[Threaded comment]
Your version of Excel allows you to read this threaded comment; however, any edits to it will get removed if the file is opened in a newer version of Excel. Learn more: https://go.microsoft.com/fwlink/?linkid=870924
Comment:
    Skal være 510? (Opprinnelig merket 520)</t>
      </text>
    </comment>
    <comment ref="V32" authorId="1" shapeId="0" xr:uid="{FA33C945-1011-429B-86C9-23A3BC824A9A}">
      <text>
        <t>[Threaded comment]
Your version of Excel allows you to read this threaded comment; however, any edits to it will get removed if the file is opened in a newer version of Excel. Learn more: https://go.microsoft.com/fwlink/?linkid=870924
Comment:
    528, 529, 530???</t>
      </text>
    </comment>
    <comment ref="V33" authorId="2" shapeId="0" xr:uid="{F6EFDACF-24A2-4E97-BF24-942434ABF8B9}">
      <text>
        <t>[Threaded comment]
Your version of Excel allows you to read this threaded comment; however, any edits to it will get removed if the file is opened in a newer version of Excel. Learn more: https://go.microsoft.com/fwlink/?linkid=870924
Comment:
    528, 529, 530???</t>
      </text>
    </comment>
    <comment ref="V34" authorId="3" shapeId="0" xr:uid="{A038E73B-8C1A-4161-AF3E-FDAA1FCA4030}">
      <text>
        <t>[Threaded comment]
Your version of Excel allows you to read this threaded comment; however, any edits to it will get removed if the file is opened in a newer version of Excel. Learn more: https://go.microsoft.com/fwlink/?linkid=870924
Comment:
    528, 529, 530???</t>
      </text>
    </comment>
    <comment ref="Z36" authorId="4" shapeId="0" xr:uid="{988CB528-3248-43C2-B2C7-6E72048E570F}">
      <text>
        <t>[Threaded comment]
Your version of Excel allows you to read this threaded comment; however, any edits to it will get removed if the file is opened in a newer version of Excel. Learn more: https://go.microsoft.com/fwlink/?linkid=870924
Comment:
    going to assume this is 533 due to the low volume filtered</t>
      </text>
    </comment>
    <comment ref="V38" authorId="5" shapeId="0" xr:uid="{89BB0203-DD30-41E4-BDC3-A1F48F505D6B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Missing</t>
      </text>
    </comment>
    <comment ref="X85" authorId="6" shapeId="0" xr:uid="{ADB906F5-D6CF-484C-9952-C3B316D9A6D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not a blank, it had 35 ng/microL</t>
      </text>
    </comment>
  </commentList>
</comments>
</file>

<file path=xl/sharedStrings.xml><?xml version="1.0" encoding="utf-8"?>
<sst xmlns="http://schemas.openxmlformats.org/spreadsheetml/2006/main" count="667" uniqueCount="161">
  <si>
    <t>Innsjø</t>
  </si>
  <si>
    <t>Fylke</t>
  </si>
  <si>
    <t>Stasjon</t>
  </si>
  <si>
    <t>Gjedde</t>
  </si>
  <si>
    <t>Abbor</t>
  </si>
  <si>
    <t>Ørekyte</t>
  </si>
  <si>
    <t>Karuss</t>
  </si>
  <si>
    <t>Mort</t>
  </si>
  <si>
    <t>Solabbor</t>
  </si>
  <si>
    <t>Karpe</t>
  </si>
  <si>
    <t>Bekkerøye</t>
  </si>
  <si>
    <t>Regnbue ørret</t>
  </si>
  <si>
    <t>Pukkellaks</t>
  </si>
  <si>
    <t>Sørv</t>
  </si>
  <si>
    <t>Suter</t>
  </si>
  <si>
    <t>Ørret</t>
  </si>
  <si>
    <t>Vasspest</t>
  </si>
  <si>
    <t>inhibiton</t>
  </si>
  <si>
    <t>Minimum antall arter</t>
  </si>
  <si>
    <t>Prøvetatt</t>
  </si>
  <si>
    <t>Antall prøver</t>
  </si>
  <si>
    <t>Prøvenr</t>
  </si>
  <si>
    <t>Dybde</t>
  </si>
  <si>
    <t>Vanntemtp</t>
  </si>
  <si>
    <t>Volum</t>
  </si>
  <si>
    <t>Kommentarer</t>
  </si>
  <si>
    <t>Extraction date</t>
  </si>
  <si>
    <t>Extracted vol. mL</t>
  </si>
  <si>
    <t>Comments, DNA-isolation</t>
  </si>
  <si>
    <t>[DNA] ng/µL NanoDrop</t>
  </si>
  <si>
    <t xml:space="preserve">260/280 </t>
  </si>
  <si>
    <t xml:space="preserve">260/230 </t>
  </si>
  <si>
    <t>[DNA] ng/µL Qubit (read1)</t>
  </si>
  <si>
    <t>[DNA] ng/µL Qubit (read2)</t>
  </si>
  <si>
    <t>qPCR inh. Test</t>
  </si>
  <si>
    <t>Posisjon</t>
  </si>
  <si>
    <t>Akersvannet</t>
  </si>
  <si>
    <t>Vestfold</t>
  </si>
  <si>
    <t>28.04.2021</t>
  </si>
  <si>
    <t xml:space="preserve">8,2 </t>
  </si>
  <si>
    <t>59.2523523</t>
  </si>
  <si>
    <t>10.3208257</t>
  </si>
  <si>
    <t>Nordvest</t>
  </si>
  <si>
    <t>59.2523911</t>
  </si>
  <si>
    <t>10.3321997</t>
  </si>
  <si>
    <t>Dyppunkt - Midt, prøve tatt i overflaten</t>
  </si>
  <si>
    <t>Dyppunkt - Midt, prøve tatt på 10 meters dyp</t>
  </si>
  <si>
    <t>59.2418512</t>
  </si>
  <si>
    <t>10.3319709</t>
  </si>
  <si>
    <t>Dyppunkt - Sørøst, prøve tatt i overflaten</t>
  </si>
  <si>
    <t>Dyppunkt - Sørøst, prøve tatt på 10 meters dyp</t>
  </si>
  <si>
    <t>59.2346192</t>
  </si>
  <si>
    <t>10.3202332</t>
  </si>
  <si>
    <t>Sør</t>
  </si>
  <si>
    <t>BLANK</t>
  </si>
  <si>
    <t>11,9</t>
  </si>
  <si>
    <t>11,8</t>
  </si>
  <si>
    <t>531b</t>
  </si>
  <si>
    <t>NA</t>
  </si>
  <si>
    <t>Virikbekken</t>
  </si>
  <si>
    <t>18.06.2021</t>
  </si>
  <si>
    <t>16,0</t>
  </si>
  <si>
    <t>Finnmark</t>
  </si>
  <si>
    <t>1</t>
  </si>
  <si>
    <t>18.08.2021</t>
  </si>
  <si>
    <t>567</t>
  </si>
  <si>
    <t>440</t>
  </si>
  <si>
    <t>Rekkefølgen fra nederst til øverst  Grense Jakobselv er: 4, 3, 2, 1, 5, 6</t>
  </si>
  <si>
    <t>Sandvass</t>
  </si>
  <si>
    <t>568</t>
  </si>
  <si>
    <t>370</t>
  </si>
  <si>
    <t>569</t>
  </si>
  <si>
    <t>350</t>
  </si>
  <si>
    <t>2</t>
  </si>
  <si>
    <t>570</t>
  </si>
  <si>
    <t>420</t>
  </si>
  <si>
    <t>Det ble observert pukkellaks på alle stasjoner bortsett fra Trollvatn</t>
  </si>
  <si>
    <t>Langletneset</t>
  </si>
  <si>
    <t>571</t>
  </si>
  <si>
    <t>400</t>
  </si>
  <si>
    <t>Det ble observert pukkellaks på alle stasjoner bortsett fra Trollvatn. DNA-extr: Grønn partikkel/filament på sterivex-filter (ble ikke med ut).</t>
  </si>
  <si>
    <t>572</t>
  </si>
  <si>
    <t>3</t>
  </si>
  <si>
    <t>573</t>
  </si>
  <si>
    <t>500</t>
  </si>
  <si>
    <t>Klart høyest antall I nedre del av elva</t>
  </si>
  <si>
    <t>Storsteinneset</t>
  </si>
  <si>
    <t>574</t>
  </si>
  <si>
    <t>480</t>
  </si>
  <si>
    <t>575</t>
  </si>
  <si>
    <t>4</t>
  </si>
  <si>
    <t>576</t>
  </si>
  <si>
    <t>520</t>
  </si>
  <si>
    <t>Heimdal</t>
  </si>
  <si>
    <t>577</t>
  </si>
  <si>
    <t>110</t>
  </si>
  <si>
    <t>578</t>
  </si>
  <si>
    <t>90</t>
  </si>
  <si>
    <t>5</t>
  </si>
  <si>
    <t>579</t>
  </si>
  <si>
    <t>260</t>
  </si>
  <si>
    <t>Lasaruskulpen</t>
  </si>
  <si>
    <t>580</t>
  </si>
  <si>
    <t>140</t>
  </si>
  <si>
    <t>581</t>
  </si>
  <si>
    <t>120</t>
  </si>
  <si>
    <t>6</t>
  </si>
  <si>
    <t>582</t>
  </si>
  <si>
    <t>Trollvatn</t>
  </si>
  <si>
    <t>583</t>
  </si>
  <si>
    <t>240</t>
  </si>
  <si>
    <t>584</t>
  </si>
  <si>
    <t>200</t>
  </si>
  <si>
    <t>Svalbard</t>
  </si>
  <si>
    <t>10.09.2021</t>
  </si>
  <si>
    <t>586</t>
  </si>
  <si>
    <t>550</t>
  </si>
  <si>
    <t>587</t>
  </si>
  <si>
    <t>588</t>
  </si>
  <si>
    <t>15.09.2021</t>
  </si>
  <si>
    <t>589</t>
  </si>
  <si>
    <t>1 ml silt</t>
  </si>
  <si>
    <t>590</t>
  </si>
  <si>
    <t>0.9 ml silt</t>
  </si>
  <si>
    <t>591</t>
  </si>
  <si>
    <t>0.35 ml silt</t>
  </si>
  <si>
    <t>592</t>
  </si>
  <si>
    <t>0.5 ml silt</t>
  </si>
  <si>
    <t>593</t>
  </si>
  <si>
    <t>594</t>
  </si>
  <si>
    <t>0.7 ml silt</t>
  </si>
  <si>
    <t>19.10.2021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</si>
  <si>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</si>
  <si>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</si>
  <si>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</si>
  <si>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</si>
  <si>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</si>
  <si>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</si>
  <si>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</si>
  <si>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</si>
  <si>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</si>
  <si>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</si>
  <si>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</si>
  <si>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</si>
  <si>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</si>
  <si>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</si>
  <si>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</si>
  <si>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</si>
  <si>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</si>
  <si>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</si>
  <si>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</si>
  <si>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28.05.2021</t>
  </si>
  <si>
    <t>sample_rep</t>
  </si>
  <si>
    <t>TV</t>
  </si>
  <si>
    <t>BT</t>
  </si>
  <si>
    <t>LS</t>
  </si>
  <si>
    <t>GJE</t>
  </si>
  <si>
    <t>Torskevannet</t>
  </si>
  <si>
    <t>Bretjørna</t>
  </si>
  <si>
    <t>Lovensjøen</t>
  </si>
  <si>
    <t>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</si>
</sst>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1"/>
      <color rgb="FF2F3940"/>
      <name val="Calibri"/>
      <family val="2"/>
      <scheme val="minor"/>
    </font>
    <font>
      <sz val="9"/>
      <color rgb="FFFF0000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horizontal="right" vertical="center" wrapText="1"/>
    </xf>
    <xf numFmtId="0" fontId="2" fillId="3" borderId="0" xfId="0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/>
    <xf numFmtId="1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 vertical="center"/>
    </xf>
    <xf numFmtId="2" fontId="0" fillId="0" borderId="0" xfId="0" applyNumberFormat="1"/>
    <xf numFmtId="0" fontId="5" fillId="0" borderId="0" xfId="0" applyFont="1"/>
    <xf numFmtId="1" fontId="0" fillId="0" borderId="0" xfId="0" applyNumberFormat="1" applyAlignment="1">
      <alignment horizontal="right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" fillId="0" borderId="0" xfId="0" applyFont="1"/>
    <xf numFmtId="1" fontId="1" fillId="0" borderId="0" xfId="0" applyNumberFormat="1" applyFont="1" applyAlignment="1">
      <alignment horizontal="right" vertical="center"/>
    </xf>
    <xf numFmtId="14" fontId="1" fillId="0" borderId="0" xfId="0" applyNumberFormat="1" applyFont="1" applyAlignment="1">
      <alignment horizontal="center" vertical="center"/>
    </xf>
    <xf numFmtId="1" fontId="0" fillId="0" borderId="0" xfId="0" applyNumberFormat="1"/>
    <xf numFmtId="2" fontId="2" fillId="3" borderId="0" xfId="0" applyNumberFormat="1" applyFont="1" applyFill="1" applyAlignment="1">
      <alignment horizontal="center" vertical="center" wrapText="1"/>
    </xf>
    <xf numFmtId="2" fontId="1" fillId="0" borderId="0" xfId="0" applyNumberFormat="1" applyFont="1"/>
    <xf numFmtId="0" fontId="0" fillId="4" borderId="0" xfId="0" applyFill="1" applyAlignment="1">
      <alignment horizontal="left" vertical="center"/>
    </xf>
    <xf numFmtId="0" fontId="0" fillId="0" borderId="0" xfId="0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0" fillId="4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4" fillId="4" borderId="0" xfId="0" applyFont="1" applyFill="1" applyAlignment="1">
      <alignment horizontal="center" vertical="center"/>
    </xf>
    <xf numFmtId="1" fontId="0" fillId="4" borderId="0" xfId="0" applyNumberFormat="1" applyFill="1" applyAlignment="1">
      <alignment horizontal="right"/>
    </xf>
    <xf numFmtId="2" fontId="0" fillId="4" borderId="0" xfId="0" applyNumberFormat="1" applyFill="1"/>
    <xf numFmtId="0" fontId="5" fillId="4" borderId="0" xfId="0" applyFont="1" applyFill="1"/>
    <xf numFmtId="0" fontId="0" fillId="0" borderId="0" xfId="0" applyFill="1" applyBorder="1" applyAlignment="1">
      <alignment horizontal="right"/>
    </xf>
    <xf numFmtId="0" fontId="0" fillId="0" borderId="0" xfId="0" applyFill="1" applyAlignment="1">
      <alignment horizontal="right" vertical="center"/>
    </xf>
    <xf numFmtId="0" fontId="2" fillId="2" borderId="0" xfId="0" applyNumberFormat="1" applyFont="1" applyFill="1" applyAlignment="1">
      <alignment horizontal="center" vertical="center" wrapText="1"/>
    </xf>
    <xf numFmtId="14" fontId="0" fillId="0" borderId="0" xfId="0" applyNumberFormat="1" applyAlignment="1">
      <alignment horizontal="left"/>
    </xf>
    <xf numFmtId="14" fontId="0" fillId="0" borderId="0" xfId="0" applyNumberFormat="1" applyFill="1" applyBorder="1"/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5" borderId="0" xfId="0" applyFill="1"/>
    <xf numFmtId="14" fontId="0" fillId="5" borderId="0" xfId="0" applyNumberFormat="1" applyFill="1"/>
    <xf numFmtId="1" fontId="0" fillId="5" borderId="0" xfId="0" applyNumberFormat="1" applyFill="1" applyAlignment="1">
      <alignment horizontal="right"/>
    </xf>
    <xf numFmtId="14" fontId="0" fillId="5" borderId="0" xfId="0" applyNumberFormat="1" applyFill="1" applyAlignment="1">
      <alignment horizontal="center" vertical="center"/>
    </xf>
    <xf numFmtId="2" fontId="0" fillId="5" borderId="0" xfId="0" applyNumberFormat="1" applyFill="1"/>
    <xf numFmtId="0" fontId="5" fillId="5" borderId="0" xfId="0" applyFont="1" applyFill="1"/>
    <xf numFmtId="1" fontId="0" fillId="5" borderId="0" xfId="0" applyNumberFormat="1" applyFill="1" applyAlignment="1">
      <alignment horizontal="right" vertical="center"/>
    </xf>
    <xf numFmtId="14" fontId="0" fillId="5" borderId="0" xfId="0" applyNumberFormat="1" applyFill="1" applyAlignment="1">
      <alignment horizontal="left"/>
    </xf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lianne Egge" id="{B17F99C0-23C2-4FA0-B770-CFCCA5CCB7ED}" userId="S::Elianne.Egge@niva.no::7d4b7782-d5a7-47ff-b926-25cdb092b5f9" providerId="AD"/>
  <person displayName="Marc Anglès d'Auriac" id="{25051B99-FB12-4BAB-9AC2-C7BA2714BEF6}" userId="S::Marc.Angles.dAuriac@niva.no::81460305-cec9-4eaa-ac2d-ba95b8fedbf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15" dT="2021-07-11T18:28:22.75" personId="{B17F99C0-23C2-4FA0-B770-CFCCA5CCB7ED}" id="{1BA2FF47-80B1-4F6C-9BD5-873AC3323359}">
    <text>Skal være 510? (Opprinnelig merket 520)</text>
  </threadedComment>
  <threadedComment ref="V32" dT="2021-06-04T09:47:40.69" personId="{25051B99-FB12-4BAB-9AC2-C7BA2714BEF6}" id="{FA33C945-1011-429B-86C9-23A3BC824A9A}">
    <text>528, 529, 530???</text>
  </threadedComment>
  <threadedComment ref="V33" dT="2021-06-04T09:47:40.69" personId="{25051B99-FB12-4BAB-9AC2-C7BA2714BEF6}" id="{F6EFDACF-24A2-4E97-BF24-942434ABF8B9}">
    <text>528, 529, 530???</text>
  </threadedComment>
  <threadedComment ref="V34" dT="2021-06-04T09:47:40.69" personId="{25051B99-FB12-4BAB-9AC2-C7BA2714BEF6}" id="{A038E73B-8C1A-4161-AF3E-FDAA1FCA4030}">
    <text>528, 529, 530???</text>
  </threadedComment>
  <threadedComment ref="Z36" dT="2021-11-14T08:25:38.20" personId="{B17F99C0-23C2-4FA0-B770-CFCCA5CCB7ED}" id="{988CB528-3248-43C2-B2C7-6E72048E570F}">
    <text>going to assume this is 533 due to the low volume filtered</text>
  </threadedComment>
  <threadedComment ref="V38" dT="2021-07-12T18:42:43.15" personId="{B17F99C0-23C2-4FA0-B770-CFCCA5CCB7ED}" id="{89BB0203-DD30-41E4-BDC3-A1F48F505D6B}">
    <text>Missing</text>
  </threadedComment>
  <threadedComment ref="X85" dT="2021-07-12T18:33:46.28" personId="{B17F99C0-23C2-4FA0-B770-CFCCA5CCB7ED}" id="{ADB906F5-D6CF-484C-9952-C3B316D9A6D0}">
    <text>This is not a blank, it had 35 ng/microL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B6432-58F8-4B87-810B-8838E71252E8}">
  <dimension ref="A1:AM123"/>
  <sheetViews>
    <sheetView tabSelected="1" zoomScale="75" zoomScaleNormal="75" workbookViewId="0">
      <pane ySplit="1" topLeftCell="A23" activePane="bottomLeft" state="frozen"/>
      <selection pane="bottomLeft" activeCell="C40" sqref="C40"/>
    </sheetView>
  </sheetViews>
  <sheetFormatPr defaultColWidth="8.6328125" defaultRowHeight="14.5" x14ac:dyDescent="0.35"/>
  <cols>
    <col min="1" max="1" width="11.81640625" customWidth="1"/>
    <col min="3" max="3" width="8.81640625" style="11" customWidth="1"/>
    <col min="4" max="10" width="8.81640625" hidden="1" customWidth="1"/>
    <col min="11" max="11" width="9.81640625" hidden="1" customWidth="1"/>
    <col min="12" max="12" width="8.81640625" hidden="1" customWidth="1"/>
    <col min="13" max="13" width="9.81640625" hidden="1" customWidth="1"/>
    <col min="14" max="15" width="8.81640625" hidden="1" customWidth="1"/>
    <col min="16" max="17" width="10.453125" hidden="1" customWidth="1"/>
    <col min="18" max="18" width="8.81640625" hidden="1" customWidth="1"/>
    <col min="19" max="19" width="4.1796875" hidden="1" customWidth="1"/>
    <col min="20" max="20" width="13.81640625" style="39" customWidth="1"/>
    <col min="21" max="21" width="8.6328125" style="20"/>
    <col min="22" max="22" width="13.453125" style="20" customWidth="1"/>
    <col min="23" max="23" width="13.453125" style="40" customWidth="1"/>
    <col min="24" max="24" width="13.453125" customWidth="1"/>
    <col min="25" max="25" width="13.1796875" customWidth="1"/>
    <col min="26" max="26" width="8.6328125" style="15"/>
    <col min="27" max="27" width="32.36328125" customWidth="1"/>
    <col min="28" max="28" width="11.1796875" style="20" hidden="1" customWidth="1"/>
    <col min="29" max="29" width="10.1796875" hidden="1" customWidth="1"/>
    <col min="30" max="30" width="11.26953125" hidden="1" customWidth="1"/>
    <col min="31" max="33" width="11.54296875" style="17" hidden="1" customWidth="1"/>
    <col min="34" max="35" width="11.54296875" style="17" customWidth="1"/>
    <col min="36" max="38" width="12.453125" customWidth="1"/>
  </cols>
  <sheetData>
    <row r="1" spans="1:39" s="10" customFormat="1" ht="43.5" customHeight="1" x14ac:dyDescent="0.35">
      <c r="A1" s="2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8" t="s">
        <v>19</v>
      </c>
      <c r="U1" s="1" t="s">
        <v>20</v>
      </c>
      <c r="V1" s="5" t="s">
        <v>21</v>
      </c>
      <c r="W1" s="5" t="s">
        <v>152</v>
      </c>
      <c r="X1" s="5" t="s">
        <v>22</v>
      </c>
      <c r="Y1" s="5" t="s">
        <v>23</v>
      </c>
      <c r="Z1" s="6" t="s">
        <v>24</v>
      </c>
      <c r="AA1" s="1" t="s">
        <v>25</v>
      </c>
      <c r="AB1" s="7" t="s">
        <v>26</v>
      </c>
      <c r="AC1" s="8" t="s">
        <v>27</v>
      </c>
      <c r="AD1" s="8" t="s">
        <v>28</v>
      </c>
      <c r="AE1" s="28" t="s">
        <v>29</v>
      </c>
      <c r="AF1" s="28" t="s">
        <v>30</v>
      </c>
      <c r="AG1" s="28" t="s">
        <v>31</v>
      </c>
      <c r="AH1" s="28" t="s">
        <v>32</v>
      </c>
      <c r="AI1" s="28" t="s">
        <v>33</v>
      </c>
      <c r="AJ1" s="9" t="s">
        <v>34</v>
      </c>
      <c r="AK1" s="9" t="s">
        <v>35</v>
      </c>
      <c r="AL1" s="9" t="s">
        <v>35</v>
      </c>
    </row>
    <row r="2" spans="1:39" s="52" customFormat="1" x14ac:dyDescent="0.35">
      <c r="A2" s="51" t="s">
        <v>36</v>
      </c>
      <c r="B2" s="51" t="s">
        <v>37</v>
      </c>
      <c r="C2" s="52">
        <v>1</v>
      </c>
      <c r="D2" s="53"/>
      <c r="E2" s="53"/>
      <c r="R2" s="54"/>
      <c r="S2" s="54"/>
      <c r="T2" s="55" t="s">
        <v>38</v>
      </c>
      <c r="U2" s="52">
        <v>3</v>
      </c>
      <c r="V2" s="52">
        <v>500</v>
      </c>
      <c r="W2" s="52">
        <v>1</v>
      </c>
      <c r="X2" s="52">
        <v>0</v>
      </c>
      <c r="Y2" s="52" t="s">
        <v>39</v>
      </c>
      <c r="Z2" s="56">
        <v>200</v>
      </c>
      <c r="AA2" s="54"/>
      <c r="AB2" s="57">
        <v>44344</v>
      </c>
      <c r="AC2" s="54"/>
      <c r="AD2" s="54"/>
      <c r="AE2" s="58">
        <v>58.96</v>
      </c>
      <c r="AF2" s="58">
        <v>1.71</v>
      </c>
      <c r="AG2" s="58">
        <v>1.01</v>
      </c>
      <c r="AH2" s="58">
        <v>5.17</v>
      </c>
      <c r="AI2" s="58">
        <v>6.05</v>
      </c>
      <c r="AJ2" s="54"/>
      <c r="AK2" s="59" t="s">
        <v>40</v>
      </c>
      <c r="AL2" s="59" t="s">
        <v>41</v>
      </c>
      <c r="AM2" s="54" t="s">
        <v>42</v>
      </c>
    </row>
    <row r="3" spans="1:39" s="52" customFormat="1" x14ac:dyDescent="0.35">
      <c r="A3" s="51" t="s">
        <v>36</v>
      </c>
      <c r="B3" s="51" t="s">
        <v>37</v>
      </c>
      <c r="C3" s="52">
        <v>1</v>
      </c>
      <c r="D3" s="53"/>
      <c r="E3" s="53"/>
      <c r="R3" s="54"/>
      <c r="S3" s="54"/>
      <c r="T3" s="55" t="s">
        <v>38</v>
      </c>
      <c r="U3" s="52">
        <v>3</v>
      </c>
      <c r="V3" s="52">
        <v>501</v>
      </c>
      <c r="W3" s="52">
        <v>2</v>
      </c>
      <c r="X3" s="52">
        <v>0</v>
      </c>
      <c r="Y3" s="52" t="s">
        <v>39</v>
      </c>
      <c r="Z3" s="56">
        <v>210</v>
      </c>
      <c r="AA3" s="54"/>
      <c r="AB3" s="57">
        <v>44344</v>
      </c>
      <c r="AC3" s="54"/>
      <c r="AD3" s="54"/>
      <c r="AE3" s="58">
        <v>41.11</v>
      </c>
      <c r="AF3" s="58">
        <v>1.67</v>
      </c>
      <c r="AG3" s="58">
        <v>1.0900000000000001</v>
      </c>
      <c r="AH3" s="58">
        <v>4.2300000000000004</v>
      </c>
      <c r="AI3" s="58">
        <v>4.84</v>
      </c>
      <c r="AJ3" s="54"/>
      <c r="AK3" s="59" t="s">
        <v>40</v>
      </c>
      <c r="AL3" s="59" t="s">
        <v>41</v>
      </c>
      <c r="AM3" s="54" t="s">
        <v>42</v>
      </c>
    </row>
    <row r="4" spans="1:39" s="52" customFormat="1" x14ac:dyDescent="0.35">
      <c r="A4" s="51" t="s">
        <v>36</v>
      </c>
      <c r="B4" s="51" t="s">
        <v>37</v>
      </c>
      <c r="C4" s="52">
        <v>1</v>
      </c>
      <c r="D4" s="53"/>
      <c r="E4" s="53"/>
      <c r="R4" s="54"/>
      <c r="S4" s="54"/>
      <c r="T4" s="55" t="s">
        <v>38</v>
      </c>
      <c r="U4" s="52">
        <v>3</v>
      </c>
      <c r="V4" s="52">
        <v>502</v>
      </c>
      <c r="W4" s="52">
        <v>3</v>
      </c>
      <c r="X4" s="52">
        <v>0</v>
      </c>
      <c r="Y4" s="52" t="s">
        <v>39</v>
      </c>
      <c r="Z4" s="56">
        <v>200</v>
      </c>
      <c r="AA4" s="54"/>
      <c r="AB4" s="57">
        <v>44344</v>
      </c>
      <c r="AC4" s="54"/>
      <c r="AD4" s="54"/>
      <c r="AE4" s="58">
        <v>44.61</v>
      </c>
      <c r="AF4" s="58">
        <v>1.64</v>
      </c>
      <c r="AG4" s="58">
        <v>1.1299999999999999</v>
      </c>
      <c r="AH4" s="58">
        <v>5.56</v>
      </c>
      <c r="AI4" s="58">
        <v>6.21</v>
      </c>
      <c r="AJ4" s="54"/>
      <c r="AK4" s="59" t="s">
        <v>40</v>
      </c>
      <c r="AL4" s="59" t="s">
        <v>41</v>
      </c>
      <c r="AM4" s="54" t="s">
        <v>42</v>
      </c>
    </row>
    <row r="5" spans="1:39" s="11" customFormat="1" x14ac:dyDescent="0.35">
      <c r="A5" s="12" t="s">
        <v>36</v>
      </c>
      <c r="B5" s="12" t="s">
        <v>37</v>
      </c>
      <c r="C5" s="11">
        <v>2</v>
      </c>
      <c r="D5" s="13"/>
      <c r="E5" s="13"/>
      <c r="R5"/>
      <c r="S5"/>
      <c r="T5" s="39" t="s">
        <v>38</v>
      </c>
      <c r="U5" s="11">
        <v>3</v>
      </c>
      <c r="V5" s="11">
        <v>515</v>
      </c>
      <c r="W5" s="33">
        <v>1</v>
      </c>
      <c r="X5" s="11">
        <v>0</v>
      </c>
      <c r="Y5" s="11" t="s">
        <v>39</v>
      </c>
      <c r="Z5" s="15">
        <v>200</v>
      </c>
      <c r="AA5"/>
      <c r="AB5" s="16">
        <v>44344</v>
      </c>
      <c r="AC5"/>
      <c r="AD5"/>
      <c r="AE5" s="17">
        <v>57.41</v>
      </c>
      <c r="AF5" s="17">
        <v>1.75</v>
      </c>
      <c r="AG5" s="17">
        <v>1.04</v>
      </c>
      <c r="AH5" s="17">
        <v>6.42</v>
      </c>
      <c r="AI5" s="17">
        <v>6.38</v>
      </c>
      <c r="AJ5"/>
      <c r="AK5" s="18" t="s">
        <v>51</v>
      </c>
      <c r="AL5" s="18" t="s">
        <v>52</v>
      </c>
      <c r="AM5" t="s">
        <v>53</v>
      </c>
    </row>
    <row r="6" spans="1:39" s="11" customFormat="1" x14ac:dyDescent="0.35">
      <c r="A6" s="12" t="s">
        <v>36</v>
      </c>
      <c r="B6" s="12" t="s">
        <v>37</v>
      </c>
      <c r="C6" s="11">
        <v>2</v>
      </c>
      <c r="D6" s="13"/>
      <c r="E6" s="13"/>
      <c r="R6"/>
      <c r="S6"/>
      <c r="T6" s="39" t="s">
        <v>38</v>
      </c>
      <c r="U6" s="11">
        <v>3</v>
      </c>
      <c r="V6" s="11">
        <v>516</v>
      </c>
      <c r="W6" s="33">
        <v>2</v>
      </c>
      <c r="X6" s="11">
        <v>0</v>
      </c>
      <c r="Y6" s="11" t="s">
        <v>39</v>
      </c>
      <c r="Z6" s="15">
        <v>260</v>
      </c>
      <c r="AA6"/>
      <c r="AB6" s="16">
        <v>44344</v>
      </c>
      <c r="AC6"/>
      <c r="AD6"/>
      <c r="AE6" s="17">
        <v>57.22</v>
      </c>
      <c r="AF6" s="17">
        <v>1.82</v>
      </c>
      <c r="AG6" s="17">
        <v>1.07</v>
      </c>
      <c r="AH6" s="17">
        <v>5.37</v>
      </c>
      <c r="AI6" s="17">
        <v>6.26</v>
      </c>
      <c r="AJ6"/>
      <c r="AK6" s="18" t="s">
        <v>51</v>
      </c>
      <c r="AL6" s="18" t="s">
        <v>52</v>
      </c>
      <c r="AM6" t="s">
        <v>53</v>
      </c>
    </row>
    <row r="7" spans="1:39" s="11" customFormat="1" x14ac:dyDescent="0.35">
      <c r="A7" s="12" t="s">
        <v>36</v>
      </c>
      <c r="B7" s="12" t="s">
        <v>37</v>
      </c>
      <c r="C7" s="11">
        <v>2</v>
      </c>
      <c r="D7" s="13"/>
      <c r="E7" s="13"/>
      <c r="R7"/>
      <c r="S7"/>
      <c r="T7" s="39" t="s">
        <v>38</v>
      </c>
      <c r="U7" s="11">
        <v>3</v>
      </c>
      <c r="V7" s="11">
        <v>517</v>
      </c>
      <c r="W7" s="33">
        <v>3</v>
      </c>
      <c r="X7" s="11">
        <v>0</v>
      </c>
      <c r="Y7" s="11" t="s">
        <v>39</v>
      </c>
      <c r="Z7" s="15">
        <v>250</v>
      </c>
      <c r="AA7"/>
      <c r="AB7" s="16">
        <v>44344</v>
      </c>
      <c r="AC7"/>
      <c r="AD7"/>
      <c r="AE7" s="17">
        <v>68.900000000000006</v>
      </c>
      <c r="AF7" s="17">
        <v>1.75</v>
      </c>
      <c r="AG7" s="17">
        <v>0.96</v>
      </c>
      <c r="AH7" s="17">
        <v>9.0399999999999991</v>
      </c>
      <c r="AI7" s="17">
        <v>9.6199999999999992</v>
      </c>
      <c r="AJ7"/>
      <c r="AK7" s="18" t="s">
        <v>51</v>
      </c>
      <c r="AL7" s="18" t="s">
        <v>52</v>
      </c>
      <c r="AM7" t="s">
        <v>53</v>
      </c>
    </row>
    <row r="8" spans="1:39" s="52" customFormat="1" x14ac:dyDescent="0.35">
      <c r="A8" s="51" t="s">
        <v>36</v>
      </c>
      <c r="B8" s="51" t="s">
        <v>37</v>
      </c>
      <c r="C8" s="52">
        <v>3</v>
      </c>
      <c r="D8" s="53"/>
      <c r="E8" s="53"/>
      <c r="R8" s="54"/>
      <c r="S8" s="54"/>
      <c r="T8" s="55" t="s">
        <v>38</v>
      </c>
      <c r="U8" s="52">
        <v>3</v>
      </c>
      <c r="V8" s="52">
        <v>503</v>
      </c>
      <c r="W8" s="52">
        <v>1</v>
      </c>
      <c r="X8" s="52">
        <v>0</v>
      </c>
      <c r="Y8" s="52" t="s">
        <v>39</v>
      </c>
      <c r="Z8" s="60">
        <v>230</v>
      </c>
      <c r="AA8" s="54"/>
      <c r="AB8" s="57">
        <v>44344</v>
      </c>
      <c r="AC8" s="54"/>
      <c r="AD8" s="54"/>
      <c r="AE8" s="58">
        <v>44.08</v>
      </c>
      <c r="AF8" s="58">
        <v>1.79</v>
      </c>
      <c r="AG8" s="58">
        <v>1.25</v>
      </c>
      <c r="AH8" s="58">
        <v>4.59</v>
      </c>
      <c r="AI8" s="58">
        <v>4.95</v>
      </c>
      <c r="AJ8" s="54"/>
      <c r="AK8" s="59" t="s">
        <v>43</v>
      </c>
      <c r="AL8" s="59" t="s">
        <v>44</v>
      </c>
      <c r="AM8" s="54" t="s">
        <v>45</v>
      </c>
    </row>
    <row r="9" spans="1:39" s="52" customFormat="1" x14ac:dyDescent="0.35">
      <c r="A9" s="51" t="s">
        <v>36</v>
      </c>
      <c r="B9" s="51" t="s">
        <v>37</v>
      </c>
      <c r="C9" s="52">
        <v>3</v>
      </c>
      <c r="D9" s="53"/>
      <c r="E9" s="53"/>
      <c r="R9" s="54"/>
      <c r="S9" s="54"/>
      <c r="T9" s="55" t="s">
        <v>38</v>
      </c>
      <c r="U9" s="52">
        <v>3</v>
      </c>
      <c r="V9" s="52">
        <v>504</v>
      </c>
      <c r="W9" s="52">
        <v>2</v>
      </c>
      <c r="X9" s="52">
        <v>0</v>
      </c>
      <c r="Y9" s="52" t="s">
        <v>39</v>
      </c>
      <c r="Z9" s="56">
        <v>230</v>
      </c>
      <c r="AA9" s="54"/>
      <c r="AB9" s="57">
        <v>44344</v>
      </c>
      <c r="AC9" s="54"/>
      <c r="AD9" s="54"/>
      <c r="AE9" s="58">
        <v>37.880000000000003</v>
      </c>
      <c r="AF9" s="58">
        <v>1.81</v>
      </c>
      <c r="AG9" s="58">
        <v>1.36</v>
      </c>
      <c r="AH9" s="58">
        <v>3.43</v>
      </c>
      <c r="AI9" s="58">
        <v>3.8</v>
      </c>
      <c r="AJ9" s="54"/>
      <c r="AK9" s="59" t="s">
        <v>43</v>
      </c>
      <c r="AL9" s="59" t="s">
        <v>44</v>
      </c>
      <c r="AM9" s="54" t="s">
        <v>45</v>
      </c>
    </row>
    <row r="10" spans="1:39" s="52" customFormat="1" x14ac:dyDescent="0.35">
      <c r="A10" s="51" t="s">
        <v>36</v>
      </c>
      <c r="B10" s="51" t="s">
        <v>37</v>
      </c>
      <c r="C10" s="52">
        <v>3</v>
      </c>
      <c r="D10" s="53"/>
      <c r="E10" s="53"/>
      <c r="R10" s="54"/>
      <c r="S10" s="54"/>
      <c r="T10" s="55" t="s">
        <v>38</v>
      </c>
      <c r="U10" s="52">
        <v>3</v>
      </c>
      <c r="V10" s="52">
        <v>505</v>
      </c>
      <c r="W10" s="52">
        <v>3</v>
      </c>
      <c r="X10" s="52">
        <v>0</v>
      </c>
      <c r="Y10" s="52" t="s">
        <v>39</v>
      </c>
      <c r="Z10" s="60">
        <v>240</v>
      </c>
      <c r="AA10" s="54"/>
      <c r="AB10" s="57">
        <v>44344</v>
      </c>
      <c r="AC10" s="54"/>
      <c r="AD10" s="54"/>
      <c r="AE10" s="58">
        <v>55.26</v>
      </c>
      <c r="AF10" s="58">
        <v>1.69</v>
      </c>
      <c r="AG10" s="58">
        <v>1.1599999999999999</v>
      </c>
      <c r="AH10" s="58">
        <v>5.07</v>
      </c>
      <c r="AI10" s="58">
        <v>5.58</v>
      </c>
      <c r="AJ10" s="54"/>
      <c r="AK10" s="59" t="s">
        <v>43</v>
      </c>
      <c r="AL10" s="59" t="s">
        <v>44</v>
      </c>
      <c r="AM10" s="54" t="s">
        <v>45</v>
      </c>
    </row>
    <row r="11" spans="1:39" s="11" customFormat="1" x14ac:dyDescent="0.35">
      <c r="A11" s="12" t="s">
        <v>36</v>
      </c>
      <c r="B11" s="12" t="s">
        <v>37</v>
      </c>
      <c r="C11" s="11">
        <v>3</v>
      </c>
      <c r="D11" s="13"/>
      <c r="E11" s="13"/>
      <c r="R11"/>
      <c r="S11"/>
      <c r="T11" s="39" t="s">
        <v>38</v>
      </c>
      <c r="U11" s="11">
        <v>3</v>
      </c>
      <c r="V11" s="11">
        <v>506</v>
      </c>
      <c r="W11" s="33">
        <v>1</v>
      </c>
      <c r="X11" s="11">
        <v>10</v>
      </c>
      <c r="Y11" s="11" t="s">
        <v>39</v>
      </c>
      <c r="Z11" s="15">
        <v>250</v>
      </c>
      <c r="AA11"/>
      <c r="AB11" s="16">
        <v>44344</v>
      </c>
      <c r="AC11"/>
      <c r="AD11"/>
      <c r="AE11" s="17">
        <v>42.66</v>
      </c>
      <c r="AF11" s="17">
        <v>1.62</v>
      </c>
      <c r="AG11" s="17">
        <v>0.91</v>
      </c>
      <c r="AH11" s="17">
        <v>4.28</v>
      </c>
      <c r="AI11" s="17">
        <v>4.75</v>
      </c>
      <c r="AJ11"/>
      <c r="AK11" s="18" t="s">
        <v>43</v>
      </c>
      <c r="AL11" s="18" t="s">
        <v>44</v>
      </c>
      <c r="AM11" t="s">
        <v>46</v>
      </c>
    </row>
    <row r="12" spans="1:39" s="11" customFormat="1" x14ac:dyDescent="0.35">
      <c r="A12" s="12" t="s">
        <v>36</v>
      </c>
      <c r="B12" s="12" t="s">
        <v>37</v>
      </c>
      <c r="C12" s="11">
        <v>3</v>
      </c>
      <c r="D12" s="13"/>
      <c r="E12" s="13"/>
      <c r="R12"/>
      <c r="S12"/>
      <c r="T12" s="39" t="s">
        <v>38</v>
      </c>
      <c r="U12" s="11">
        <v>3</v>
      </c>
      <c r="V12" s="11">
        <v>507</v>
      </c>
      <c r="W12" s="33">
        <v>2</v>
      </c>
      <c r="X12" s="11">
        <v>10</v>
      </c>
      <c r="Y12" s="11" t="s">
        <v>39</v>
      </c>
      <c r="Z12" s="15">
        <v>250</v>
      </c>
      <c r="AA12"/>
      <c r="AB12" s="16">
        <v>44344</v>
      </c>
      <c r="AC12"/>
      <c r="AD12"/>
      <c r="AE12" s="17">
        <v>50.45</v>
      </c>
      <c r="AF12" s="17">
        <v>1.61</v>
      </c>
      <c r="AG12" s="17">
        <v>0.91</v>
      </c>
      <c r="AH12" s="17">
        <v>5.89</v>
      </c>
      <c r="AI12" s="17">
        <v>6.23</v>
      </c>
      <c r="AJ12"/>
      <c r="AK12" s="18" t="s">
        <v>43</v>
      </c>
      <c r="AL12" s="18" t="s">
        <v>44</v>
      </c>
      <c r="AM12" t="s">
        <v>46</v>
      </c>
    </row>
    <row r="13" spans="1:39" s="11" customFormat="1" x14ac:dyDescent="0.35">
      <c r="A13" s="12" t="s">
        <v>36</v>
      </c>
      <c r="B13" s="12" t="s">
        <v>37</v>
      </c>
      <c r="C13" s="11">
        <v>3</v>
      </c>
      <c r="D13" s="13"/>
      <c r="E13" s="13"/>
      <c r="R13"/>
      <c r="S13"/>
      <c r="T13" s="39" t="s">
        <v>38</v>
      </c>
      <c r="U13" s="11">
        <v>3</v>
      </c>
      <c r="V13" s="11">
        <v>508</v>
      </c>
      <c r="W13" s="33">
        <v>3</v>
      </c>
      <c r="X13" s="11">
        <v>10</v>
      </c>
      <c r="Y13" s="11" t="s">
        <v>39</v>
      </c>
      <c r="Z13" s="15">
        <v>240</v>
      </c>
      <c r="AA13"/>
      <c r="AB13" s="16">
        <v>44344</v>
      </c>
      <c r="AC13"/>
      <c r="AD13"/>
      <c r="AE13" s="17">
        <v>43.26</v>
      </c>
      <c r="AF13" s="17">
        <v>1.6</v>
      </c>
      <c r="AG13" s="17">
        <v>0.91</v>
      </c>
      <c r="AH13" s="17">
        <v>4.3099999999999996</v>
      </c>
      <c r="AI13" s="17">
        <v>4.41</v>
      </c>
      <c r="AJ13"/>
      <c r="AK13" s="18" t="s">
        <v>43</v>
      </c>
      <c r="AL13" s="18" t="s">
        <v>44</v>
      </c>
      <c r="AM13" t="s">
        <v>46</v>
      </c>
    </row>
    <row r="14" spans="1:39" s="52" customFormat="1" x14ac:dyDescent="0.35">
      <c r="A14" s="51" t="s">
        <v>36</v>
      </c>
      <c r="B14" s="51" t="s">
        <v>37</v>
      </c>
      <c r="C14" s="52">
        <v>4</v>
      </c>
      <c r="D14" s="53"/>
      <c r="E14" s="53"/>
      <c r="R14" s="54"/>
      <c r="S14" s="54"/>
      <c r="T14" s="55" t="s">
        <v>38</v>
      </c>
      <c r="U14" s="52">
        <v>3</v>
      </c>
      <c r="V14" s="52">
        <v>509</v>
      </c>
      <c r="W14" s="52">
        <v>1</v>
      </c>
      <c r="X14" s="52">
        <v>0</v>
      </c>
      <c r="Y14" s="52" t="s">
        <v>39</v>
      </c>
      <c r="Z14" s="56">
        <v>250</v>
      </c>
      <c r="AA14" s="54"/>
      <c r="AB14" s="57">
        <v>44344</v>
      </c>
      <c r="AC14" s="54"/>
      <c r="AD14" s="54"/>
      <c r="AE14" s="58">
        <v>46.99</v>
      </c>
      <c r="AF14" s="58">
        <v>1.8</v>
      </c>
      <c r="AG14" s="58">
        <v>0.99</v>
      </c>
      <c r="AH14" s="58">
        <v>4.8</v>
      </c>
      <c r="AI14" s="58">
        <v>4.82</v>
      </c>
      <c r="AJ14" s="54"/>
      <c r="AK14" s="59" t="s">
        <v>47</v>
      </c>
      <c r="AL14" s="59" t="s">
        <v>48</v>
      </c>
      <c r="AM14" s="54" t="s">
        <v>49</v>
      </c>
    </row>
    <row r="15" spans="1:39" s="52" customFormat="1" x14ac:dyDescent="0.35">
      <c r="A15" s="51" t="s">
        <v>36</v>
      </c>
      <c r="B15" s="51" t="s">
        <v>37</v>
      </c>
      <c r="C15" s="52">
        <v>4</v>
      </c>
      <c r="D15" s="53"/>
      <c r="E15" s="53"/>
      <c r="R15" s="54"/>
      <c r="S15" s="54"/>
      <c r="T15" s="55" t="s">
        <v>38</v>
      </c>
      <c r="U15" s="52">
        <v>3</v>
      </c>
      <c r="V15" s="52">
        <v>510</v>
      </c>
      <c r="W15" s="52">
        <v>2</v>
      </c>
      <c r="X15" s="52">
        <v>0</v>
      </c>
      <c r="Y15" s="52" t="s">
        <v>39</v>
      </c>
      <c r="Z15" s="56">
        <v>250</v>
      </c>
      <c r="AA15" s="54"/>
      <c r="AB15" s="57">
        <v>44344</v>
      </c>
      <c r="AC15" s="54"/>
      <c r="AD15" s="54"/>
      <c r="AE15" s="58">
        <v>55.64</v>
      </c>
      <c r="AF15" s="58">
        <v>1.77</v>
      </c>
      <c r="AG15" s="58">
        <v>1.05</v>
      </c>
      <c r="AH15" s="58">
        <v>4.99</v>
      </c>
      <c r="AI15" s="58">
        <v>5</v>
      </c>
      <c r="AJ15" s="54"/>
      <c r="AK15" s="59" t="s">
        <v>47</v>
      </c>
      <c r="AL15" s="59" t="s">
        <v>48</v>
      </c>
      <c r="AM15" s="54" t="s">
        <v>49</v>
      </c>
    </row>
    <row r="16" spans="1:39" s="52" customFormat="1" x14ac:dyDescent="0.35">
      <c r="A16" s="51" t="s">
        <v>36</v>
      </c>
      <c r="B16" s="51" t="s">
        <v>37</v>
      </c>
      <c r="C16" s="52">
        <v>4</v>
      </c>
      <c r="D16" s="53"/>
      <c r="E16" s="53"/>
      <c r="R16" s="54"/>
      <c r="S16" s="54"/>
      <c r="T16" s="55" t="s">
        <v>38</v>
      </c>
      <c r="U16" s="52">
        <v>3</v>
      </c>
      <c r="V16" s="52">
        <v>511</v>
      </c>
      <c r="W16" s="52">
        <v>3</v>
      </c>
      <c r="X16" s="52">
        <v>0</v>
      </c>
      <c r="Y16" s="52" t="s">
        <v>39</v>
      </c>
      <c r="Z16" s="56">
        <v>250</v>
      </c>
      <c r="AA16" s="54"/>
      <c r="AB16" s="57">
        <v>44344</v>
      </c>
      <c r="AC16" s="54"/>
      <c r="AD16" s="54"/>
      <c r="AE16" s="58">
        <v>42.38</v>
      </c>
      <c r="AF16" s="58">
        <v>1.82</v>
      </c>
      <c r="AG16" s="58">
        <v>1.34</v>
      </c>
      <c r="AH16" s="58">
        <v>4.38</v>
      </c>
      <c r="AI16" s="58">
        <v>4.3499999999999996</v>
      </c>
      <c r="AJ16" s="54"/>
      <c r="AK16" s="59" t="s">
        <v>47</v>
      </c>
      <c r="AL16" s="59" t="s">
        <v>48</v>
      </c>
      <c r="AM16" s="54" t="s">
        <v>49</v>
      </c>
    </row>
    <row r="17" spans="1:39" s="11" customFormat="1" x14ac:dyDescent="0.35">
      <c r="A17" s="35" t="s">
        <v>36</v>
      </c>
      <c r="B17" s="35" t="s">
        <v>37</v>
      </c>
      <c r="C17" s="11">
        <v>4</v>
      </c>
      <c r="D17" s="32"/>
      <c r="E17" s="32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/>
      <c r="S17"/>
      <c r="T17" s="39" t="s">
        <v>38</v>
      </c>
      <c r="U17" s="33">
        <v>3</v>
      </c>
      <c r="V17" s="33">
        <v>512</v>
      </c>
      <c r="W17" s="33">
        <v>1</v>
      </c>
      <c r="X17" s="11">
        <v>10</v>
      </c>
      <c r="Y17" s="33" t="s">
        <v>39</v>
      </c>
      <c r="Z17" s="19">
        <v>230</v>
      </c>
      <c r="AA17"/>
      <c r="AB17" s="34">
        <v>44344</v>
      </c>
      <c r="AC17"/>
      <c r="AD17"/>
      <c r="AE17" s="17">
        <v>49.3</v>
      </c>
      <c r="AF17" s="17">
        <v>1.66</v>
      </c>
      <c r="AG17" s="17">
        <v>1.08</v>
      </c>
      <c r="AH17" s="17">
        <v>4.72</v>
      </c>
      <c r="AI17" s="17">
        <v>4.79</v>
      </c>
      <c r="AJ17"/>
      <c r="AK17" s="18" t="s">
        <v>47</v>
      </c>
      <c r="AL17" s="18" t="s">
        <v>48</v>
      </c>
      <c r="AM17" t="s">
        <v>50</v>
      </c>
    </row>
    <row r="18" spans="1:39" s="11" customFormat="1" x14ac:dyDescent="0.35">
      <c r="A18" s="35" t="s">
        <v>36</v>
      </c>
      <c r="B18" s="35" t="s">
        <v>37</v>
      </c>
      <c r="C18" s="11">
        <v>4</v>
      </c>
      <c r="D18" s="32"/>
      <c r="E18" s="32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/>
      <c r="S18"/>
      <c r="T18" s="39" t="s">
        <v>38</v>
      </c>
      <c r="U18" s="33">
        <v>3</v>
      </c>
      <c r="V18" s="33">
        <v>513</v>
      </c>
      <c r="W18" s="33">
        <v>2</v>
      </c>
      <c r="X18" s="11">
        <v>10</v>
      </c>
      <c r="Y18" s="33" t="s">
        <v>39</v>
      </c>
      <c r="Z18" s="19">
        <v>230</v>
      </c>
      <c r="AA18"/>
      <c r="AB18" s="34">
        <v>44344</v>
      </c>
      <c r="AC18"/>
      <c r="AD18"/>
      <c r="AE18" s="17">
        <v>42.14</v>
      </c>
      <c r="AF18" s="17">
        <v>1.7</v>
      </c>
      <c r="AG18" s="17">
        <v>0.92</v>
      </c>
      <c r="AH18" s="17">
        <v>4.72</v>
      </c>
      <c r="AI18" s="17">
        <v>4.7300000000000004</v>
      </c>
      <c r="AJ18"/>
      <c r="AK18" s="18" t="s">
        <v>47</v>
      </c>
      <c r="AL18" s="18" t="s">
        <v>48</v>
      </c>
      <c r="AM18" t="s">
        <v>50</v>
      </c>
    </row>
    <row r="19" spans="1:39" s="11" customFormat="1" x14ac:dyDescent="0.35">
      <c r="A19" s="35" t="s">
        <v>36</v>
      </c>
      <c r="B19" s="35" t="s">
        <v>37</v>
      </c>
      <c r="C19" s="11">
        <v>4</v>
      </c>
      <c r="D19" s="32"/>
      <c r="E19" s="32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/>
      <c r="S19"/>
      <c r="T19" s="39" t="s">
        <v>38</v>
      </c>
      <c r="U19" s="33">
        <v>3</v>
      </c>
      <c r="V19" s="33">
        <v>514</v>
      </c>
      <c r="W19" s="33">
        <v>3</v>
      </c>
      <c r="X19" s="11">
        <v>10</v>
      </c>
      <c r="Y19" s="33" t="s">
        <v>39</v>
      </c>
      <c r="Z19" s="19">
        <v>230</v>
      </c>
      <c r="AA19"/>
      <c r="AB19" s="34">
        <v>44344</v>
      </c>
      <c r="AC19"/>
      <c r="AD19"/>
      <c r="AE19" s="17">
        <v>40.61</v>
      </c>
      <c r="AF19" s="17">
        <v>1.7</v>
      </c>
      <c r="AG19" s="17">
        <v>0.86</v>
      </c>
      <c r="AH19" s="17">
        <v>4.9400000000000004</v>
      </c>
      <c r="AI19" s="17">
        <v>4.95</v>
      </c>
      <c r="AJ19"/>
      <c r="AK19" s="18" t="s">
        <v>47</v>
      </c>
      <c r="AL19" s="18" t="s">
        <v>48</v>
      </c>
      <c r="AM19" t="s">
        <v>50</v>
      </c>
    </row>
    <row r="20" spans="1:39" s="52" customFormat="1" x14ac:dyDescent="0.35">
      <c r="A20" s="51" t="s">
        <v>36</v>
      </c>
      <c r="B20" s="51" t="s">
        <v>37</v>
      </c>
      <c r="C20" s="52">
        <v>1</v>
      </c>
      <c r="D20" s="53"/>
      <c r="E20" s="53"/>
      <c r="R20" s="54"/>
      <c r="S20" s="54"/>
      <c r="T20" s="61" t="s">
        <v>151</v>
      </c>
      <c r="U20" s="52">
        <v>3</v>
      </c>
      <c r="V20" s="52">
        <v>519</v>
      </c>
      <c r="W20" s="52">
        <v>1</v>
      </c>
      <c r="X20" s="52">
        <v>0</v>
      </c>
      <c r="Y20" s="52" t="s">
        <v>55</v>
      </c>
      <c r="Z20" s="56">
        <v>230</v>
      </c>
      <c r="AA20" s="54"/>
      <c r="AB20" s="57">
        <v>44350</v>
      </c>
      <c r="AC20" s="54">
        <v>1.4</v>
      </c>
      <c r="AD20" s="54"/>
      <c r="AE20" s="58">
        <v>133.74</v>
      </c>
      <c r="AF20" s="58">
        <v>2</v>
      </c>
      <c r="AG20" s="58">
        <v>1.82</v>
      </c>
      <c r="AH20" s="58">
        <v>10</v>
      </c>
      <c r="AI20" s="58">
        <v>10.199999999999999</v>
      </c>
      <c r="AJ20" s="54"/>
      <c r="AK20" s="59" t="s">
        <v>40</v>
      </c>
      <c r="AL20" s="59" t="s">
        <v>41</v>
      </c>
      <c r="AM20" s="54" t="s">
        <v>42</v>
      </c>
    </row>
    <row r="21" spans="1:39" s="52" customFormat="1" x14ac:dyDescent="0.35">
      <c r="A21" s="51" t="s">
        <v>36</v>
      </c>
      <c r="B21" s="51" t="s">
        <v>37</v>
      </c>
      <c r="C21" s="52">
        <v>1</v>
      </c>
      <c r="D21" s="53"/>
      <c r="E21" s="53"/>
      <c r="R21" s="54"/>
      <c r="S21" s="54"/>
      <c r="T21" s="61" t="s">
        <v>151</v>
      </c>
      <c r="U21" s="52">
        <v>3</v>
      </c>
      <c r="V21" s="52">
        <v>520</v>
      </c>
      <c r="W21" s="52">
        <v>2</v>
      </c>
      <c r="X21" s="52">
        <v>0</v>
      </c>
      <c r="Y21" s="52" t="s">
        <v>55</v>
      </c>
      <c r="Z21" s="56">
        <v>230</v>
      </c>
      <c r="AA21" s="54"/>
      <c r="AB21" s="57">
        <v>44350</v>
      </c>
      <c r="AC21" s="54">
        <v>1.2</v>
      </c>
      <c r="AD21" s="54"/>
      <c r="AE21" s="58">
        <v>92.79</v>
      </c>
      <c r="AF21" s="58">
        <v>1.93</v>
      </c>
      <c r="AG21" s="58">
        <v>1.68</v>
      </c>
      <c r="AH21" s="58">
        <v>6.66</v>
      </c>
      <c r="AI21" s="58">
        <v>6.6</v>
      </c>
      <c r="AJ21" s="54"/>
      <c r="AK21" s="59" t="s">
        <v>40</v>
      </c>
      <c r="AL21" s="59" t="s">
        <v>41</v>
      </c>
      <c r="AM21" s="54" t="s">
        <v>42</v>
      </c>
    </row>
    <row r="22" spans="1:39" s="52" customFormat="1" x14ac:dyDescent="0.35">
      <c r="A22" s="51" t="s">
        <v>36</v>
      </c>
      <c r="B22" s="51" t="s">
        <v>37</v>
      </c>
      <c r="C22" s="52">
        <v>1</v>
      </c>
      <c r="D22" s="53"/>
      <c r="E22" s="53"/>
      <c r="R22" s="54"/>
      <c r="S22" s="54"/>
      <c r="T22" s="61" t="s">
        <v>151</v>
      </c>
      <c r="U22" s="52">
        <v>3</v>
      </c>
      <c r="V22" s="52">
        <v>521</v>
      </c>
      <c r="W22" s="52">
        <v>3</v>
      </c>
      <c r="X22" s="52">
        <v>0</v>
      </c>
      <c r="Y22" s="52" t="s">
        <v>55</v>
      </c>
      <c r="Z22" s="56">
        <v>225</v>
      </c>
      <c r="AA22" s="54"/>
      <c r="AB22" s="57">
        <v>44350</v>
      </c>
      <c r="AC22" s="54">
        <v>1.1000000000000001</v>
      </c>
      <c r="AD22" s="54"/>
      <c r="AE22" s="58">
        <v>74.47</v>
      </c>
      <c r="AF22" s="58">
        <v>1.91</v>
      </c>
      <c r="AG22" s="58">
        <v>1.64</v>
      </c>
      <c r="AH22" s="58">
        <v>6.72</v>
      </c>
      <c r="AI22" s="58">
        <v>6.67</v>
      </c>
      <c r="AJ22" s="54"/>
      <c r="AK22" s="59" t="s">
        <v>40</v>
      </c>
      <c r="AL22" s="59" t="s">
        <v>41</v>
      </c>
      <c r="AM22" s="54" t="s">
        <v>42</v>
      </c>
    </row>
    <row r="23" spans="1:39" s="11" customFormat="1" x14ac:dyDescent="0.35">
      <c r="A23" s="12" t="s">
        <v>36</v>
      </c>
      <c r="B23" s="12" t="s">
        <v>37</v>
      </c>
      <c r="C23" s="11">
        <v>2</v>
      </c>
      <c r="D23" s="13"/>
      <c r="E23" s="13"/>
      <c r="R23"/>
      <c r="S23"/>
      <c r="T23" s="49" t="s">
        <v>151</v>
      </c>
      <c r="U23" s="11">
        <v>3</v>
      </c>
      <c r="V23" s="11">
        <v>534</v>
      </c>
      <c r="W23" s="36">
        <v>1</v>
      </c>
      <c r="X23" s="11">
        <v>0</v>
      </c>
      <c r="Y23" s="11" t="s">
        <v>56</v>
      </c>
      <c r="Z23" s="15">
        <v>260</v>
      </c>
      <c r="AA23"/>
      <c r="AB23" s="16">
        <v>44350</v>
      </c>
      <c r="AC23">
        <v>1.6</v>
      </c>
      <c r="AD23"/>
      <c r="AE23" s="17">
        <v>53.18</v>
      </c>
      <c r="AF23" s="17">
        <v>1.84</v>
      </c>
      <c r="AG23" s="17">
        <v>1.47</v>
      </c>
      <c r="AH23" s="17">
        <v>4.6900000000000004</v>
      </c>
      <c r="AI23" s="17">
        <v>3.7</v>
      </c>
      <c r="AJ23"/>
      <c r="AK23" s="18" t="s">
        <v>51</v>
      </c>
      <c r="AL23" s="18" t="s">
        <v>52</v>
      </c>
      <c r="AM23" t="s">
        <v>53</v>
      </c>
    </row>
    <row r="24" spans="1:39" s="11" customFormat="1" x14ac:dyDescent="0.35">
      <c r="A24" s="35" t="s">
        <v>36</v>
      </c>
      <c r="B24" s="35" t="s">
        <v>37</v>
      </c>
      <c r="C24" s="33">
        <v>2</v>
      </c>
      <c r="D24" s="32"/>
      <c r="E24" s="32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1"/>
      <c r="S24" s="31"/>
      <c r="T24" s="49" t="s">
        <v>151</v>
      </c>
      <c r="U24" s="33">
        <v>3</v>
      </c>
      <c r="V24" s="33">
        <v>535</v>
      </c>
      <c r="W24" s="33">
        <v>2</v>
      </c>
      <c r="X24" s="33">
        <v>0</v>
      </c>
      <c r="Y24" s="33" t="s">
        <v>56</v>
      </c>
      <c r="Z24" s="15">
        <v>210</v>
      </c>
      <c r="AA24" s="31"/>
      <c r="AB24" s="34">
        <v>44350</v>
      </c>
      <c r="AC24" s="31">
        <v>1.3</v>
      </c>
      <c r="AD24" s="31"/>
      <c r="AE24" s="17">
        <v>44.5</v>
      </c>
      <c r="AF24" s="17">
        <v>1.79</v>
      </c>
      <c r="AG24" s="17">
        <v>1.24</v>
      </c>
      <c r="AH24" s="17">
        <v>4.43</v>
      </c>
      <c r="AI24" s="17">
        <v>3.56</v>
      </c>
      <c r="AJ24" s="31"/>
      <c r="AK24" s="18" t="s">
        <v>51</v>
      </c>
      <c r="AL24" s="18" t="s">
        <v>52</v>
      </c>
      <c r="AM24" s="31" t="s">
        <v>53</v>
      </c>
    </row>
    <row r="25" spans="1:39" s="36" customFormat="1" x14ac:dyDescent="0.35">
      <c r="A25" s="35" t="s">
        <v>36</v>
      </c>
      <c r="B25" s="35" t="s">
        <v>37</v>
      </c>
      <c r="C25" s="33">
        <v>2</v>
      </c>
      <c r="D25" s="32"/>
      <c r="E25" s="32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1"/>
      <c r="S25" s="31"/>
      <c r="T25" s="49" t="s">
        <v>151</v>
      </c>
      <c r="U25" s="33">
        <v>3</v>
      </c>
      <c r="V25" s="33">
        <v>536</v>
      </c>
      <c r="W25" s="33">
        <v>3</v>
      </c>
      <c r="X25" s="33">
        <v>0</v>
      </c>
      <c r="Y25" s="33" t="s">
        <v>56</v>
      </c>
      <c r="Z25" s="15">
        <v>220</v>
      </c>
      <c r="AA25" s="31"/>
      <c r="AB25" s="34">
        <v>44350</v>
      </c>
      <c r="AC25" s="31">
        <v>1.1000000000000001</v>
      </c>
      <c r="AD25" s="31"/>
      <c r="AE25" s="17">
        <v>50.62</v>
      </c>
      <c r="AF25" s="17">
        <v>1.77</v>
      </c>
      <c r="AG25" s="17">
        <v>1.1200000000000001</v>
      </c>
      <c r="AH25" s="17">
        <v>6.09</v>
      </c>
      <c r="AI25" s="17">
        <v>4.8899999999999997</v>
      </c>
      <c r="AJ25" s="31"/>
      <c r="AK25" s="18" t="s">
        <v>51</v>
      </c>
      <c r="AL25" s="18" t="s">
        <v>52</v>
      </c>
      <c r="AM25" s="31" t="s">
        <v>53</v>
      </c>
    </row>
    <row r="26" spans="1:39" s="52" customFormat="1" x14ac:dyDescent="0.35">
      <c r="A26" s="51" t="s">
        <v>36</v>
      </c>
      <c r="B26" s="51" t="s">
        <v>37</v>
      </c>
      <c r="C26" s="52">
        <v>3</v>
      </c>
      <c r="D26" s="53"/>
      <c r="E26" s="53"/>
      <c r="R26" s="54"/>
      <c r="S26" s="54"/>
      <c r="T26" s="61" t="s">
        <v>151</v>
      </c>
      <c r="U26" s="52">
        <v>3</v>
      </c>
      <c r="V26" s="52">
        <v>522</v>
      </c>
      <c r="W26" s="52">
        <v>1</v>
      </c>
      <c r="X26" s="52">
        <v>0</v>
      </c>
      <c r="Y26" s="52" t="s">
        <v>55</v>
      </c>
      <c r="Z26" s="60">
        <v>235</v>
      </c>
      <c r="AA26" s="54"/>
      <c r="AB26" s="57">
        <v>44350</v>
      </c>
      <c r="AC26" s="54">
        <v>1.4</v>
      </c>
      <c r="AD26" s="54"/>
      <c r="AE26" s="58">
        <v>64.599999999999994</v>
      </c>
      <c r="AF26" s="58">
        <v>1.91</v>
      </c>
      <c r="AG26" s="58">
        <v>1.45</v>
      </c>
      <c r="AH26" s="58">
        <v>7.74</v>
      </c>
      <c r="AI26" s="58">
        <v>7.9</v>
      </c>
      <c r="AJ26" s="54"/>
      <c r="AK26" s="59" t="s">
        <v>43</v>
      </c>
      <c r="AL26" s="59" t="s">
        <v>44</v>
      </c>
      <c r="AM26" s="54" t="s">
        <v>45</v>
      </c>
    </row>
    <row r="27" spans="1:39" s="52" customFormat="1" x14ac:dyDescent="0.35">
      <c r="A27" s="51" t="s">
        <v>36</v>
      </c>
      <c r="B27" s="51" t="s">
        <v>37</v>
      </c>
      <c r="C27" s="52">
        <v>3</v>
      </c>
      <c r="D27" s="53"/>
      <c r="E27" s="53"/>
      <c r="R27" s="54"/>
      <c r="S27" s="54"/>
      <c r="T27" s="61" t="s">
        <v>151</v>
      </c>
      <c r="U27" s="52">
        <v>3</v>
      </c>
      <c r="V27" s="52">
        <v>523</v>
      </c>
      <c r="W27" s="52">
        <v>2</v>
      </c>
      <c r="X27" s="52">
        <v>0</v>
      </c>
      <c r="Y27" s="52" t="s">
        <v>55</v>
      </c>
      <c r="Z27" s="56">
        <v>225</v>
      </c>
      <c r="AA27" s="54"/>
      <c r="AB27" s="57">
        <v>44350</v>
      </c>
      <c r="AC27" s="54">
        <v>1.4</v>
      </c>
      <c r="AD27" s="54"/>
      <c r="AE27" s="58">
        <v>58.43</v>
      </c>
      <c r="AF27" s="58">
        <v>1.86</v>
      </c>
      <c r="AG27" s="58">
        <v>1.25</v>
      </c>
      <c r="AH27" s="58">
        <v>6.22</v>
      </c>
      <c r="AI27" s="58">
        <v>6.48</v>
      </c>
      <c r="AJ27" s="54"/>
      <c r="AK27" s="59" t="s">
        <v>43</v>
      </c>
      <c r="AL27" s="59" t="s">
        <v>44</v>
      </c>
      <c r="AM27" s="54" t="s">
        <v>45</v>
      </c>
    </row>
    <row r="28" spans="1:39" s="52" customFormat="1" x14ac:dyDescent="0.35">
      <c r="A28" s="51" t="s">
        <v>36</v>
      </c>
      <c r="B28" s="51" t="s">
        <v>37</v>
      </c>
      <c r="C28" s="52">
        <v>3</v>
      </c>
      <c r="D28" s="53"/>
      <c r="E28" s="53"/>
      <c r="R28" s="54"/>
      <c r="S28" s="54"/>
      <c r="T28" s="61" t="s">
        <v>151</v>
      </c>
      <c r="U28" s="52">
        <v>3</v>
      </c>
      <c r="V28" s="52">
        <v>524</v>
      </c>
      <c r="W28" s="52">
        <v>3</v>
      </c>
      <c r="X28" s="52">
        <v>0</v>
      </c>
      <c r="Y28" s="52" t="s">
        <v>55</v>
      </c>
      <c r="Z28" s="56">
        <v>220</v>
      </c>
      <c r="AA28" s="54"/>
      <c r="AB28" s="57">
        <v>44350</v>
      </c>
      <c r="AC28" s="54">
        <v>1.2</v>
      </c>
      <c r="AD28" s="54"/>
      <c r="AE28" s="58">
        <v>38.86</v>
      </c>
      <c r="AF28" s="58">
        <v>1.75</v>
      </c>
      <c r="AG28" s="58">
        <v>1.2</v>
      </c>
      <c r="AH28" s="58">
        <v>5.65</v>
      </c>
      <c r="AI28" s="58">
        <v>5.96</v>
      </c>
      <c r="AJ28" s="54"/>
      <c r="AK28" s="59" t="s">
        <v>43</v>
      </c>
      <c r="AL28" s="59" t="s">
        <v>44</v>
      </c>
      <c r="AM28" s="54" t="s">
        <v>45</v>
      </c>
    </row>
    <row r="29" spans="1:39" s="36" customFormat="1" x14ac:dyDescent="0.35">
      <c r="A29" s="35" t="s">
        <v>36</v>
      </c>
      <c r="B29" s="35" t="s">
        <v>37</v>
      </c>
      <c r="C29" s="33">
        <v>3</v>
      </c>
      <c r="D29" s="32"/>
      <c r="E29" s="32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1"/>
      <c r="S29" s="31"/>
      <c r="T29" s="49" t="s">
        <v>151</v>
      </c>
      <c r="U29" s="33">
        <v>3</v>
      </c>
      <c r="V29" s="33">
        <v>525</v>
      </c>
      <c r="W29" s="40">
        <v>1</v>
      </c>
      <c r="X29" s="33">
        <v>10</v>
      </c>
      <c r="Y29" s="33" t="s">
        <v>56</v>
      </c>
      <c r="Z29" s="15">
        <v>220</v>
      </c>
      <c r="AA29" s="31"/>
      <c r="AB29" s="34">
        <v>44350</v>
      </c>
      <c r="AC29" s="31">
        <v>1.4</v>
      </c>
      <c r="AD29" s="31"/>
      <c r="AE29" s="17">
        <v>45.56</v>
      </c>
      <c r="AF29" s="17">
        <v>1.51</v>
      </c>
      <c r="AG29" s="17">
        <v>0.9</v>
      </c>
      <c r="AH29" s="17">
        <v>3.45</v>
      </c>
      <c r="AI29" s="17">
        <v>3.96</v>
      </c>
      <c r="AJ29" s="31"/>
      <c r="AK29" s="18" t="s">
        <v>43</v>
      </c>
      <c r="AL29" s="18" t="s">
        <v>44</v>
      </c>
      <c r="AM29" s="31" t="s">
        <v>46</v>
      </c>
    </row>
    <row r="30" spans="1:39" s="36" customFormat="1" x14ac:dyDescent="0.35">
      <c r="A30" s="30" t="s">
        <v>36</v>
      </c>
      <c r="B30" s="30" t="s">
        <v>37</v>
      </c>
      <c r="C30" s="36">
        <v>3</v>
      </c>
      <c r="D30" s="42"/>
      <c r="E30" s="42"/>
      <c r="R30" s="38"/>
      <c r="S30" s="38"/>
      <c r="T30" s="49" t="s">
        <v>151</v>
      </c>
      <c r="U30" s="36">
        <v>3</v>
      </c>
      <c r="V30" s="36">
        <v>526</v>
      </c>
      <c r="W30" s="33">
        <v>2</v>
      </c>
      <c r="X30" s="36">
        <v>10</v>
      </c>
      <c r="Y30" s="36" t="s">
        <v>56</v>
      </c>
      <c r="Z30" s="43">
        <v>230</v>
      </c>
      <c r="AA30" s="38"/>
      <c r="AB30" s="37">
        <v>44350</v>
      </c>
      <c r="AC30" s="38">
        <v>1.3</v>
      </c>
      <c r="AD30" s="38"/>
      <c r="AE30" s="44">
        <v>58.25</v>
      </c>
      <c r="AF30" s="44">
        <v>1.55</v>
      </c>
      <c r="AG30" s="44">
        <v>0.86</v>
      </c>
      <c r="AH30" s="44">
        <v>3.64</v>
      </c>
      <c r="AI30" s="44">
        <v>4.0599999999999996</v>
      </c>
      <c r="AJ30" s="38"/>
      <c r="AK30" s="45" t="s">
        <v>43</v>
      </c>
      <c r="AL30" s="45" t="s">
        <v>44</v>
      </c>
      <c r="AM30" s="38" t="s">
        <v>46</v>
      </c>
    </row>
    <row r="31" spans="1:39" s="11" customFormat="1" x14ac:dyDescent="0.35">
      <c r="A31" s="12" t="s">
        <v>36</v>
      </c>
      <c r="B31" s="12" t="s">
        <v>37</v>
      </c>
      <c r="C31" s="11">
        <v>3</v>
      </c>
      <c r="D31" s="13"/>
      <c r="E31" s="13"/>
      <c r="R31"/>
      <c r="S31"/>
      <c r="T31" s="49" t="s">
        <v>151</v>
      </c>
      <c r="U31" s="11">
        <v>3</v>
      </c>
      <c r="V31" s="11">
        <v>527</v>
      </c>
      <c r="W31" s="33">
        <v>3</v>
      </c>
      <c r="X31" s="11">
        <v>10</v>
      </c>
      <c r="Y31" s="11" t="s">
        <v>56</v>
      </c>
      <c r="Z31" s="15">
        <v>240</v>
      </c>
      <c r="AA31"/>
      <c r="AB31" s="16">
        <v>44350</v>
      </c>
      <c r="AC31">
        <v>1.3</v>
      </c>
      <c r="AD31"/>
      <c r="AE31" s="17">
        <v>69.45</v>
      </c>
      <c r="AF31" s="17">
        <v>1.86</v>
      </c>
      <c r="AG31" s="17">
        <v>1.41</v>
      </c>
      <c r="AH31" s="17">
        <v>3.94</v>
      </c>
      <c r="AI31" s="17">
        <v>4.26</v>
      </c>
      <c r="AJ31"/>
      <c r="AK31" s="18" t="s">
        <v>43</v>
      </c>
      <c r="AL31" s="18" t="s">
        <v>44</v>
      </c>
      <c r="AM31" t="s">
        <v>46</v>
      </c>
    </row>
    <row r="32" spans="1:39" s="52" customFormat="1" x14ac:dyDescent="0.35">
      <c r="A32" s="51" t="s">
        <v>36</v>
      </c>
      <c r="B32" s="51" t="s">
        <v>37</v>
      </c>
      <c r="C32" s="52">
        <v>4</v>
      </c>
      <c r="D32" s="53"/>
      <c r="E32" s="53"/>
      <c r="R32" s="54"/>
      <c r="S32" s="54"/>
      <c r="T32" s="61" t="s">
        <v>151</v>
      </c>
      <c r="U32" s="52">
        <v>3</v>
      </c>
      <c r="V32" s="52">
        <v>528</v>
      </c>
      <c r="W32" s="52">
        <v>1</v>
      </c>
      <c r="X32" s="52">
        <v>0</v>
      </c>
      <c r="Y32" s="52" t="s">
        <v>55</v>
      </c>
      <c r="Z32" s="56">
        <v>260</v>
      </c>
      <c r="AA32" s="54"/>
      <c r="AB32" s="57">
        <v>44350</v>
      </c>
      <c r="AC32" s="54">
        <v>1.2</v>
      </c>
      <c r="AD32" s="54"/>
      <c r="AE32" s="58">
        <v>53.77</v>
      </c>
      <c r="AF32" s="58">
        <v>1.5</v>
      </c>
      <c r="AG32" s="58">
        <v>0.88</v>
      </c>
      <c r="AH32" s="58">
        <v>7.63</v>
      </c>
      <c r="AI32" s="58">
        <v>8.07</v>
      </c>
      <c r="AJ32" s="54"/>
      <c r="AK32" s="59" t="s">
        <v>47</v>
      </c>
      <c r="AL32" s="59" t="s">
        <v>48</v>
      </c>
      <c r="AM32" s="54" t="s">
        <v>49</v>
      </c>
    </row>
    <row r="33" spans="1:39" s="52" customFormat="1" x14ac:dyDescent="0.35">
      <c r="A33" s="51" t="s">
        <v>36</v>
      </c>
      <c r="B33" s="51" t="s">
        <v>37</v>
      </c>
      <c r="C33" s="52">
        <v>4</v>
      </c>
      <c r="D33" s="53"/>
      <c r="E33" s="53"/>
      <c r="R33" s="54"/>
      <c r="S33" s="54"/>
      <c r="T33" s="61" t="s">
        <v>151</v>
      </c>
      <c r="U33" s="52">
        <v>3</v>
      </c>
      <c r="V33" s="52">
        <v>529</v>
      </c>
      <c r="W33" s="52">
        <v>2</v>
      </c>
      <c r="X33" s="52">
        <v>0</v>
      </c>
      <c r="Y33" s="52" t="s">
        <v>55</v>
      </c>
      <c r="Z33" s="56">
        <v>270</v>
      </c>
      <c r="AA33" s="54"/>
      <c r="AB33" s="57">
        <v>44350</v>
      </c>
      <c r="AC33" s="54">
        <v>1.2</v>
      </c>
      <c r="AD33" s="54"/>
      <c r="AE33" s="58">
        <v>66.569999999999993</v>
      </c>
      <c r="AF33" s="58">
        <v>1.88</v>
      </c>
      <c r="AG33" s="58">
        <v>1.48</v>
      </c>
      <c r="AH33" s="58">
        <v>7.93</v>
      </c>
      <c r="AI33" s="58">
        <v>8.43</v>
      </c>
      <c r="AJ33" s="54"/>
      <c r="AK33" s="59" t="s">
        <v>47</v>
      </c>
      <c r="AL33" s="59" t="s">
        <v>48</v>
      </c>
      <c r="AM33" s="54" t="s">
        <v>49</v>
      </c>
    </row>
    <row r="34" spans="1:39" s="62" customFormat="1" x14ac:dyDescent="0.35">
      <c r="A34" s="51" t="s">
        <v>36</v>
      </c>
      <c r="B34" s="51" t="s">
        <v>37</v>
      </c>
      <c r="C34" s="52">
        <v>4</v>
      </c>
      <c r="D34" s="53"/>
      <c r="E34" s="53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4"/>
      <c r="S34" s="54"/>
      <c r="T34" s="61" t="s">
        <v>151</v>
      </c>
      <c r="U34" s="52">
        <v>3</v>
      </c>
      <c r="V34" s="52">
        <v>530</v>
      </c>
      <c r="W34" s="52">
        <v>3</v>
      </c>
      <c r="X34" s="52">
        <v>0</v>
      </c>
      <c r="Y34" s="52" t="s">
        <v>55</v>
      </c>
      <c r="Z34" s="56">
        <v>270</v>
      </c>
      <c r="AA34" s="54"/>
      <c r="AB34" s="57">
        <v>44350</v>
      </c>
      <c r="AC34" s="54">
        <v>1.3</v>
      </c>
      <c r="AD34" s="54"/>
      <c r="AE34" s="58">
        <v>65.73</v>
      </c>
      <c r="AF34" s="58">
        <v>1.83</v>
      </c>
      <c r="AG34" s="58">
        <v>1.35</v>
      </c>
      <c r="AH34" s="58">
        <v>7.34</v>
      </c>
      <c r="AI34" s="58">
        <v>7.98</v>
      </c>
      <c r="AJ34" s="54"/>
      <c r="AK34" s="59" t="s">
        <v>47</v>
      </c>
      <c r="AL34" s="59" t="s">
        <v>48</v>
      </c>
      <c r="AM34" s="54" t="s">
        <v>49</v>
      </c>
    </row>
    <row r="35" spans="1:39" s="11" customFormat="1" x14ac:dyDescent="0.35">
      <c r="A35" s="35" t="s">
        <v>36</v>
      </c>
      <c r="B35" s="35" t="s">
        <v>37</v>
      </c>
      <c r="C35" s="11">
        <v>4</v>
      </c>
      <c r="D35" s="32"/>
      <c r="E35" s="32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/>
      <c r="S35"/>
      <c r="T35" s="49" t="s">
        <v>151</v>
      </c>
      <c r="U35" s="33">
        <v>3</v>
      </c>
      <c r="V35" s="33">
        <v>531</v>
      </c>
      <c r="W35" s="33">
        <v>1</v>
      </c>
      <c r="X35" s="11">
        <v>10</v>
      </c>
      <c r="Y35" s="33" t="s">
        <v>56</v>
      </c>
      <c r="Z35" s="19">
        <v>210</v>
      </c>
      <c r="AA35"/>
      <c r="AB35" s="34">
        <v>44350</v>
      </c>
      <c r="AC35">
        <v>1.4</v>
      </c>
      <c r="AD35" s="31"/>
      <c r="AE35" s="17">
        <v>32.729999999999997</v>
      </c>
      <c r="AF35" s="17">
        <v>1.51</v>
      </c>
      <c r="AG35" s="17">
        <v>0.9</v>
      </c>
      <c r="AH35" s="17">
        <v>3.15</v>
      </c>
      <c r="AI35" s="17">
        <v>3.58</v>
      </c>
      <c r="AJ35"/>
      <c r="AK35" s="18" t="s">
        <v>47</v>
      </c>
      <c r="AL35" s="18" t="s">
        <v>48</v>
      </c>
      <c r="AM35" t="s">
        <v>50</v>
      </c>
    </row>
    <row r="36" spans="1:39" s="11" customFormat="1" x14ac:dyDescent="0.35">
      <c r="A36" s="22" t="s">
        <v>36</v>
      </c>
      <c r="B36" s="22" t="s">
        <v>37</v>
      </c>
      <c r="C36" s="21">
        <v>4</v>
      </c>
      <c r="D36" s="23"/>
      <c r="E36" s="23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4"/>
      <c r="S36" s="24"/>
      <c r="T36" s="49" t="s">
        <v>151</v>
      </c>
      <c r="U36" s="21">
        <v>3</v>
      </c>
      <c r="V36" s="21" t="s">
        <v>57</v>
      </c>
      <c r="W36" s="33">
        <v>2</v>
      </c>
      <c r="X36" s="21">
        <v>10</v>
      </c>
      <c r="Y36" s="21" t="s">
        <v>56</v>
      </c>
      <c r="Z36" s="25">
        <v>160</v>
      </c>
      <c r="AA36" s="24"/>
      <c r="AB36" s="26">
        <v>44350</v>
      </c>
      <c r="AC36" s="24">
        <v>0.7</v>
      </c>
      <c r="AD36" s="24"/>
      <c r="AE36" s="29">
        <v>24.94</v>
      </c>
      <c r="AF36" s="17">
        <v>1.44</v>
      </c>
      <c r="AG36" s="17">
        <v>0.72</v>
      </c>
      <c r="AH36" s="29">
        <v>1.64</v>
      </c>
      <c r="AI36" s="29">
        <v>1.64</v>
      </c>
      <c r="AJ36" s="24"/>
      <c r="AK36" s="24" t="s">
        <v>47</v>
      </c>
      <c r="AL36" s="24" t="s">
        <v>48</v>
      </c>
      <c r="AM36" s="24"/>
    </row>
    <row r="37" spans="1:39" s="11" customFormat="1" x14ac:dyDescent="0.35">
      <c r="A37" s="35" t="s">
        <v>36</v>
      </c>
      <c r="B37" s="35" t="s">
        <v>37</v>
      </c>
      <c r="C37" s="11">
        <v>4</v>
      </c>
      <c r="D37" s="32"/>
      <c r="E37" s="32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/>
      <c r="S37"/>
      <c r="T37" s="49" t="s">
        <v>151</v>
      </c>
      <c r="U37" s="33">
        <v>3</v>
      </c>
      <c r="V37" s="33">
        <v>532</v>
      </c>
      <c r="W37" s="33">
        <v>3</v>
      </c>
      <c r="X37" s="11">
        <v>10</v>
      </c>
      <c r="Y37" s="33" t="s">
        <v>56</v>
      </c>
      <c r="Z37" s="15">
        <v>180</v>
      </c>
      <c r="AA37"/>
      <c r="AB37" s="34">
        <v>44350</v>
      </c>
      <c r="AC37">
        <v>1.2</v>
      </c>
      <c r="AD37" s="31"/>
      <c r="AE37" s="17">
        <v>28.22</v>
      </c>
      <c r="AF37" s="17">
        <v>1.56</v>
      </c>
      <c r="AG37" s="17">
        <v>0.82</v>
      </c>
      <c r="AH37" s="17">
        <v>3.31</v>
      </c>
      <c r="AI37" s="17">
        <v>2.62</v>
      </c>
      <c r="AJ37"/>
      <c r="AK37" s="18" t="s">
        <v>47</v>
      </c>
      <c r="AL37" s="18" t="s">
        <v>48</v>
      </c>
      <c r="AM37" t="s">
        <v>50</v>
      </c>
    </row>
    <row r="38" spans="1:39" s="11" customFormat="1" x14ac:dyDescent="0.35">
      <c r="A38" s="12" t="s">
        <v>36</v>
      </c>
      <c r="B38" s="12" t="s">
        <v>37</v>
      </c>
      <c r="C38" s="11">
        <v>4</v>
      </c>
      <c r="D38" s="13"/>
      <c r="E38" s="13"/>
      <c r="R38"/>
      <c r="S38"/>
      <c r="T38" s="49" t="s">
        <v>151</v>
      </c>
      <c r="U38" s="11">
        <v>3</v>
      </c>
      <c r="V38" s="11">
        <v>533</v>
      </c>
      <c r="W38" s="36">
        <v>4</v>
      </c>
      <c r="X38" s="11">
        <v>10</v>
      </c>
      <c r="Y38" s="11" t="s">
        <v>56</v>
      </c>
      <c r="Z38" s="15">
        <v>160</v>
      </c>
      <c r="AA38"/>
      <c r="AB38" s="16">
        <v>44350</v>
      </c>
      <c r="AC38" t="s">
        <v>58</v>
      </c>
      <c r="AD38"/>
      <c r="AE38" s="17" t="s">
        <v>58</v>
      </c>
      <c r="AF38" s="17"/>
      <c r="AG38" s="17"/>
      <c r="AH38" s="17" t="s">
        <v>58</v>
      </c>
      <c r="AI38" s="17" t="s">
        <v>58</v>
      </c>
      <c r="AJ38"/>
      <c r="AK38" s="18" t="s">
        <v>47</v>
      </c>
      <c r="AL38" s="18" t="s">
        <v>48</v>
      </c>
      <c r="AM38" t="s">
        <v>50</v>
      </c>
    </row>
    <row r="39" spans="1:39" s="11" customFormat="1" x14ac:dyDescent="0.35">
      <c r="A39" s="12" t="s">
        <v>36</v>
      </c>
      <c r="B39" s="12" t="s">
        <v>37</v>
      </c>
      <c r="C39" s="11" t="s">
        <v>160</v>
      </c>
      <c r="D39" s="31"/>
      <c r="E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/>
      <c r="S39"/>
      <c r="T39" s="49" t="s">
        <v>151</v>
      </c>
      <c r="U39" s="40">
        <v>1</v>
      </c>
      <c r="V39" s="40">
        <v>518</v>
      </c>
      <c r="W39" s="33" t="s">
        <v>58</v>
      </c>
      <c r="X39" s="11" t="s">
        <v>54</v>
      </c>
      <c r="Y39" s="11" t="s">
        <v>54</v>
      </c>
      <c r="Z39" s="15">
        <v>1000</v>
      </c>
      <c r="AA39"/>
      <c r="AB39" s="16"/>
      <c r="AC39"/>
      <c r="AD39"/>
      <c r="AE39" s="17"/>
      <c r="AF39" s="17"/>
      <c r="AG39" s="17"/>
      <c r="AI39" s="17"/>
      <c r="AJ39"/>
      <c r="AK39" s="18"/>
      <c r="AL39" s="31"/>
      <c r="AM39"/>
    </row>
    <row r="40" spans="1:39" s="11" customFormat="1" x14ac:dyDescent="0.35">
      <c r="A40" s="31" t="s">
        <v>36</v>
      </c>
      <c r="B40" s="31" t="s">
        <v>37</v>
      </c>
      <c r="C40" s="11">
        <v>1</v>
      </c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/>
      <c r="S40"/>
      <c r="T40" s="50" t="s">
        <v>131</v>
      </c>
      <c r="U40" s="40"/>
      <c r="V40" s="31" t="s">
        <v>133</v>
      </c>
      <c r="W40" s="33">
        <v>1</v>
      </c>
      <c r="X40" s="33">
        <v>0</v>
      </c>
      <c r="Y40" s="31"/>
      <c r="Z40" s="46">
        <v>230</v>
      </c>
      <c r="AA40"/>
      <c r="AB40" s="40"/>
      <c r="AC40"/>
      <c r="AD40"/>
      <c r="AE40" s="17"/>
      <c r="AF40" s="17"/>
      <c r="AG40" s="17"/>
      <c r="AH40" s="31">
        <v>9.15</v>
      </c>
      <c r="AI40" s="31">
        <v>9.07</v>
      </c>
      <c r="AJ40"/>
      <c r="AK40" s="31"/>
      <c r="AL40" s="31"/>
      <c r="AM40"/>
    </row>
    <row r="41" spans="1:39" s="11" customFormat="1" x14ac:dyDescent="0.35">
      <c r="A41" s="31" t="s">
        <v>36</v>
      </c>
      <c r="B41" s="31" t="s">
        <v>37</v>
      </c>
      <c r="C41" s="11">
        <v>1</v>
      </c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/>
      <c r="S41"/>
      <c r="T41" s="50" t="s">
        <v>131</v>
      </c>
      <c r="U41" s="40"/>
      <c r="V41" s="31" t="s">
        <v>134</v>
      </c>
      <c r="W41" s="33">
        <v>2</v>
      </c>
      <c r="X41" s="33">
        <v>0</v>
      </c>
      <c r="Y41" s="31"/>
      <c r="Z41" s="46">
        <v>245</v>
      </c>
      <c r="AA41"/>
      <c r="AB41" s="40"/>
      <c r="AC41"/>
      <c r="AD41"/>
      <c r="AE41" s="17"/>
      <c r="AF41" s="17"/>
      <c r="AG41" s="17"/>
      <c r="AH41" s="31">
        <v>6.43</v>
      </c>
      <c r="AI41" s="31">
        <v>6.36</v>
      </c>
      <c r="AJ41"/>
      <c r="AK41" s="31"/>
      <c r="AL41" s="31"/>
      <c r="AM41"/>
    </row>
    <row r="42" spans="1:39" s="11" customFormat="1" x14ac:dyDescent="0.35">
      <c r="A42" s="31" t="s">
        <v>36</v>
      </c>
      <c r="B42" s="31" t="s">
        <v>37</v>
      </c>
      <c r="C42" s="33">
        <v>1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50" t="s">
        <v>131</v>
      </c>
      <c r="U42" s="40"/>
      <c r="V42" s="31" t="s">
        <v>135</v>
      </c>
      <c r="W42" s="33">
        <v>3</v>
      </c>
      <c r="X42" s="33">
        <v>0</v>
      </c>
      <c r="Y42" s="31"/>
      <c r="Z42" s="46">
        <v>240</v>
      </c>
      <c r="AA42" s="31"/>
      <c r="AB42" s="40"/>
      <c r="AC42" s="31"/>
      <c r="AD42" s="31"/>
      <c r="AE42" s="17"/>
      <c r="AF42" s="17"/>
      <c r="AG42" s="17"/>
      <c r="AH42" s="31">
        <v>7.41</v>
      </c>
      <c r="AI42" s="31">
        <v>7.33</v>
      </c>
      <c r="AJ42" s="31"/>
      <c r="AK42" s="31"/>
      <c r="AL42" s="31"/>
      <c r="AM42" s="31"/>
    </row>
    <row r="43" spans="1:39" s="11" customFormat="1" x14ac:dyDescent="0.35">
      <c r="A43" s="31" t="s">
        <v>36</v>
      </c>
      <c r="B43" s="31" t="s">
        <v>37</v>
      </c>
      <c r="C43" s="11">
        <v>2</v>
      </c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/>
      <c r="S43"/>
      <c r="T43" s="50" t="s">
        <v>131</v>
      </c>
      <c r="U43" s="40"/>
      <c r="V43" s="31" t="s">
        <v>148</v>
      </c>
      <c r="W43" s="33">
        <v>1</v>
      </c>
      <c r="X43" s="33">
        <v>0</v>
      </c>
      <c r="Y43" s="31"/>
      <c r="Z43" s="46">
        <v>225</v>
      </c>
      <c r="AA43"/>
      <c r="AB43" s="40"/>
      <c r="AC43"/>
      <c r="AD43" s="31"/>
      <c r="AE43" s="17"/>
      <c r="AF43" s="17"/>
      <c r="AG43" s="17"/>
      <c r="AH43" s="31">
        <v>10.9</v>
      </c>
      <c r="AI43" s="31">
        <v>11</v>
      </c>
      <c r="AJ43"/>
      <c r="AK43" s="31"/>
      <c r="AL43" s="31"/>
      <c r="AM43"/>
    </row>
    <row r="44" spans="1:39" s="11" customFormat="1" x14ac:dyDescent="0.35">
      <c r="A44" s="31" t="s">
        <v>36</v>
      </c>
      <c r="B44" s="31" t="s">
        <v>37</v>
      </c>
      <c r="C44" s="11">
        <v>2</v>
      </c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/>
      <c r="S44"/>
      <c r="T44" s="50" t="s">
        <v>131</v>
      </c>
      <c r="U44" s="40"/>
      <c r="V44" s="31" t="s">
        <v>149</v>
      </c>
      <c r="W44" s="33">
        <v>2</v>
      </c>
      <c r="X44" s="33">
        <v>0</v>
      </c>
      <c r="Y44" s="31"/>
      <c r="Z44" s="46">
        <v>225</v>
      </c>
      <c r="AA44"/>
      <c r="AB44" s="40"/>
      <c r="AC44"/>
      <c r="AD44" s="31"/>
      <c r="AE44" s="17"/>
      <c r="AF44" s="17"/>
      <c r="AG44" s="17"/>
      <c r="AH44" s="31">
        <v>7.81</v>
      </c>
      <c r="AI44" s="31">
        <v>7.81</v>
      </c>
      <c r="AJ44"/>
      <c r="AK44" s="31"/>
      <c r="AL44" s="31"/>
      <c r="AM44"/>
    </row>
    <row r="45" spans="1:39" s="11" customFormat="1" x14ac:dyDescent="0.35">
      <c r="A45" s="31" t="s">
        <v>36</v>
      </c>
      <c r="B45" s="31" t="s">
        <v>37</v>
      </c>
      <c r="C45" s="11">
        <v>2</v>
      </c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/>
      <c r="S45"/>
      <c r="T45" s="50" t="s">
        <v>131</v>
      </c>
      <c r="U45" s="40"/>
      <c r="V45" s="31" t="s">
        <v>150</v>
      </c>
      <c r="W45" s="33">
        <v>3</v>
      </c>
      <c r="X45" s="33">
        <v>0</v>
      </c>
      <c r="Y45" s="31"/>
      <c r="Z45" s="46">
        <v>225</v>
      </c>
      <c r="AA45"/>
      <c r="AB45" s="40"/>
      <c r="AC45"/>
      <c r="AD45" s="31"/>
      <c r="AE45" s="17"/>
      <c r="AF45" s="17"/>
      <c r="AG45" s="17"/>
      <c r="AH45" s="31">
        <v>10.6</v>
      </c>
      <c r="AI45" s="31">
        <v>10.5</v>
      </c>
      <c r="AJ45"/>
      <c r="AK45" s="31"/>
      <c r="AL45" s="31"/>
      <c r="AM45"/>
    </row>
    <row r="46" spans="1:39" s="11" customFormat="1" x14ac:dyDescent="0.35">
      <c r="A46" s="31" t="s">
        <v>36</v>
      </c>
      <c r="B46" s="31" t="s">
        <v>37</v>
      </c>
      <c r="C46" s="11">
        <v>3</v>
      </c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/>
      <c r="S46"/>
      <c r="T46" s="50" t="s">
        <v>131</v>
      </c>
      <c r="U46" s="40"/>
      <c r="V46" s="31" t="s">
        <v>136</v>
      </c>
      <c r="W46" s="33">
        <v>1</v>
      </c>
      <c r="X46" s="33">
        <v>0</v>
      </c>
      <c r="Y46" s="31"/>
      <c r="Z46" s="47">
        <v>185</v>
      </c>
      <c r="AA46"/>
      <c r="AB46" s="40"/>
      <c r="AC46"/>
      <c r="AD46" s="46"/>
      <c r="AE46" s="46"/>
      <c r="AF46" s="46"/>
      <c r="AG46" s="17"/>
      <c r="AH46" s="31">
        <v>3.37</v>
      </c>
      <c r="AI46" s="31">
        <v>3.34</v>
      </c>
      <c r="AJ46"/>
      <c r="AK46" s="31"/>
      <c r="AL46" s="31"/>
      <c r="AM46"/>
    </row>
    <row r="47" spans="1:39" s="11" customFormat="1" x14ac:dyDescent="0.35">
      <c r="A47" s="31" t="s">
        <v>36</v>
      </c>
      <c r="B47" s="31" t="s">
        <v>37</v>
      </c>
      <c r="C47" s="11">
        <v>3</v>
      </c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/>
      <c r="S47"/>
      <c r="T47" s="50" t="s">
        <v>131</v>
      </c>
      <c r="U47" s="40"/>
      <c r="V47" s="31" t="s">
        <v>137</v>
      </c>
      <c r="W47" s="33">
        <v>2</v>
      </c>
      <c r="X47" s="33">
        <v>0</v>
      </c>
      <c r="Y47" s="31"/>
      <c r="Z47" s="46">
        <v>185</v>
      </c>
      <c r="AA47"/>
      <c r="AB47" s="40"/>
      <c r="AC47"/>
      <c r="AD47" s="46"/>
      <c r="AE47" s="46"/>
      <c r="AF47" s="46"/>
      <c r="AG47" s="17"/>
      <c r="AH47" s="31">
        <v>3.56</v>
      </c>
      <c r="AI47" s="31">
        <v>3.54</v>
      </c>
      <c r="AJ47"/>
      <c r="AK47" s="31"/>
      <c r="AL47" s="31"/>
      <c r="AM47"/>
    </row>
    <row r="48" spans="1:39" s="11" customFormat="1" x14ac:dyDescent="0.35">
      <c r="A48" s="31" t="s">
        <v>36</v>
      </c>
      <c r="B48" s="31" t="s">
        <v>37</v>
      </c>
      <c r="C48" s="11">
        <v>3</v>
      </c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/>
      <c r="S48"/>
      <c r="T48" s="50" t="s">
        <v>131</v>
      </c>
      <c r="U48" s="40"/>
      <c r="V48" s="31" t="s">
        <v>138</v>
      </c>
      <c r="W48" s="33">
        <v>3</v>
      </c>
      <c r="X48" s="33">
        <v>0</v>
      </c>
      <c r="Y48" s="31"/>
      <c r="Z48" s="46">
        <v>188</v>
      </c>
      <c r="AA48"/>
      <c r="AB48" s="40"/>
      <c r="AC48"/>
      <c r="AD48" s="47"/>
      <c r="AE48" s="46"/>
      <c r="AF48" s="46"/>
      <c r="AG48" s="17"/>
      <c r="AH48" s="31">
        <v>4.3499999999999996</v>
      </c>
      <c r="AI48" s="31">
        <v>4.3</v>
      </c>
      <c r="AJ48"/>
      <c r="AK48" s="31"/>
      <c r="AL48" s="31"/>
      <c r="AM48"/>
    </row>
    <row r="49" spans="1:39" s="11" customFormat="1" x14ac:dyDescent="0.35">
      <c r="A49" s="31" t="s">
        <v>36</v>
      </c>
      <c r="B49" s="31" t="s">
        <v>37</v>
      </c>
      <c r="C49" s="11">
        <v>3</v>
      </c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/>
      <c r="S49"/>
      <c r="T49" s="50" t="s">
        <v>131</v>
      </c>
      <c r="U49" s="40"/>
      <c r="V49" s="31" t="s">
        <v>139</v>
      </c>
      <c r="W49" s="33">
        <v>1</v>
      </c>
      <c r="X49" s="33">
        <v>10</v>
      </c>
      <c r="Y49" s="31"/>
      <c r="Z49" s="46">
        <v>235</v>
      </c>
      <c r="AA49"/>
      <c r="AB49" s="40"/>
      <c r="AC49"/>
      <c r="AD49" s="47"/>
      <c r="AE49" s="46"/>
      <c r="AF49" s="46"/>
      <c r="AG49" s="17"/>
      <c r="AH49" s="31">
        <v>3.47</v>
      </c>
      <c r="AI49" s="31">
        <v>3.43</v>
      </c>
      <c r="AJ49"/>
      <c r="AK49" s="31"/>
      <c r="AL49" s="31"/>
      <c r="AM49"/>
    </row>
    <row r="50" spans="1:39" s="11" customFormat="1" x14ac:dyDescent="0.35">
      <c r="A50" s="31" t="s">
        <v>36</v>
      </c>
      <c r="B50" s="31" t="s">
        <v>37</v>
      </c>
      <c r="C50" s="11">
        <v>3</v>
      </c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/>
      <c r="S50"/>
      <c r="T50" s="50" t="s">
        <v>131</v>
      </c>
      <c r="U50" s="40"/>
      <c r="V50" s="31" t="s">
        <v>140</v>
      </c>
      <c r="W50" s="33">
        <v>2</v>
      </c>
      <c r="X50" s="33">
        <v>10</v>
      </c>
      <c r="Y50" s="31"/>
      <c r="Z50" s="46">
        <v>235</v>
      </c>
      <c r="AA50"/>
      <c r="AB50" s="40"/>
      <c r="AC50"/>
      <c r="AD50" s="46"/>
      <c r="AE50" s="46"/>
      <c r="AF50" s="46"/>
      <c r="AG50" s="17"/>
      <c r="AH50" s="31">
        <v>6.51</v>
      </c>
      <c r="AI50" s="31">
        <v>6.45</v>
      </c>
      <c r="AJ50"/>
      <c r="AK50" s="31"/>
      <c r="AL50" s="31"/>
      <c r="AM50"/>
    </row>
    <row r="51" spans="1:39" s="11" customFormat="1" x14ac:dyDescent="0.35">
      <c r="A51" s="31" t="s">
        <v>36</v>
      </c>
      <c r="B51" s="31" t="s">
        <v>37</v>
      </c>
      <c r="C51" s="33">
        <v>3</v>
      </c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50" t="s">
        <v>131</v>
      </c>
      <c r="U51" s="40"/>
      <c r="V51" s="31" t="s">
        <v>141</v>
      </c>
      <c r="W51" s="33">
        <v>3</v>
      </c>
      <c r="X51" s="33">
        <v>10</v>
      </c>
      <c r="Y51" s="31"/>
      <c r="Z51" s="46">
        <v>230</v>
      </c>
      <c r="AA51" s="31"/>
      <c r="AB51" s="40"/>
      <c r="AC51" s="31"/>
      <c r="AD51" s="46"/>
      <c r="AE51" s="46"/>
      <c r="AF51" s="46"/>
      <c r="AG51" s="17"/>
      <c r="AH51" s="31">
        <v>5.25</v>
      </c>
      <c r="AI51" s="31">
        <v>5.25</v>
      </c>
      <c r="AJ51" s="31"/>
      <c r="AK51" s="31"/>
      <c r="AL51" s="31"/>
      <c r="AM51" s="31"/>
    </row>
    <row r="52" spans="1:39" s="11" customFormat="1" x14ac:dyDescent="0.35">
      <c r="A52" s="31" t="s">
        <v>36</v>
      </c>
      <c r="B52" s="31" t="s">
        <v>37</v>
      </c>
      <c r="C52" s="11">
        <v>4</v>
      </c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/>
      <c r="S52"/>
      <c r="T52" s="50" t="s">
        <v>131</v>
      </c>
      <c r="U52" s="40"/>
      <c r="V52" s="31" t="s">
        <v>142</v>
      </c>
      <c r="W52" s="33">
        <v>1</v>
      </c>
      <c r="X52" s="33">
        <v>0</v>
      </c>
      <c r="Y52" s="31"/>
      <c r="Z52" s="46">
        <v>205</v>
      </c>
      <c r="AA52"/>
      <c r="AB52" s="40"/>
      <c r="AC52"/>
      <c r="AD52"/>
      <c r="AE52" s="17"/>
      <c r="AF52" s="17"/>
      <c r="AG52" s="17"/>
      <c r="AH52" s="31">
        <v>5.71</v>
      </c>
      <c r="AI52" s="31">
        <v>5.75</v>
      </c>
      <c r="AJ52"/>
      <c r="AK52" s="31"/>
      <c r="AL52" s="31"/>
      <c r="AM52"/>
    </row>
    <row r="53" spans="1:39" s="11" customFormat="1" x14ac:dyDescent="0.35">
      <c r="A53" s="31" t="s">
        <v>36</v>
      </c>
      <c r="B53" s="31" t="s">
        <v>37</v>
      </c>
      <c r="C53" s="11">
        <v>4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/>
      <c r="S53"/>
      <c r="T53" s="50" t="s">
        <v>131</v>
      </c>
      <c r="U53" s="40"/>
      <c r="V53" s="31" t="s">
        <v>143</v>
      </c>
      <c r="W53" s="33">
        <v>2</v>
      </c>
      <c r="X53" s="33">
        <v>0</v>
      </c>
      <c r="Y53" s="31"/>
      <c r="Z53" s="46">
        <v>195</v>
      </c>
      <c r="AA53"/>
      <c r="AB53" s="40"/>
      <c r="AC53"/>
      <c r="AD53"/>
      <c r="AE53" s="17"/>
      <c r="AF53" s="17"/>
      <c r="AG53" s="17"/>
      <c r="AH53" s="31">
        <v>4.1100000000000003</v>
      </c>
      <c r="AI53" s="31">
        <v>4.2</v>
      </c>
      <c r="AJ53"/>
      <c r="AK53" s="31"/>
      <c r="AL53" s="31"/>
      <c r="AM53"/>
    </row>
    <row r="54" spans="1:39" s="11" customFormat="1" x14ac:dyDescent="0.35">
      <c r="A54" s="31" t="s">
        <v>36</v>
      </c>
      <c r="B54" s="31" t="s">
        <v>37</v>
      </c>
      <c r="C54" s="11">
        <v>4</v>
      </c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/>
      <c r="S54"/>
      <c r="T54" s="50" t="s">
        <v>131</v>
      </c>
      <c r="U54" s="40"/>
      <c r="V54" s="31" t="s">
        <v>144</v>
      </c>
      <c r="W54" s="33">
        <v>3</v>
      </c>
      <c r="X54" s="33">
        <v>0</v>
      </c>
      <c r="Y54" s="31"/>
      <c r="Z54" s="46">
        <v>220</v>
      </c>
      <c r="AA54"/>
      <c r="AB54" s="40"/>
      <c r="AC54"/>
      <c r="AD54"/>
      <c r="AE54" s="17"/>
      <c r="AF54" s="17"/>
      <c r="AG54" s="17"/>
      <c r="AH54" s="31">
        <v>7.32</v>
      </c>
      <c r="AI54" s="31">
        <v>7.26</v>
      </c>
      <c r="AJ54"/>
      <c r="AK54" s="31"/>
      <c r="AL54" s="31"/>
      <c r="AM54"/>
    </row>
    <row r="55" spans="1:39" s="11" customFormat="1" x14ac:dyDescent="0.35">
      <c r="A55" s="31" t="s">
        <v>36</v>
      </c>
      <c r="B55" s="31" t="s">
        <v>37</v>
      </c>
      <c r="C55" s="11">
        <v>4</v>
      </c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/>
      <c r="S55"/>
      <c r="T55" s="50" t="s">
        <v>131</v>
      </c>
      <c r="U55" s="40"/>
      <c r="V55" s="31" t="s">
        <v>145</v>
      </c>
      <c r="W55" s="33">
        <v>1</v>
      </c>
      <c r="X55" s="33">
        <v>10</v>
      </c>
      <c r="Y55" s="31"/>
      <c r="Z55" s="47">
        <v>205</v>
      </c>
      <c r="AA55"/>
      <c r="AB55" s="40"/>
      <c r="AC55"/>
      <c r="AD55"/>
      <c r="AE55" s="17"/>
      <c r="AF55" s="17"/>
      <c r="AG55" s="17"/>
      <c r="AH55" s="31">
        <v>6.52</v>
      </c>
      <c r="AI55" s="31">
        <v>6.46</v>
      </c>
      <c r="AJ55"/>
      <c r="AK55" s="31"/>
      <c r="AL55" s="31"/>
      <c r="AM55"/>
    </row>
    <row r="56" spans="1:39" s="11" customFormat="1" x14ac:dyDescent="0.35">
      <c r="A56" s="31" t="s">
        <v>36</v>
      </c>
      <c r="B56" s="31" t="s">
        <v>37</v>
      </c>
      <c r="C56" s="11">
        <v>4</v>
      </c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/>
      <c r="S56"/>
      <c r="T56" s="50" t="s">
        <v>131</v>
      </c>
      <c r="U56" s="40"/>
      <c r="V56" s="31" t="s">
        <v>146</v>
      </c>
      <c r="W56" s="33">
        <v>2</v>
      </c>
      <c r="X56" s="33">
        <v>10</v>
      </c>
      <c r="Y56" s="31"/>
      <c r="Z56" s="46">
        <v>200</v>
      </c>
      <c r="AA56"/>
      <c r="AB56" s="40"/>
      <c r="AC56"/>
      <c r="AD56"/>
      <c r="AE56" s="17"/>
      <c r="AF56" s="17"/>
      <c r="AG56" s="17"/>
      <c r="AH56" s="31">
        <v>2.6</v>
      </c>
      <c r="AI56" s="31">
        <v>2.57</v>
      </c>
      <c r="AJ56"/>
      <c r="AK56" s="31"/>
      <c r="AL56" s="31"/>
      <c r="AM56"/>
    </row>
    <row r="57" spans="1:39" s="11" customFormat="1" x14ac:dyDescent="0.35">
      <c r="A57" s="31" t="s">
        <v>36</v>
      </c>
      <c r="B57" s="31" t="s">
        <v>37</v>
      </c>
      <c r="C57" s="11">
        <v>4</v>
      </c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/>
      <c r="S57"/>
      <c r="T57" s="50" t="s">
        <v>131</v>
      </c>
      <c r="U57" s="40"/>
      <c r="V57" s="31" t="s">
        <v>147</v>
      </c>
      <c r="W57" s="33">
        <v>3</v>
      </c>
      <c r="X57" s="33">
        <v>10</v>
      </c>
      <c r="Y57" s="31"/>
      <c r="Z57" s="46">
        <v>205</v>
      </c>
      <c r="AA57"/>
      <c r="AB57" s="40"/>
      <c r="AC57"/>
      <c r="AD57"/>
      <c r="AE57" s="17"/>
      <c r="AF57" s="17"/>
      <c r="AG57" s="17"/>
      <c r="AH57" s="31">
        <v>5.7</v>
      </c>
      <c r="AI57" s="31">
        <v>5.64</v>
      </c>
      <c r="AJ57"/>
      <c r="AK57" s="31"/>
      <c r="AL57" s="31"/>
      <c r="AM57"/>
    </row>
    <row r="58" spans="1:39" s="11" customFormat="1" x14ac:dyDescent="0.35">
      <c r="A58" s="31" t="s">
        <v>156</v>
      </c>
      <c r="B58" s="31" t="s">
        <v>62</v>
      </c>
      <c r="C58" s="31" t="s">
        <v>63</v>
      </c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/>
      <c r="S58"/>
      <c r="T58" s="39" t="s">
        <v>64</v>
      </c>
      <c r="U58" s="31">
        <v>3</v>
      </c>
      <c r="V58" s="40" t="s">
        <v>65</v>
      </c>
      <c r="W58" s="33">
        <v>1</v>
      </c>
      <c r="X58" s="31">
        <v>0</v>
      </c>
      <c r="Y58" s="31"/>
      <c r="Z58" s="27" t="s">
        <v>66</v>
      </c>
      <c r="AA58" t="s">
        <v>67</v>
      </c>
      <c r="AB58" s="39">
        <v>44475</v>
      </c>
      <c r="AC58">
        <v>1.1000000000000001</v>
      </c>
      <c r="AD58"/>
      <c r="AE58" s="17"/>
      <c r="AF58" s="17"/>
      <c r="AG58" s="17"/>
      <c r="AH58" s="31">
        <f>2.88*1.2</f>
        <v>3.456</v>
      </c>
      <c r="AI58" s="31">
        <f>2.93*1.2</f>
        <v>3.516</v>
      </c>
      <c r="AJ58"/>
      <c r="AK58" s="31"/>
      <c r="AL58" s="31" t="s">
        <v>68</v>
      </c>
      <c r="AM58"/>
    </row>
    <row r="59" spans="1:39" s="11" customFormat="1" x14ac:dyDescent="0.35">
      <c r="A59" s="31" t="s">
        <v>156</v>
      </c>
      <c r="B59" s="31" t="s">
        <v>62</v>
      </c>
      <c r="C59" s="31" t="s">
        <v>63</v>
      </c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/>
      <c r="S59"/>
      <c r="T59" s="39" t="s">
        <v>64</v>
      </c>
      <c r="U59" s="31">
        <v>3</v>
      </c>
      <c r="V59" s="40" t="s">
        <v>69</v>
      </c>
      <c r="W59" s="33">
        <v>2</v>
      </c>
      <c r="X59" s="31">
        <v>0</v>
      </c>
      <c r="Y59" s="31"/>
      <c r="Z59" s="27" t="s">
        <v>70</v>
      </c>
      <c r="AA59" t="s">
        <v>67</v>
      </c>
      <c r="AB59" s="39">
        <v>44475</v>
      </c>
      <c r="AC59">
        <v>1.2</v>
      </c>
      <c r="AD59"/>
      <c r="AE59" s="17"/>
      <c r="AF59" s="17"/>
      <c r="AG59" s="17"/>
      <c r="AH59" s="31">
        <v>2.5</v>
      </c>
      <c r="AI59" s="31">
        <v>2.52</v>
      </c>
      <c r="AJ59"/>
      <c r="AK59" s="31"/>
      <c r="AL59" s="31" t="s">
        <v>68</v>
      </c>
      <c r="AM59"/>
    </row>
    <row r="60" spans="1:39" s="11" customFormat="1" x14ac:dyDescent="0.35">
      <c r="A60" s="31" t="s">
        <v>156</v>
      </c>
      <c r="B60" s="31" t="s">
        <v>62</v>
      </c>
      <c r="C60" s="31" t="s">
        <v>63</v>
      </c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/>
      <c r="S60"/>
      <c r="T60" s="39" t="s">
        <v>64</v>
      </c>
      <c r="U60" s="31">
        <v>3</v>
      </c>
      <c r="V60" s="40" t="s">
        <v>71</v>
      </c>
      <c r="W60" s="33">
        <v>3</v>
      </c>
      <c r="X60" s="31">
        <v>0</v>
      </c>
      <c r="Y60" s="31"/>
      <c r="Z60" s="27" t="s">
        <v>72</v>
      </c>
      <c r="AA60" t="s">
        <v>67</v>
      </c>
      <c r="AB60" s="39">
        <v>44475</v>
      </c>
      <c r="AC60">
        <v>1.1000000000000001</v>
      </c>
      <c r="AD60"/>
      <c r="AE60" s="17"/>
      <c r="AF60" s="17"/>
      <c r="AG60" s="17"/>
      <c r="AH60" s="31">
        <v>1.5</v>
      </c>
      <c r="AI60" s="31">
        <v>1.5</v>
      </c>
      <c r="AJ60"/>
      <c r="AK60" s="31"/>
      <c r="AL60" s="31" t="s">
        <v>68</v>
      </c>
      <c r="AM60"/>
    </row>
    <row r="61" spans="1:39" s="11" customFormat="1" x14ac:dyDescent="0.35">
      <c r="A61" s="31" t="s">
        <v>156</v>
      </c>
      <c r="B61" s="31" t="s">
        <v>62</v>
      </c>
      <c r="C61" s="31" t="s">
        <v>73</v>
      </c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/>
      <c r="S61"/>
      <c r="T61" s="39" t="s">
        <v>64</v>
      </c>
      <c r="U61" s="31">
        <v>3</v>
      </c>
      <c r="V61" s="40" t="s">
        <v>74</v>
      </c>
      <c r="W61" s="33">
        <v>1</v>
      </c>
      <c r="X61" s="31">
        <v>0</v>
      </c>
      <c r="Y61" s="31"/>
      <c r="Z61" s="27" t="s">
        <v>75</v>
      </c>
      <c r="AA61" t="s">
        <v>76</v>
      </c>
      <c r="AB61" s="39">
        <v>44475</v>
      </c>
      <c r="AC61">
        <v>1.3</v>
      </c>
      <c r="AD61"/>
      <c r="AE61" s="17"/>
      <c r="AF61" s="17"/>
      <c r="AG61" s="17"/>
      <c r="AH61" s="31">
        <v>2.19</v>
      </c>
      <c r="AI61" s="31">
        <v>2.15</v>
      </c>
      <c r="AJ61"/>
      <c r="AK61" s="31"/>
      <c r="AL61" s="31" t="s">
        <v>77</v>
      </c>
      <c r="AM61"/>
    </row>
    <row r="62" spans="1:39" s="11" customFormat="1" x14ac:dyDescent="0.35">
      <c r="A62" s="31" t="s">
        <v>156</v>
      </c>
      <c r="B62" s="31" t="s">
        <v>62</v>
      </c>
      <c r="C62" s="31" t="s">
        <v>73</v>
      </c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/>
      <c r="S62"/>
      <c r="T62" s="39" t="s">
        <v>64</v>
      </c>
      <c r="U62" s="31">
        <v>3</v>
      </c>
      <c r="V62" s="40" t="s">
        <v>78</v>
      </c>
      <c r="W62" s="33">
        <v>2</v>
      </c>
      <c r="X62" s="31">
        <v>0</v>
      </c>
      <c r="Y62" s="31"/>
      <c r="Z62" s="27" t="s">
        <v>79</v>
      </c>
      <c r="AA62" t="s">
        <v>80</v>
      </c>
      <c r="AB62" s="39">
        <v>44475</v>
      </c>
      <c r="AC62">
        <v>1.1000000000000001</v>
      </c>
      <c r="AD62"/>
      <c r="AE62" s="17"/>
      <c r="AF62" s="17"/>
      <c r="AG62" s="17"/>
      <c r="AH62" s="31">
        <v>0.67700000000000005</v>
      </c>
      <c r="AI62" s="31">
        <v>0.45300000000000001</v>
      </c>
      <c r="AJ62"/>
      <c r="AK62" s="31"/>
      <c r="AL62" s="31" t="s">
        <v>77</v>
      </c>
      <c r="AM62"/>
    </row>
    <row r="63" spans="1:39" s="11" customFormat="1" x14ac:dyDescent="0.35">
      <c r="A63" s="31" t="s">
        <v>156</v>
      </c>
      <c r="B63" s="31" t="s">
        <v>62</v>
      </c>
      <c r="C63" s="31" t="s">
        <v>73</v>
      </c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/>
      <c r="S63"/>
      <c r="T63" s="39" t="s">
        <v>64</v>
      </c>
      <c r="U63" s="31">
        <v>3</v>
      </c>
      <c r="V63" s="40" t="s">
        <v>81</v>
      </c>
      <c r="W63" s="33">
        <v>3</v>
      </c>
      <c r="X63" s="31">
        <v>0</v>
      </c>
      <c r="Y63" s="31"/>
      <c r="Z63" s="27" t="s">
        <v>66</v>
      </c>
      <c r="AA63" t="s">
        <v>76</v>
      </c>
      <c r="AB63" s="39">
        <v>44475</v>
      </c>
      <c r="AC63">
        <v>1</v>
      </c>
      <c r="AD63"/>
      <c r="AE63" s="17"/>
      <c r="AF63" s="17"/>
      <c r="AG63" s="17"/>
      <c r="AH63" s="31">
        <v>2.78</v>
      </c>
      <c r="AI63" s="31">
        <v>2.78</v>
      </c>
      <c r="AJ63"/>
      <c r="AK63" s="31"/>
      <c r="AL63" s="31" t="s">
        <v>77</v>
      </c>
      <c r="AM63"/>
    </row>
    <row r="64" spans="1:39" s="11" customFormat="1" x14ac:dyDescent="0.35">
      <c r="A64" s="31" t="s">
        <v>156</v>
      </c>
      <c r="B64" s="31" t="s">
        <v>62</v>
      </c>
      <c r="C64" s="31" t="s">
        <v>82</v>
      </c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/>
      <c r="S64"/>
      <c r="T64" s="39" t="s">
        <v>64</v>
      </c>
      <c r="U64" s="31">
        <v>3</v>
      </c>
      <c r="V64" s="40" t="s">
        <v>83</v>
      </c>
      <c r="W64" s="33">
        <v>1</v>
      </c>
      <c r="X64" s="31">
        <v>0</v>
      </c>
      <c r="Y64" s="31"/>
      <c r="Z64" s="27" t="s">
        <v>84</v>
      </c>
      <c r="AA64" t="s">
        <v>85</v>
      </c>
      <c r="AB64" s="39">
        <v>44475</v>
      </c>
      <c r="AC64">
        <v>1.4</v>
      </c>
      <c r="AD64"/>
      <c r="AE64" s="17"/>
      <c r="AF64" s="17"/>
      <c r="AG64" s="17"/>
      <c r="AH64" s="31">
        <v>3.14</v>
      </c>
      <c r="AI64" s="31">
        <v>3.15</v>
      </c>
      <c r="AJ64"/>
      <c r="AK64" s="31"/>
      <c r="AL64" s="31" t="s">
        <v>86</v>
      </c>
      <c r="AM64"/>
    </row>
    <row r="65" spans="1:39" s="11" customFormat="1" x14ac:dyDescent="0.35">
      <c r="A65" s="31" t="s">
        <v>156</v>
      </c>
      <c r="B65" s="31" t="s">
        <v>62</v>
      </c>
      <c r="C65" s="31" t="s">
        <v>82</v>
      </c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/>
      <c r="S65"/>
      <c r="T65" s="39" t="s">
        <v>64</v>
      </c>
      <c r="U65" s="31">
        <v>3</v>
      </c>
      <c r="V65" s="40" t="s">
        <v>87</v>
      </c>
      <c r="W65" s="33">
        <v>2</v>
      </c>
      <c r="X65" s="31">
        <v>0</v>
      </c>
      <c r="Y65" s="31"/>
      <c r="Z65" s="27" t="s">
        <v>88</v>
      </c>
      <c r="AA65" t="s">
        <v>85</v>
      </c>
      <c r="AB65" s="39">
        <v>44475</v>
      </c>
      <c r="AC65">
        <v>1.3</v>
      </c>
      <c r="AD65"/>
      <c r="AE65" s="17"/>
      <c r="AF65" s="17"/>
      <c r="AG65" s="17"/>
      <c r="AH65" s="31">
        <v>2.52</v>
      </c>
      <c r="AI65" s="31">
        <v>2.5099999999999998</v>
      </c>
      <c r="AJ65"/>
      <c r="AK65" s="31"/>
      <c r="AL65" s="31" t="s">
        <v>86</v>
      </c>
      <c r="AM65"/>
    </row>
    <row r="66" spans="1:39" s="11" customFormat="1" x14ac:dyDescent="0.35">
      <c r="A66" s="31" t="s">
        <v>156</v>
      </c>
      <c r="B66" s="31" t="s">
        <v>62</v>
      </c>
      <c r="C66" s="31" t="s">
        <v>82</v>
      </c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/>
      <c r="S66"/>
      <c r="T66" s="39" t="s">
        <v>64</v>
      </c>
      <c r="U66" s="31">
        <v>3</v>
      </c>
      <c r="V66" s="40" t="s">
        <v>89</v>
      </c>
      <c r="W66" s="33">
        <v>3</v>
      </c>
      <c r="X66" s="31">
        <v>0</v>
      </c>
      <c r="Y66" s="31"/>
      <c r="Z66" s="27" t="s">
        <v>72</v>
      </c>
      <c r="AA66" t="s">
        <v>85</v>
      </c>
      <c r="AB66" s="39">
        <v>44475</v>
      </c>
      <c r="AC66">
        <v>1.2</v>
      </c>
      <c r="AD66"/>
      <c r="AE66" s="17"/>
      <c r="AG66" s="17"/>
      <c r="AH66" s="31">
        <v>2.29</v>
      </c>
      <c r="AI66" s="31">
        <v>2.2999999999999998</v>
      </c>
      <c r="AJ66"/>
      <c r="AK66" s="31"/>
      <c r="AL66" s="31" t="s">
        <v>86</v>
      </c>
      <c r="AM66"/>
    </row>
    <row r="67" spans="1:39" s="11" customFormat="1" x14ac:dyDescent="0.35">
      <c r="A67" s="31" t="s">
        <v>156</v>
      </c>
      <c r="B67" s="31" t="s">
        <v>62</v>
      </c>
      <c r="C67" s="31" t="s">
        <v>90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/>
      <c r="S67"/>
      <c r="T67" s="39" t="s">
        <v>64</v>
      </c>
      <c r="U67" s="31">
        <v>3</v>
      </c>
      <c r="V67" s="40" t="s">
        <v>91</v>
      </c>
      <c r="W67" s="33">
        <v>1</v>
      </c>
      <c r="X67" s="31">
        <v>0</v>
      </c>
      <c r="Y67" s="31"/>
      <c r="Z67" s="27" t="s">
        <v>92</v>
      </c>
      <c r="AA67"/>
      <c r="AB67" s="39">
        <v>44475</v>
      </c>
      <c r="AC67">
        <v>1</v>
      </c>
      <c r="AD67"/>
      <c r="AE67" s="17"/>
      <c r="AG67" s="17"/>
      <c r="AH67" s="31">
        <v>5.83</v>
      </c>
      <c r="AI67" s="31">
        <v>5.82</v>
      </c>
      <c r="AJ67"/>
      <c r="AK67" s="31"/>
      <c r="AL67" s="31" t="s">
        <v>93</v>
      </c>
      <c r="AM67"/>
    </row>
    <row r="68" spans="1:39" s="11" customFormat="1" x14ac:dyDescent="0.35">
      <c r="A68" s="31" t="s">
        <v>156</v>
      </c>
      <c r="B68" s="31" t="s">
        <v>62</v>
      </c>
      <c r="C68" s="31" t="s">
        <v>90</v>
      </c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/>
      <c r="S68"/>
      <c r="T68" s="39" t="s">
        <v>64</v>
      </c>
      <c r="U68" s="31">
        <v>3</v>
      </c>
      <c r="V68" s="40" t="s">
        <v>94</v>
      </c>
      <c r="W68" s="33">
        <v>2</v>
      </c>
      <c r="X68" s="31">
        <v>0</v>
      </c>
      <c r="Y68" s="31"/>
      <c r="Z68" s="27" t="s">
        <v>95</v>
      </c>
      <c r="AA68"/>
      <c r="AB68" s="39">
        <v>44475</v>
      </c>
      <c r="AC68">
        <v>2</v>
      </c>
      <c r="AD68"/>
      <c r="AE68" s="17"/>
      <c r="AG68" s="17"/>
      <c r="AH68" s="31">
        <v>0.94699999999999995</v>
      </c>
      <c r="AI68" s="31">
        <v>0.94499999999999995</v>
      </c>
      <c r="AJ68"/>
      <c r="AK68" s="31"/>
      <c r="AL68" s="31" t="s">
        <v>93</v>
      </c>
      <c r="AM68"/>
    </row>
    <row r="69" spans="1:39" x14ac:dyDescent="0.35">
      <c r="A69" s="31" t="s">
        <v>156</v>
      </c>
      <c r="B69" s="31" t="s">
        <v>62</v>
      </c>
      <c r="C69" s="31" t="s">
        <v>90</v>
      </c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T69" s="39" t="s">
        <v>64</v>
      </c>
      <c r="U69" s="31">
        <v>3</v>
      </c>
      <c r="V69" s="40" t="s">
        <v>96</v>
      </c>
      <c r="W69" s="33">
        <v>3</v>
      </c>
      <c r="X69" s="31">
        <v>0</v>
      </c>
      <c r="Y69" s="31"/>
      <c r="Z69" s="27" t="s">
        <v>97</v>
      </c>
      <c r="AB69" s="39">
        <v>44475</v>
      </c>
      <c r="AC69">
        <v>1</v>
      </c>
      <c r="AH69" s="31">
        <v>1.1200000000000001</v>
      </c>
      <c r="AI69" s="31">
        <v>1.1299999999999999</v>
      </c>
      <c r="AK69" s="31"/>
      <c r="AL69" s="31" t="s">
        <v>93</v>
      </c>
    </row>
    <row r="70" spans="1:39" x14ac:dyDescent="0.35">
      <c r="A70" s="31" t="s">
        <v>156</v>
      </c>
      <c r="B70" t="s">
        <v>62</v>
      </c>
      <c r="C70" t="s">
        <v>98</v>
      </c>
      <c r="T70" s="39" t="s">
        <v>64</v>
      </c>
      <c r="U70">
        <v>3</v>
      </c>
      <c r="V70" s="20" t="s">
        <v>99</v>
      </c>
      <c r="W70" s="33">
        <v>1</v>
      </c>
      <c r="X70">
        <v>0</v>
      </c>
      <c r="Z70" s="27" t="s">
        <v>100</v>
      </c>
      <c r="AB70" s="14">
        <v>44475</v>
      </c>
      <c r="AC70">
        <v>1.1000000000000001</v>
      </c>
      <c r="AH70">
        <v>1.44</v>
      </c>
      <c r="AI70">
        <v>1.45</v>
      </c>
      <c r="AL70" t="s">
        <v>101</v>
      </c>
    </row>
    <row r="71" spans="1:39" x14ac:dyDescent="0.35">
      <c r="A71" s="31" t="s">
        <v>156</v>
      </c>
      <c r="B71" t="s">
        <v>62</v>
      </c>
      <c r="C71" t="s">
        <v>98</v>
      </c>
      <c r="T71" s="39" t="s">
        <v>64</v>
      </c>
      <c r="U71">
        <v>3</v>
      </c>
      <c r="V71" s="20" t="s">
        <v>102</v>
      </c>
      <c r="W71" s="33">
        <v>2</v>
      </c>
      <c r="X71">
        <v>0</v>
      </c>
      <c r="Z71" s="27" t="s">
        <v>103</v>
      </c>
      <c r="AB71" s="14">
        <v>44475</v>
      </c>
      <c r="AC71">
        <v>1.3</v>
      </c>
      <c r="AH71">
        <v>1.78</v>
      </c>
      <c r="AI71">
        <v>1.79</v>
      </c>
      <c r="AL71" t="s">
        <v>101</v>
      </c>
    </row>
    <row r="72" spans="1:39" x14ac:dyDescent="0.35">
      <c r="A72" s="31" t="s">
        <v>156</v>
      </c>
      <c r="B72" t="s">
        <v>62</v>
      </c>
      <c r="C72" t="s">
        <v>98</v>
      </c>
      <c r="T72" s="39" t="s">
        <v>64</v>
      </c>
      <c r="U72">
        <v>3</v>
      </c>
      <c r="V72" s="20" t="s">
        <v>104</v>
      </c>
      <c r="W72" s="33">
        <v>3</v>
      </c>
      <c r="X72">
        <v>0</v>
      </c>
      <c r="Z72" s="27" t="s">
        <v>105</v>
      </c>
      <c r="AB72" s="14">
        <v>44475</v>
      </c>
      <c r="AC72">
        <v>1.3</v>
      </c>
      <c r="AH72">
        <v>0.83</v>
      </c>
      <c r="AI72">
        <v>0.84299999999999997</v>
      </c>
      <c r="AL72" t="s">
        <v>101</v>
      </c>
    </row>
    <row r="73" spans="1:39" x14ac:dyDescent="0.35">
      <c r="A73" s="31" t="s">
        <v>156</v>
      </c>
      <c r="B73" t="s">
        <v>62</v>
      </c>
      <c r="C73" t="s">
        <v>106</v>
      </c>
      <c r="T73" s="39" t="s">
        <v>64</v>
      </c>
      <c r="U73">
        <v>3</v>
      </c>
      <c r="V73" s="20" t="s">
        <v>107</v>
      </c>
      <c r="W73" s="33">
        <v>1</v>
      </c>
      <c r="X73">
        <v>0</v>
      </c>
      <c r="Z73" s="27" t="s">
        <v>79</v>
      </c>
      <c r="AB73" s="14">
        <v>44481</v>
      </c>
      <c r="AC73">
        <v>1.2</v>
      </c>
      <c r="AH73">
        <v>5.88</v>
      </c>
      <c r="AI73">
        <v>5.76</v>
      </c>
      <c r="AL73" t="s">
        <v>108</v>
      </c>
    </row>
    <row r="74" spans="1:39" x14ac:dyDescent="0.35">
      <c r="A74" s="31" t="s">
        <v>156</v>
      </c>
      <c r="B74" t="s">
        <v>62</v>
      </c>
      <c r="C74" t="s">
        <v>106</v>
      </c>
      <c r="T74" s="39" t="s">
        <v>64</v>
      </c>
      <c r="U74">
        <v>3</v>
      </c>
      <c r="V74" s="20" t="s">
        <v>109</v>
      </c>
      <c r="W74" s="33">
        <v>2</v>
      </c>
      <c r="X74">
        <v>0</v>
      </c>
      <c r="Z74" s="27" t="s">
        <v>110</v>
      </c>
      <c r="AB74" s="14">
        <v>44481</v>
      </c>
      <c r="AC74">
        <v>1.1000000000000001</v>
      </c>
      <c r="AH74">
        <v>2.69</v>
      </c>
      <c r="AI74">
        <v>2.71</v>
      </c>
      <c r="AL74" t="s">
        <v>108</v>
      </c>
    </row>
    <row r="75" spans="1:39" x14ac:dyDescent="0.35">
      <c r="A75" s="31" t="s">
        <v>156</v>
      </c>
      <c r="B75" t="s">
        <v>62</v>
      </c>
      <c r="C75" t="s">
        <v>106</v>
      </c>
      <c r="T75" s="39" t="s">
        <v>64</v>
      </c>
      <c r="U75">
        <v>3</v>
      </c>
      <c r="V75" s="20" t="s">
        <v>111</v>
      </c>
      <c r="W75" s="33">
        <v>3</v>
      </c>
      <c r="X75">
        <v>0</v>
      </c>
      <c r="Z75" s="27" t="s">
        <v>112</v>
      </c>
      <c r="AB75" s="14">
        <v>44481</v>
      </c>
      <c r="AC75">
        <v>1.2</v>
      </c>
      <c r="AH75">
        <v>3.05</v>
      </c>
      <c r="AI75">
        <v>3.06</v>
      </c>
      <c r="AL75" t="s">
        <v>108</v>
      </c>
    </row>
    <row r="76" spans="1:39" x14ac:dyDescent="0.35">
      <c r="A76" t="s">
        <v>157</v>
      </c>
      <c r="B76" t="s">
        <v>113</v>
      </c>
      <c r="C76" s="31" t="s">
        <v>153</v>
      </c>
      <c r="T76" s="39" t="s">
        <v>114</v>
      </c>
      <c r="U76">
        <v>3</v>
      </c>
      <c r="V76" s="31" t="s">
        <v>115</v>
      </c>
      <c r="W76" s="33">
        <v>1</v>
      </c>
      <c r="X76">
        <v>0</v>
      </c>
      <c r="Z76" s="31" t="s">
        <v>116</v>
      </c>
      <c r="AB76" s="14">
        <v>44481</v>
      </c>
      <c r="AC76">
        <v>1</v>
      </c>
      <c r="AH76">
        <v>4.9000000000000004</v>
      </c>
      <c r="AI76">
        <v>4.88</v>
      </c>
    </row>
    <row r="77" spans="1:39" x14ac:dyDescent="0.35">
      <c r="A77" s="31" t="s">
        <v>157</v>
      </c>
      <c r="B77" t="s">
        <v>113</v>
      </c>
      <c r="C77" s="31" t="s">
        <v>153</v>
      </c>
      <c r="T77" s="39" t="s">
        <v>114</v>
      </c>
      <c r="U77">
        <v>3</v>
      </c>
      <c r="V77" s="31" t="s">
        <v>117</v>
      </c>
      <c r="W77" s="33">
        <v>2</v>
      </c>
      <c r="X77">
        <v>0</v>
      </c>
      <c r="Z77" s="31" t="s">
        <v>116</v>
      </c>
      <c r="AB77" s="14">
        <v>44481</v>
      </c>
      <c r="AC77">
        <v>1</v>
      </c>
      <c r="AH77">
        <v>8.19</v>
      </c>
      <c r="AI77">
        <v>8.17</v>
      </c>
    </row>
    <row r="78" spans="1:39" x14ac:dyDescent="0.35">
      <c r="A78" s="31" t="s">
        <v>157</v>
      </c>
      <c r="B78" t="s">
        <v>113</v>
      </c>
      <c r="C78" s="31" t="s">
        <v>153</v>
      </c>
      <c r="T78" s="39" t="s">
        <v>114</v>
      </c>
      <c r="U78">
        <v>3</v>
      </c>
      <c r="V78" s="31" t="s">
        <v>118</v>
      </c>
      <c r="W78" s="33">
        <v>3</v>
      </c>
      <c r="X78">
        <v>0</v>
      </c>
      <c r="Z78" s="31" t="s">
        <v>116</v>
      </c>
      <c r="AB78" s="14">
        <v>44481</v>
      </c>
      <c r="AC78">
        <v>1</v>
      </c>
      <c r="AH78">
        <v>4.51</v>
      </c>
      <c r="AI78">
        <v>4.49</v>
      </c>
    </row>
    <row r="79" spans="1:39" x14ac:dyDescent="0.35">
      <c r="A79" t="s">
        <v>158</v>
      </c>
      <c r="B79" t="s">
        <v>113</v>
      </c>
      <c r="C79" s="31" t="s">
        <v>154</v>
      </c>
      <c r="T79" s="39" t="s">
        <v>119</v>
      </c>
      <c r="U79">
        <v>3</v>
      </c>
      <c r="V79" s="31" t="s">
        <v>126</v>
      </c>
      <c r="W79" s="33">
        <v>1</v>
      </c>
      <c r="X79">
        <v>0</v>
      </c>
      <c r="Z79" s="31">
        <v>260</v>
      </c>
      <c r="AB79" s="14">
        <v>44481</v>
      </c>
      <c r="AC79">
        <v>1</v>
      </c>
      <c r="AD79" t="s">
        <v>127</v>
      </c>
      <c r="AH79">
        <v>0.88600000000000001</v>
      </c>
      <c r="AI79">
        <v>0.89</v>
      </c>
    </row>
    <row r="80" spans="1:39" x14ac:dyDescent="0.35">
      <c r="A80" s="31" t="s">
        <v>158</v>
      </c>
      <c r="B80" t="s">
        <v>113</v>
      </c>
      <c r="C80" s="31" t="s">
        <v>154</v>
      </c>
      <c r="T80" s="39" t="s">
        <v>119</v>
      </c>
      <c r="U80">
        <v>3</v>
      </c>
      <c r="V80" s="31" t="s">
        <v>128</v>
      </c>
      <c r="W80" s="33">
        <v>2</v>
      </c>
      <c r="X80">
        <v>0</v>
      </c>
      <c r="Z80" s="31">
        <v>260</v>
      </c>
      <c r="AB80" s="14">
        <v>44481</v>
      </c>
      <c r="AC80">
        <v>1.2</v>
      </c>
      <c r="AD80" t="s">
        <v>127</v>
      </c>
      <c r="AH80">
        <v>0.75</v>
      </c>
      <c r="AI80">
        <v>0.745</v>
      </c>
    </row>
    <row r="81" spans="1:38" x14ac:dyDescent="0.35">
      <c r="A81" s="31" t="s">
        <v>158</v>
      </c>
      <c r="B81" t="s">
        <v>113</v>
      </c>
      <c r="C81" s="31" t="s">
        <v>154</v>
      </c>
      <c r="T81" s="39" t="s">
        <v>119</v>
      </c>
      <c r="U81">
        <v>3</v>
      </c>
      <c r="V81" s="31" t="s">
        <v>129</v>
      </c>
      <c r="W81" s="33">
        <v>3</v>
      </c>
      <c r="X81">
        <v>0</v>
      </c>
      <c r="Z81" s="31">
        <v>400</v>
      </c>
      <c r="AB81" s="14">
        <v>44481</v>
      </c>
      <c r="AC81">
        <v>1</v>
      </c>
      <c r="AD81" t="s">
        <v>130</v>
      </c>
      <c r="AH81">
        <v>1.04</v>
      </c>
      <c r="AI81">
        <v>1.03</v>
      </c>
    </row>
    <row r="82" spans="1:38" x14ac:dyDescent="0.35">
      <c r="A82" t="s">
        <v>159</v>
      </c>
      <c r="B82" t="s">
        <v>113</v>
      </c>
      <c r="C82" s="31" t="s">
        <v>155</v>
      </c>
      <c r="T82" s="39" t="s">
        <v>119</v>
      </c>
      <c r="U82">
        <v>3</v>
      </c>
      <c r="V82" s="31" t="s">
        <v>120</v>
      </c>
      <c r="W82" s="33">
        <v>1</v>
      </c>
      <c r="X82">
        <v>0</v>
      </c>
      <c r="Z82" s="31">
        <v>460</v>
      </c>
      <c r="AB82" s="14">
        <v>44481</v>
      </c>
      <c r="AC82">
        <v>1.2</v>
      </c>
      <c r="AD82" t="s">
        <v>121</v>
      </c>
      <c r="AH82">
        <v>0.80100000000000005</v>
      </c>
      <c r="AI82">
        <v>0.80100000000000005</v>
      </c>
    </row>
    <row r="83" spans="1:38" x14ac:dyDescent="0.35">
      <c r="A83" s="31" t="s">
        <v>159</v>
      </c>
      <c r="B83" t="s">
        <v>113</v>
      </c>
      <c r="C83" s="31" t="s">
        <v>155</v>
      </c>
      <c r="T83" s="39" t="s">
        <v>119</v>
      </c>
      <c r="U83">
        <v>3</v>
      </c>
      <c r="V83" s="31" t="s">
        <v>122</v>
      </c>
      <c r="W83" s="33">
        <v>2</v>
      </c>
      <c r="X83">
        <v>0</v>
      </c>
      <c r="Z83" s="31">
        <v>380</v>
      </c>
      <c r="AB83" s="14">
        <v>44481</v>
      </c>
      <c r="AC83">
        <v>1</v>
      </c>
      <c r="AD83" t="s">
        <v>123</v>
      </c>
      <c r="AH83">
        <v>1.1499999999999999</v>
      </c>
      <c r="AI83">
        <v>1.1599999999999999</v>
      </c>
    </row>
    <row r="84" spans="1:38" x14ac:dyDescent="0.35">
      <c r="A84" s="31" t="s">
        <v>159</v>
      </c>
      <c r="B84" t="s">
        <v>113</v>
      </c>
      <c r="C84" s="31" t="s">
        <v>155</v>
      </c>
      <c r="T84" s="39" t="s">
        <v>119</v>
      </c>
      <c r="U84">
        <v>3</v>
      </c>
      <c r="V84" s="31" t="s">
        <v>124</v>
      </c>
      <c r="W84" s="33">
        <v>3</v>
      </c>
      <c r="X84">
        <v>0</v>
      </c>
      <c r="Z84" s="31">
        <v>260</v>
      </c>
      <c r="AB84" s="14">
        <v>44481</v>
      </c>
      <c r="AC84">
        <v>1.3</v>
      </c>
      <c r="AD84" t="s">
        <v>125</v>
      </c>
      <c r="AH84">
        <v>0.91900000000000004</v>
      </c>
      <c r="AI84">
        <v>0.91500000000000004</v>
      </c>
    </row>
    <row r="85" spans="1:38" x14ac:dyDescent="0.35">
      <c r="A85" s="35" t="s">
        <v>59</v>
      </c>
      <c r="B85" s="35" t="s">
        <v>37</v>
      </c>
      <c r="C85" s="33">
        <v>1</v>
      </c>
      <c r="F85" s="33"/>
      <c r="T85" s="39" t="s">
        <v>60</v>
      </c>
      <c r="U85" s="40"/>
      <c r="V85" s="20">
        <v>537</v>
      </c>
      <c r="W85" s="33">
        <v>1</v>
      </c>
      <c r="X85" s="33">
        <v>0</v>
      </c>
      <c r="Y85" s="33" t="s">
        <v>61</v>
      </c>
      <c r="Z85" s="15">
        <v>465</v>
      </c>
      <c r="AB85" s="41">
        <v>44372</v>
      </c>
      <c r="AC85">
        <v>1.3</v>
      </c>
      <c r="AH85" s="17">
        <v>35.6</v>
      </c>
      <c r="AI85" s="17">
        <v>39.5</v>
      </c>
    </row>
    <row r="86" spans="1:38" x14ac:dyDescent="0.35">
      <c r="A86" s="35" t="s">
        <v>59</v>
      </c>
      <c r="B86" s="35" t="s">
        <v>37</v>
      </c>
      <c r="C86" s="33">
        <v>1</v>
      </c>
      <c r="D86" s="32"/>
      <c r="E86" s="32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T86" s="39" t="s">
        <v>60</v>
      </c>
      <c r="U86" s="33"/>
      <c r="V86" s="33">
        <v>538</v>
      </c>
      <c r="W86" s="33">
        <v>2</v>
      </c>
      <c r="X86" s="33">
        <v>0</v>
      </c>
      <c r="Y86" s="33" t="s">
        <v>61</v>
      </c>
      <c r="Z86" s="15">
        <v>480</v>
      </c>
      <c r="AB86" s="41">
        <v>44372</v>
      </c>
      <c r="AC86">
        <v>1.1000000000000001</v>
      </c>
      <c r="AH86" s="17">
        <v>38.6</v>
      </c>
      <c r="AI86" s="17">
        <v>41</v>
      </c>
      <c r="AK86" s="18"/>
      <c r="AL86" s="18"/>
    </row>
    <row r="87" spans="1:38" x14ac:dyDescent="0.35">
      <c r="A87" s="35" t="s">
        <v>59</v>
      </c>
      <c r="B87" s="35" t="s">
        <v>37</v>
      </c>
      <c r="C87" s="33">
        <v>1</v>
      </c>
      <c r="D87" s="32"/>
      <c r="E87" s="32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T87" s="39" t="s">
        <v>60</v>
      </c>
      <c r="U87" s="33"/>
      <c r="V87" s="40">
        <v>539</v>
      </c>
      <c r="W87" s="33">
        <v>3</v>
      </c>
      <c r="X87" s="33">
        <v>0</v>
      </c>
      <c r="Y87" s="33" t="s">
        <v>61</v>
      </c>
      <c r="Z87" s="15">
        <v>450</v>
      </c>
      <c r="AB87" s="41">
        <v>44372</v>
      </c>
      <c r="AC87">
        <v>1.5</v>
      </c>
      <c r="AH87" s="17">
        <v>30.9</v>
      </c>
      <c r="AI87" s="17">
        <v>33.5</v>
      </c>
      <c r="AK87" s="18"/>
      <c r="AL87" s="18"/>
    </row>
    <row r="88" spans="1:38" x14ac:dyDescent="0.35">
      <c r="A88" s="35" t="s">
        <v>59</v>
      </c>
      <c r="B88" s="35" t="s">
        <v>37</v>
      </c>
      <c r="C88" s="33">
        <v>2</v>
      </c>
      <c r="D88" s="32"/>
      <c r="E88" s="32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T88" s="39" t="s">
        <v>60</v>
      </c>
      <c r="U88" s="33"/>
      <c r="V88" s="33">
        <v>540</v>
      </c>
      <c r="W88" s="33">
        <v>1</v>
      </c>
      <c r="X88" s="33">
        <v>0</v>
      </c>
      <c r="Y88" s="33">
        <v>15.4</v>
      </c>
      <c r="Z88" s="15">
        <v>370</v>
      </c>
      <c r="AB88" s="41">
        <v>44372</v>
      </c>
      <c r="AC88">
        <v>1.4</v>
      </c>
      <c r="AH88" s="17">
        <v>34.6</v>
      </c>
      <c r="AI88" s="17">
        <v>37.299999999999997</v>
      </c>
      <c r="AK88" s="18"/>
      <c r="AL88" s="18"/>
    </row>
    <row r="89" spans="1:38" x14ac:dyDescent="0.35">
      <c r="A89" s="35" t="s">
        <v>59</v>
      </c>
      <c r="B89" s="35" t="s">
        <v>37</v>
      </c>
      <c r="C89" s="33">
        <v>2</v>
      </c>
      <c r="D89" s="32"/>
      <c r="E89" s="32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T89" s="39" t="s">
        <v>60</v>
      </c>
      <c r="U89" s="33"/>
      <c r="V89" s="40">
        <v>541</v>
      </c>
      <c r="W89" s="33">
        <v>2</v>
      </c>
      <c r="X89" s="33">
        <v>0</v>
      </c>
      <c r="Y89" s="33">
        <v>15.4</v>
      </c>
      <c r="Z89" s="15">
        <v>365</v>
      </c>
      <c r="AB89" s="41">
        <v>44372</v>
      </c>
      <c r="AC89">
        <v>1.2</v>
      </c>
      <c r="AH89" s="17">
        <v>34.9</v>
      </c>
      <c r="AI89" s="17">
        <v>37.5</v>
      </c>
      <c r="AK89" s="18"/>
      <c r="AL89" s="18"/>
    </row>
    <row r="90" spans="1:38" x14ac:dyDescent="0.35">
      <c r="A90" s="35" t="s">
        <v>59</v>
      </c>
      <c r="B90" s="35" t="s">
        <v>37</v>
      </c>
      <c r="C90" s="33">
        <v>2</v>
      </c>
      <c r="D90" s="32"/>
      <c r="E90" s="32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T90" s="39" t="s">
        <v>60</v>
      </c>
      <c r="U90" s="33"/>
      <c r="V90" s="33">
        <v>542</v>
      </c>
      <c r="W90" s="33">
        <v>3</v>
      </c>
      <c r="X90" s="33">
        <v>0</v>
      </c>
      <c r="Y90" s="33">
        <v>15.4</v>
      </c>
      <c r="Z90" s="15">
        <v>440</v>
      </c>
      <c r="AB90" s="41">
        <v>44372</v>
      </c>
      <c r="AC90">
        <v>1.2</v>
      </c>
      <c r="AH90" s="17">
        <v>24.8</v>
      </c>
      <c r="AI90" s="17">
        <v>26.6</v>
      </c>
      <c r="AK90" s="18"/>
      <c r="AL90" s="18"/>
    </row>
    <row r="91" spans="1:38" x14ac:dyDescent="0.35">
      <c r="A91" s="35" t="s">
        <v>59</v>
      </c>
      <c r="B91" s="35" t="s">
        <v>37</v>
      </c>
      <c r="C91" s="33">
        <v>3</v>
      </c>
      <c r="D91" s="32"/>
      <c r="E91" s="32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T91" s="39" t="s">
        <v>60</v>
      </c>
      <c r="U91" s="33"/>
      <c r="V91" s="40">
        <v>543</v>
      </c>
      <c r="W91" s="33">
        <v>1</v>
      </c>
      <c r="X91" s="33">
        <v>0</v>
      </c>
      <c r="Y91" s="33">
        <v>15.4</v>
      </c>
      <c r="Z91" s="15">
        <v>400</v>
      </c>
      <c r="AB91" s="41">
        <v>44372</v>
      </c>
      <c r="AC91">
        <v>1.5</v>
      </c>
      <c r="AH91" s="17">
        <v>17.7</v>
      </c>
      <c r="AI91" s="17">
        <v>18.899999999999999</v>
      </c>
      <c r="AK91" s="18"/>
      <c r="AL91" s="18"/>
    </row>
    <row r="92" spans="1:38" x14ac:dyDescent="0.35">
      <c r="A92" s="35" t="s">
        <v>59</v>
      </c>
      <c r="B92" s="35" t="s">
        <v>37</v>
      </c>
      <c r="C92" s="33">
        <v>3</v>
      </c>
      <c r="D92" s="32"/>
      <c r="E92" s="32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T92" s="39" t="s">
        <v>60</v>
      </c>
      <c r="U92" s="33"/>
      <c r="V92" s="33">
        <v>544</v>
      </c>
      <c r="W92" s="33">
        <v>2</v>
      </c>
      <c r="X92" s="33">
        <v>0</v>
      </c>
      <c r="Y92" s="33">
        <v>15.4</v>
      </c>
      <c r="Z92" s="15">
        <v>290</v>
      </c>
      <c r="AB92" s="41">
        <v>44372</v>
      </c>
      <c r="AC92">
        <v>1.3</v>
      </c>
      <c r="AH92" s="17">
        <v>12.1</v>
      </c>
      <c r="AI92" s="17">
        <v>13.2</v>
      </c>
      <c r="AK92" s="18"/>
      <c r="AL92" s="18"/>
    </row>
    <row r="93" spans="1:38" x14ac:dyDescent="0.35">
      <c r="A93" s="35" t="s">
        <v>59</v>
      </c>
      <c r="B93" s="35" t="s">
        <v>37</v>
      </c>
      <c r="C93" s="33">
        <v>3</v>
      </c>
      <c r="D93" s="32"/>
      <c r="E93" s="32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T93" s="39" t="s">
        <v>60</v>
      </c>
      <c r="U93" s="33"/>
      <c r="V93" s="40">
        <v>545</v>
      </c>
      <c r="W93" s="33">
        <v>3</v>
      </c>
      <c r="X93" s="33">
        <v>0</v>
      </c>
      <c r="Y93" s="33">
        <v>15.4</v>
      </c>
      <c r="Z93" s="15">
        <v>290</v>
      </c>
      <c r="AB93" s="41">
        <v>44372</v>
      </c>
      <c r="AC93">
        <v>1.4</v>
      </c>
      <c r="AH93" s="17">
        <v>13.3</v>
      </c>
      <c r="AI93" s="17">
        <v>12.7</v>
      </c>
      <c r="AK93" s="18"/>
      <c r="AL93" s="18"/>
    </row>
    <row r="94" spans="1:38" x14ac:dyDescent="0.35">
      <c r="A94" s="35" t="s">
        <v>59</v>
      </c>
      <c r="B94" s="35" t="s">
        <v>37</v>
      </c>
      <c r="C94" s="33">
        <v>4</v>
      </c>
      <c r="D94" s="32"/>
      <c r="E94" s="32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T94" s="39" t="s">
        <v>60</v>
      </c>
      <c r="U94" s="33"/>
      <c r="V94" s="33">
        <v>546</v>
      </c>
      <c r="W94" s="33">
        <v>1</v>
      </c>
      <c r="X94" s="33">
        <v>0</v>
      </c>
      <c r="Y94" s="33">
        <v>15.4</v>
      </c>
      <c r="Z94" s="15">
        <v>395</v>
      </c>
      <c r="AB94" s="41">
        <v>44372</v>
      </c>
      <c r="AC94">
        <v>1.2</v>
      </c>
      <c r="AH94" s="17">
        <v>22.4</v>
      </c>
      <c r="AI94" s="17">
        <v>21.4</v>
      </c>
      <c r="AK94" s="18"/>
      <c r="AL94" s="18"/>
    </row>
    <row r="95" spans="1:38" x14ac:dyDescent="0.35">
      <c r="A95" s="35" t="s">
        <v>59</v>
      </c>
      <c r="B95" s="35" t="s">
        <v>37</v>
      </c>
      <c r="C95" s="33">
        <v>4</v>
      </c>
      <c r="D95" s="32"/>
      <c r="E95" s="32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T95" s="39" t="s">
        <v>60</v>
      </c>
      <c r="U95" s="33"/>
      <c r="V95" s="40">
        <v>547</v>
      </c>
      <c r="W95" s="33">
        <v>2</v>
      </c>
      <c r="X95" s="33">
        <v>0</v>
      </c>
      <c r="Y95" s="33">
        <v>15.4</v>
      </c>
      <c r="Z95" s="15">
        <v>360</v>
      </c>
      <c r="AB95" s="41">
        <v>44372</v>
      </c>
      <c r="AC95">
        <v>1.4</v>
      </c>
      <c r="AH95" s="17">
        <v>23.4</v>
      </c>
      <c r="AI95" s="17">
        <v>22.4</v>
      </c>
      <c r="AK95" s="18"/>
      <c r="AL95" s="18"/>
    </row>
    <row r="96" spans="1:38" x14ac:dyDescent="0.35">
      <c r="A96" s="35" t="s">
        <v>59</v>
      </c>
      <c r="B96" s="35" t="s">
        <v>37</v>
      </c>
      <c r="C96" s="33">
        <v>4</v>
      </c>
      <c r="D96" s="32"/>
      <c r="E96" s="32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T96" s="39" t="s">
        <v>60</v>
      </c>
      <c r="U96" s="33"/>
      <c r="V96" s="33">
        <v>548</v>
      </c>
      <c r="W96" s="33">
        <v>3</v>
      </c>
      <c r="X96" s="33">
        <v>0</v>
      </c>
      <c r="Y96" s="33">
        <v>15.4</v>
      </c>
      <c r="Z96" s="15">
        <v>410</v>
      </c>
      <c r="AB96" s="41">
        <v>44372</v>
      </c>
      <c r="AC96">
        <v>1.5</v>
      </c>
      <c r="AH96" s="17">
        <v>20.9</v>
      </c>
      <c r="AI96" s="17">
        <v>20</v>
      </c>
      <c r="AK96" s="18"/>
      <c r="AL96" s="18"/>
    </row>
    <row r="97" spans="1:38" x14ac:dyDescent="0.35">
      <c r="A97" s="35" t="s">
        <v>59</v>
      </c>
      <c r="B97" s="35" t="s">
        <v>37</v>
      </c>
      <c r="C97" s="11">
        <v>5</v>
      </c>
      <c r="D97" s="32"/>
      <c r="E97" s="32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T97" s="39" t="s">
        <v>60</v>
      </c>
      <c r="U97" s="33"/>
      <c r="V97" s="40">
        <v>549</v>
      </c>
      <c r="W97" s="33">
        <v>1</v>
      </c>
      <c r="X97" s="33">
        <v>0</v>
      </c>
      <c r="Y97" s="33">
        <v>15.4</v>
      </c>
      <c r="Z97" s="15">
        <v>240</v>
      </c>
      <c r="AB97" s="41">
        <v>44372</v>
      </c>
      <c r="AC97">
        <v>1.2</v>
      </c>
      <c r="AH97" s="17">
        <v>12.1</v>
      </c>
      <c r="AI97" s="17">
        <v>11.5</v>
      </c>
      <c r="AK97" s="18"/>
      <c r="AL97" s="18"/>
    </row>
    <row r="98" spans="1:38" x14ac:dyDescent="0.35">
      <c r="A98" s="35" t="s">
        <v>59</v>
      </c>
      <c r="B98" s="35" t="s">
        <v>37</v>
      </c>
      <c r="C98" s="11">
        <v>5</v>
      </c>
      <c r="D98" s="32"/>
      <c r="E98" s="32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T98" s="39" t="s">
        <v>60</v>
      </c>
      <c r="U98" s="33"/>
      <c r="V98" s="33">
        <v>550</v>
      </c>
      <c r="W98" s="33">
        <v>2</v>
      </c>
      <c r="X98" s="33">
        <v>0</v>
      </c>
      <c r="Y98" s="33">
        <v>15.4</v>
      </c>
      <c r="Z98" s="15">
        <v>180</v>
      </c>
      <c r="AB98" s="41">
        <v>44372</v>
      </c>
      <c r="AC98">
        <v>1.2</v>
      </c>
      <c r="AH98" s="17">
        <v>8.48</v>
      </c>
      <c r="AI98" s="17">
        <v>8.11</v>
      </c>
      <c r="AK98" s="18"/>
      <c r="AL98" s="18"/>
    </row>
    <row r="99" spans="1:38" x14ac:dyDescent="0.35">
      <c r="A99" s="35" t="s">
        <v>59</v>
      </c>
      <c r="B99" s="35" t="s">
        <v>37</v>
      </c>
      <c r="C99" s="11">
        <v>5</v>
      </c>
      <c r="D99" s="32"/>
      <c r="E99" s="32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T99" s="39" t="s">
        <v>60</v>
      </c>
      <c r="U99" s="33"/>
      <c r="V99" s="40">
        <v>551</v>
      </c>
      <c r="W99" s="33">
        <v>3</v>
      </c>
      <c r="X99" s="33">
        <v>0</v>
      </c>
      <c r="Y99" s="33">
        <v>15.4</v>
      </c>
      <c r="Z99" s="15">
        <v>170</v>
      </c>
      <c r="AB99" s="41">
        <v>44372</v>
      </c>
      <c r="AC99">
        <v>1.4</v>
      </c>
      <c r="AH99" s="17">
        <v>10.1</v>
      </c>
      <c r="AI99" s="17">
        <v>9.58</v>
      </c>
      <c r="AK99" s="18"/>
      <c r="AL99" s="18"/>
    </row>
    <row r="100" spans="1:38" x14ac:dyDescent="0.35">
      <c r="A100" s="35" t="s">
        <v>59</v>
      </c>
      <c r="B100" s="35" t="s">
        <v>37</v>
      </c>
      <c r="C100" s="11">
        <v>6</v>
      </c>
      <c r="D100" s="32"/>
      <c r="E100" s="32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T100" s="39" t="s">
        <v>60</v>
      </c>
      <c r="U100" s="33"/>
      <c r="V100" s="33">
        <v>552</v>
      </c>
      <c r="W100" s="33">
        <v>1</v>
      </c>
      <c r="X100" s="33">
        <v>0</v>
      </c>
      <c r="Y100" s="33">
        <v>15.4</v>
      </c>
      <c r="Z100" s="15">
        <v>260</v>
      </c>
      <c r="AB100" s="34">
        <v>44378</v>
      </c>
      <c r="AC100">
        <v>1.4</v>
      </c>
      <c r="AH100" s="17">
        <v>8.7799999999999994</v>
      </c>
      <c r="AI100" s="17">
        <v>8.85</v>
      </c>
      <c r="AK100" s="18"/>
      <c r="AL100" s="18"/>
    </row>
    <row r="101" spans="1:38" x14ac:dyDescent="0.35">
      <c r="A101" s="35" t="s">
        <v>59</v>
      </c>
      <c r="B101" s="35" t="s">
        <v>37</v>
      </c>
      <c r="C101" s="11">
        <v>6</v>
      </c>
      <c r="D101" s="32"/>
      <c r="E101" s="32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T101" s="39" t="s">
        <v>60</v>
      </c>
      <c r="U101" s="33"/>
      <c r="V101" s="40">
        <v>553</v>
      </c>
      <c r="W101" s="33">
        <v>2</v>
      </c>
      <c r="X101" s="33">
        <v>0</v>
      </c>
      <c r="Y101" s="33">
        <v>15.4</v>
      </c>
      <c r="Z101" s="15">
        <v>325</v>
      </c>
      <c r="AB101" s="34">
        <v>44378</v>
      </c>
      <c r="AC101">
        <v>1.5</v>
      </c>
      <c r="AD101" s="31"/>
      <c r="AH101" s="17">
        <v>10.5</v>
      </c>
      <c r="AI101" s="17">
        <v>10.7</v>
      </c>
      <c r="AK101" s="18"/>
      <c r="AL101" s="18"/>
    </row>
    <row r="102" spans="1:38" x14ac:dyDescent="0.35">
      <c r="A102" s="35" t="s">
        <v>59</v>
      </c>
      <c r="B102" s="35" t="s">
        <v>37</v>
      </c>
      <c r="C102" s="11">
        <v>6</v>
      </c>
      <c r="D102" s="32"/>
      <c r="E102" s="32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T102" s="39" t="s">
        <v>60</v>
      </c>
      <c r="U102" s="33"/>
      <c r="V102" s="33">
        <v>554</v>
      </c>
      <c r="W102" s="33">
        <v>3</v>
      </c>
      <c r="X102" s="33">
        <v>0</v>
      </c>
      <c r="Y102" s="33">
        <v>15.4</v>
      </c>
      <c r="Z102" s="15">
        <v>260</v>
      </c>
      <c r="AB102" s="34">
        <v>44378</v>
      </c>
      <c r="AC102">
        <v>1.3</v>
      </c>
      <c r="AD102" s="31"/>
      <c r="AH102" s="17">
        <v>7.51</v>
      </c>
      <c r="AI102" s="17">
        <v>7.59</v>
      </c>
      <c r="AK102" s="18"/>
      <c r="AL102" s="18"/>
    </row>
    <row r="103" spans="1:38" x14ac:dyDescent="0.35">
      <c r="A103" s="35" t="s">
        <v>59</v>
      </c>
      <c r="B103" s="35" t="s">
        <v>37</v>
      </c>
      <c r="C103" s="11">
        <v>7</v>
      </c>
      <c r="D103" s="32"/>
      <c r="E103" s="32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T103" s="39" t="s">
        <v>60</v>
      </c>
      <c r="U103" s="33"/>
      <c r="V103" s="40">
        <v>555</v>
      </c>
      <c r="W103" s="33">
        <v>1</v>
      </c>
      <c r="X103" s="33">
        <v>0</v>
      </c>
      <c r="Y103" s="33">
        <v>15.4</v>
      </c>
      <c r="Z103" s="15">
        <v>135</v>
      </c>
      <c r="AB103" s="34">
        <v>44378</v>
      </c>
      <c r="AC103">
        <v>1</v>
      </c>
      <c r="AD103" s="31"/>
      <c r="AH103" s="17">
        <v>10.1</v>
      </c>
      <c r="AI103" s="17">
        <v>10.199999999999999</v>
      </c>
      <c r="AK103" s="18"/>
      <c r="AL103" s="18"/>
    </row>
    <row r="104" spans="1:38" x14ac:dyDescent="0.35">
      <c r="A104" s="35" t="s">
        <v>59</v>
      </c>
      <c r="B104" s="35" t="s">
        <v>37</v>
      </c>
      <c r="C104" s="11">
        <v>7</v>
      </c>
      <c r="D104" s="32"/>
      <c r="E104" s="32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T104" s="39" t="s">
        <v>60</v>
      </c>
      <c r="U104" s="33"/>
      <c r="V104" s="33">
        <v>556</v>
      </c>
      <c r="W104" s="33">
        <v>2</v>
      </c>
      <c r="X104" s="33">
        <v>0</v>
      </c>
      <c r="Y104" s="33">
        <v>15.4</v>
      </c>
      <c r="Z104" s="15">
        <v>140</v>
      </c>
      <c r="AB104" s="34">
        <v>44378</v>
      </c>
      <c r="AC104">
        <v>1.3</v>
      </c>
      <c r="AD104" s="31"/>
      <c r="AH104" s="17">
        <v>9.9700000000000006</v>
      </c>
      <c r="AI104" s="17">
        <v>10.1</v>
      </c>
      <c r="AK104" s="18"/>
      <c r="AL104" s="18"/>
    </row>
    <row r="105" spans="1:38" x14ac:dyDescent="0.35">
      <c r="A105" s="35" t="s">
        <v>59</v>
      </c>
      <c r="B105" s="35" t="s">
        <v>37</v>
      </c>
      <c r="C105" s="11">
        <v>7</v>
      </c>
      <c r="D105" s="32"/>
      <c r="E105" s="32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T105" s="39" t="s">
        <v>60</v>
      </c>
      <c r="U105" s="33"/>
      <c r="V105" s="40">
        <v>557</v>
      </c>
      <c r="W105" s="33">
        <v>3</v>
      </c>
      <c r="X105" s="33">
        <v>0</v>
      </c>
      <c r="Y105" s="33">
        <v>15.4</v>
      </c>
      <c r="Z105" s="15">
        <v>170</v>
      </c>
      <c r="AB105" s="34">
        <v>44378</v>
      </c>
      <c r="AC105">
        <v>1.5</v>
      </c>
      <c r="AD105" s="31"/>
      <c r="AH105" s="17">
        <v>13.9</v>
      </c>
      <c r="AI105" s="17">
        <v>14</v>
      </c>
      <c r="AK105" s="18"/>
      <c r="AL105" s="18"/>
    </row>
    <row r="106" spans="1:38" x14ac:dyDescent="0.35">
      <c r="A106" s="35" t="s">
        <v>59</v>
      </c>
      <c r="B106" s="35" t="s">
        <v>37</v>
      </c>
      <c r="C106" s="11">
        <v>8</v>
      </c>
      <c r="D106" s="32"/>
      <c r="E106" s="32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T106" s="39" t="s">
        <v>60</v>
      </c>
      <c r="U106" s="33"/>
      <c r="V106" s="33">
        <v>558</v>
      </c>
      <c r="W106" s="33">
        <v>1</v>
      </c>
      <c r="X106" s="33">
        <v>0</v>
      </c>
      <c r="Y106" s="33">
        <v>15.4</v>
      </c>
      <c r="Z106" s="15">
        <v>150</v>
      </c>
      <c r="AB106" s="34">
        <v>44378</v>
      </c>
      <c r="AC106">
        <v>1</v>
      </c>
      <c r="AD106" s="31"/>
      <c r="AH106" s="17">
        <v>16.5</v>
      </c>
      <c r="AI106" s="17">
        <v>16.7</v>
      </c>
      <c r="AK106" s="18"/>
      <c r="AL106" s="18"/>
    </row>
    <row r="107" spans="1:38" x14ac:dyDescent="0.35">
      <c r="A107" s="35" t="s">
        <v>59</v>
      </c>
      <c r="B107" s="35" t="s">
        <v>37</v>
      </c>
      <c r="C107" s="11">
        <v>8</v>
      </c>
      <c r="D107" s="32"/>
      <c r="E107" s="32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T107" s="39" t="s">
        <v>60</v>
      </c>
      <c r="U107" s="33"/>
      <c r="V107" s="40">
        <v>559</v>
      </c>
      <c r="W107" s="33">
        <v>2</v>
      </c>
      <c r="X107" s="33">
        <v>0</v>
      </c>
      <c r="Y107" s="33">
        <v>15.4</v>
      </c>
      <c r="Z107" s="15">
        <v>135</v>
      </c>
      <c r="AB107" s="34">
        <v>44378</v>
      </c>
      <c r="AC107">
        <v>1.4</v>
      </c>
      <c r="AH107" s="17">
        <v>13.9</v>
      </c>
      <c r="AI107" s="17">
        <v>14</v>
      </c>
      <c r="AK107" s="18"/>
      <c r="AL107" s="18"/>
    </row>
    <row r="108" spans="1:38" x14ac:dyDescent="0.35">
      <c r="A108" s="35" t="s">
        <v>59</v>
      </c>
      <c r="B108" s="35" t="s">
        <v>37</v>
      </c>
      <c r="C108" s="11">
        <v>8</v>
      </c>
      <c r="D108" s="32"/>
      <c r="E108" s="32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T108" s="39" t="s">
        <v>60</v>
      </c>
      <c r="U108" s="33"/>
      <c r="V108" s="33">
        <v>560</v>
      </c>
      <c r="W108" s="33">
        <v>3</v>
      </c>
      <c r="X108" s="33">
        <v>0</v>
      </c>
      <c r="Y108" s="33">
        <v>15.4</v>
      </c>
      <c r="Z108" s="15">
        <v>120</v>
      </c>
      <c r="AB108" s="34">
        <v>44378</v>
      </c>
      <c r="AC108">
        <v>1.3</v>
      </c>
      <c r="AH108" s="17">
        <v>12.3</v>
      </c>
      <c r="AI108" s="17">
        <v>12.4</v>
      </c>
      <c r="AK108" s="18"/>
      <c r="AL108" s="18"/>
    </row>
    <row r="109" spans="1:38" x14ac:dyDescent="0.35">
      <c r="A109" s="35" t="s">
        <v>59</v>
      </c>
      <c r="B109" s="35" t="s">
        <v>37</v>
      </c>
      <c r="C109" s="11">
        <v>9</v>
      </c>
      <c r="D109" s="32"/>
      <c r="E109" s="32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T109" s="39" t="s">
        <v>60</v>
      </c>
      <c r="U109" s="33"/>
      <c r="V109" s="40">
        <v>561</v>
      </c>
      <c r="W109" s="33">
        <v>1</v>
      </c>
      <c r="X109" s="33">
        <v>0</v>
      </c>
      <c r="Y109" s="33">
        <v>15.4</v>
      </c>
      <c r="Z109" s="15">
        <v>125</v>
      </c>
      <c r="AB109" s="34">
        <v>44378</v>
      </c>
      <c r="AC109">
        <v>1.1000000000000001</v>
      </c>
      <c r="AH109" s="17">
        <v>25.3</v>
      </c>
      <c r="AI109" s="17">
        <v>25.7</v>
      </c>
      <c r="AK109" s="18"/>
      <c r="AL109" s="18"/>
    </row>
    <row r="110" spans="1:38" x14ac:dyDescent="0.35">
      <c r="A110" s="35" t="s">
        <v>59</v>
      </c>
      <c r="B110" s="35" t="s">
        <v>37</v>
      </c>
      <c r="C110" s="11">
        <v>9</v>
      </c>
      <c r="D110" s="32"/>
      <c r="E110" s="32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T110" s="39" t="s">
        <v>60</v>
      </c>
      <c r="U110" s="33"/>
      <c r="V110" s="33">
        <v>562</v>
      </c>
      <c r="W110" s="33">
        <v>2</v>
      </c>
      <c r="X110" s="33">
        <v>0</v>
      </c>
      <c r="Y110" s="33">
        <v>15.4</v>
      </c>
      <c r="Z110" s="15">
        <v>115</v>
      </c>
      <c r="AB110" s="34">
        <v>44378</v>
      </c>
      <c r="AC110">
        <v>1.2</v>
      </c>
      <c r="AH110" s="17">
        <v>14</v>
      </c>
      <c r="AI110" s="17">
        <v>14.3</v>
      </c>
      <c r="AK110" s="18"/>
      <c r="AL110" s="18"/>
    </row>
    <row r="111" spans="1:38" x14ac:dyDescent="0.35">
      <c r="A111" s="35" t="s">
        <v>59</v>
      </c>
      <c r="B111" s="35" t="s">
        <v>37</v>
      </c>
      <c r="C111" s="11">
        <v>9</v>
      </c>
      <c r="D111" s="32"/>
      <c r="E111" s="32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T111" s="39" t="s">
        <v>60</v>
      </c>
      <c r="U111" s="33"/>
      <c r="V111" s="40">
        <v>563</v>
      </c>
      <c r="W111" s="33">
        <v>3</v>
      </c>
      <c r="X111" s="33">
        <v>0</v>
      </c>
      <c r="Y111" s="33">
        <v>15.4</v>
      </c>
      <c r="Z111" s="15">
        <v>115</v>
      </c>
      <c r="AB111" s="34">
        <v>44378</v>
      </c>
      <c r="AC111">
        <v>1.4</v>
      </c>
      <c r="AH111" s="17">
        <v>19.8</v>
      </c>
      <c r="AI111" s="17">
        <v>20.100000000000001</v>
      </c>
      <c r="AK111" s="18"/>
      <c r="AL111" s="18"/>
    </row>
    <row r="112" spans="1:38" x14ac:dyDescent="0.35">
      <c r="A112" s="35" t="s">
        <v>59</v>
      </c>
      <c r="B112" s="35" t="s">
        <v>37</v>
      </c>
      <c r="C112" s="11">
        <v>10</v>
      </c>
      <c r="D112" s="32"/>
      <c r="E112" s="32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T112" s="39" t="s">
        <v>60</v>
      </c>
      <c r="U112" s="33"/>
      <c r="V112" s="33">
        <v>564</v>
      </c>
      <c r="W112" s="33">
        <v>1</v>
      </c>
      <c r="X112" s="33">
        <v>0</v>
      </c>
      <c r="Y112" s="33">
        <v>15.4</v>
      </c>
      <c r="Z112" s="15">
        <v>125</v>
      </c>
      <c r="AB112" s="34">
        <v>44378</v>
      </c>
      <c r="AC112">
        <v>1</v>
      </c>
      <c r="AH112" s="17">
        <v>3.92</v>
      </c>
      <c r="AI112" s="17">
        <v>3.98</v>
      </c>
      <c r="AK112" s="18"/>
      <c r="AL112" s="18"/>
    </row>
    <row r="113" spans="1:39" x14ac:dyDescent="0.35">
      <c r="A113" s="35" t="s">
        <v>59</v>
      </c>
      <c r="B113" s="35" t="s">
        <v>37</v>
      </c>
      <c r="C113" s="11">
        <v>10</v>
      </c>
      <c r="D113" s="32"/>
      <c r="E113" s="32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T113" s="39" t="s">
        <v>60</v>
      </c>
      <c r="U113" s="33"/>
      <c r="V113" s="40">
        <v>565</v>
      </c>
      <c r="W113" s="33">
        <v>2</v>
      </c>
      <c r="X113" s="33">
        <v>0</v>
      </c>
      <c r="Y113" s="33">
        <v>15.4</v>
      </c>
      <c r="Z113" s="15">
        <v>110</v>
      </c>
      <c r="AB113" s="34">
        <v>44378</v>
      </c>
      <c r="AC113">
        <v>1.2</v>
      </c>
      <c r="AH113" s="17">
        <v>5.65</v>
      </c>
      <c r="AI113" s="17">
        <v>5.74</v>
      </c>
      <c r="AK113" s="18"/>
      <c r="AL113" s="18"/>
    </row>
    <row r="114" spans="1:39" x14ac:dyDescent="0.35">
      <c r="A114" s="35" t="s">
        <v>59</v>
      </c>
      <c r="B114" s="35" t="s">
        <v>37</v>
      </c>
      <c r="C114" s="11">
        <v>10</v>
      </c>
      <c r="D114" s="32"/>
      <c r="E114" s="32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T114" s="39" t="s">
        <v>60</v>
      </c>
      <c r="U114" s="33"/>
      <c r="V114" s="33">
        <v>566</v>
      </c>
      <c r="W114" s="33">
        <v>3</v>
      </c>
      <c r="X114" s="33">
        <v>0</v>
      </c>
      <c r="Y114" s="33">
        <v>15.4</v>
      </c>
      <c r="Z114" s="15">
        <v>105</v>
      </c>
      <c r="AB114" s="34">
        <v>44378</v>
      </c>
      <c r="AC114">
        <v>1.4</v>
      </c>
      <c r="AH114" s="17">
        <v>5.31</v>
      </c>
      <c r="AI114" s="17">
        <v>5.41</v>
      </c>
      <c r="AK114" s="18"/>
      <c r="AL114" s="18"/>
    </row>
    <row r="115" spans="1:39" x14ac:dyDescent="0.35">
      <c r="A115" s="35" t="s">
        <v>157</v>
      </c>
      <c r="B115" t="s">
        <v>113</v>
      </c>
      <c r="C115" s="11" t="s">
        <v>160</v>
      </c>
      <c r="T115" s="50">
        <v>44454</v>
      </c>
      <c r="V115" s="31" t="s">
        <v>132</v>
      </c>
      <c r="X115" s="31" t="s">
        <v>54</v>
      </c>
      <c r="Z115" s="15">
        <v>1000</v>
      </c>
    </row>
    <row r="116" spans="1:39" s="11" customFormat="1" x14ac:dyDescent="0.35">
      <c r="A116" s="31"/>
      <c r="B116" s="31"/>
      <c r="D116"/>
      <c r="E116"/>
      <c r="F116" s="31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 s="39"/>
      <c r="U116" s="20"/>
      <c r="V116" s="40"/>
      <c r="W116" s="33"/>
      <c r="X116" s="31"/>
      <c r="Y116" s="31"/>
      <c r="Z116" s="15"/>
      <c r="AA116"/>
      <c r="AB116" s="40"/>
      <c r="AC116"/>
      <c r="AD116"/>
      <c r="AE116" s="17"/>
      <c r="AF116" s="17"/>
      <c r="AG116" s="17"/>
      <c r="AH116" s="17"/>
      <c r="AI116" s="17"/>
      <c r="AJ116"/>
      <c r="AK116"/>
      <c r="AL116"/>
      <c r="AM116"/>
    </row>
    <row r="117" spans="1:39" x14ac:dyDescent="0.35">
      <c r="W117" s="33"/>
    </row>
    <row r="119" spans="1:39" x14ac:dyDescent="0.35">
      <c r="W119" s="33"/>
    </row>
    <row r="121" spans="1:39" x14ac:dyDescent="0.35">
      <c r="W121" s="33"/>
    </row>
    <row r="123" spans="1:39" x14ac:dyDescent="0.35">
      <c r="W123" s="31"/>
    </row>
  </sheetData>
  <sortState xmlns:xlrd2="http://schemas.microsoft.com/office/spreadsheetml/2017/richdata2" ref="A2:AM124">
    <sortCondition ref="A2:A124"/>
    <sortCondition ref="T2:T124"/>
    <sortCondition ref="C2:C124"/>
    <sortCondition ref="X2:X124"/>
  </sortState>
  <phoneticPr fontId="7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samples 2021-longform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Elianne Egge</dc:creator>
  <cp:lastModifiedBy>Elianne Egge</cp:lastModifiedBy>
  <dcterms:created xsi:type="dcterms:W3CDTF">2021-10-22T18:50:58Z</dcterms:created>
  <dcterms:modified xsi:type="dcterms:W3CDTF">2021-12-06T11:09:56Z</dcterms:modified>
</cp:coreProperties>
</file>