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Mobius2\models\example_data\MAGIC\"/>
    </mc:Choice>
  </mc:AlternateContent>
  <xr:revisionPtr revIDLastSave="0" documentId="13_ncr:1_{8BF7910A-94D9-4AB6-87B4-930437966E8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limate" sheetId="1" r:id="rId1"/>
    <sheet name="Deposition" sheetId="2" r:id="rId2"/>
    <sheet name="Sheet1" sheetId="7" r:id="rId3"/>
    <sheet name="Deposition scales" sheetId="5" r:id="rId4"/>
    <sheet name="Deposition scales2" sheetId="6" r:id="rId5"/>
    <sheet name="ObsCon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14" i="3"/>
  <c r="M3" i="7"/>
  <c r="N3" i="7"/>
  <c r="O3" i="7"/>
  <c r="P3" i="7"/>
  <c r="Q3" i="7"/>
  <c r="R3" i="7"/>
  <c r="S3" i="7"/>
  <c r="M4" i="7"/>
  <c r="N4" i="7"/>
  <c r="O4" i="7"/>
  <c r="P4" i="7"/>
  <c r="Q4" i="7"/>
  <c r="R4" i="7"/>
  <c r="S4" i="7"/>
  <c r="M5" i="7"/>
  <c r="N5" i="7"/>
  <c r="O5" i="7"/>
  <c r="P5" i="7"/>
  <c r="Q5" i="7"/>
  <c r="R5" i="7"/>
  <c r="S5" i="7"/>
  <c r="M6" i="7"/>
  <c r="N6" i="7"/>
  <c r="O6" i="7"/>
  <c r="P6" i="7"/>
  <c r="Q6" i="7"/>
  <c r="R6" i="7"/>
  <c r="S6" i="7"/>
  <c r="M7" i="7"/>
  <c r="N7" i="7"/>
  <c r="O7" i="7"/>
  <c r="P7" i="7"/>
  <c r="Q7" i="7"/>
  <c r="R7" i="7"/>
  <c r="S7" i="7"/>
  <c r="M8" i="7"/>
  <c r="N8" i="7"/>
  <c r="O8" i="7"/>
  <c r="P8" i="7"/>
  <c r="Q8" i="7"/>
  <c r="R8" i="7"/>
  <c r="S8" i="7"/>
  <c r="M9" i="7"/>
  <c r="N9" i="7"/>
  <c r="O9" i="7"/>
  <c r="P9" i="7"/>
  <c r="Q9" i="7"/>
  <c r="R9" i="7"/>
  <c r="S9" i="7"/>
  <c r="M10" i="7"/>
  <c r="N10" i="7"/>
  <c r="O10" i="7"/>
  <c r="P10" i="7"/>
  <c r="Q10" i="7"/>
  <c r="R10" i="7"/>
  <c r="S10" i="7"/>
  <c r="M11" i="7"/>
  <c r="N11" i="7"/>
  <c r="O11" i="7"/>
  <c r="P11" i="7"/>
  <c r="Q11" i="7"/>
  <c r="R11" i="7"/>
  <c r="S11" i="7"/>
  <c r="M12" i="7"/>
  <c r="N12" i="7"/>
  <c r="O12" i="7"/>
  <c r="P12" i="7"/>
  <c r="Q12" i="7"/>
  <c r="R12" i="7"/>
  <c r="S12" i="7"/>
  <c r="M13" i="7"/>
  <c r="N13" i="7"/>
  <c r="O13" i="7"/>
  <c r="P13" i="7"/>
  <c r="Q13" i="7"/>
  <c r="R13" i="7"/>
  <c r="S13" i="7"/>
  <c r="M14" i="7"/>
  <c r="N14" i="7"/>
  <c r="O14" i="7"/>
  <c r="P14" i="7"/>
  <c r="Q14" i="7"/>
  <c r="R14" i="7"/>
  <c r="S14" i="7"/>
  <c r="M15" i="7"/>
  <c r="N15" i="7"/>
  <c r="O15" i="7"/>
  <c r="P15" i="7"/>
  <c r="Q15" i="7"/>
  <c r="R15" i="7"/>
  <c r="S15" i="7"/>
  <c r="M16" i="7"/>
  <c r="N16" i="7"/>
  <c r="O16" i="7"/>
  <c r="P16" i="7"/>
  <c r="Q16" i="7"/>
  <c r="R16" i="7"/>
  <c r="S16" i="7"/>
  <c r="M17" i="7"/>
  <c r="N17" i="7"/>
  <c r="O17" i="7"/>
  <c r="P17" i="7"/>
  <c r="Q17" i="7"/>
  <c r="R17" i="7"/>
  <c r="S17" i="7"/>
  <c r="M18" i="7"/>
  <c r="N18" i="7"/>
  <c r="O18" i="7"/>
  <c r="P18" i="7"/>
  <c r="Q18" i="7"/>
  <c r="R18" i="7"/>
  <c r="S18" i="7"/>
  <c r="M19" i="7"/>
  <c r="N19" i="7"/>
  <c r="O19" i="7"/>
  <c r="P19" i="7"/>
  <c r="Q19" i="7"/>
  <c r="R19" i="7"/>
  <c r="S19" i="7"/>
  <c r="M20" i="7"/>
  <c r="N20" i="7"/>
  <c r="O20" i="7"/>
  <c r="P20" i="7"/>
  <c r="Q20" i="7"/>
  <c r="R20" i="7"/>
  <c r="S20" i="7"/>
  <c r="M21" i="7"/>
  <c r="N21" i="7"/>
  <c r="O21" i="7"/>
  <c r="P21" i="7"/>
  <c r="Q21" i="7"/>
  <c r="R21" i="7"/>
  <c r="S21" i="7"/>
  <c r="M22" i="7"/>
  <c r="N22" i="7"/>
  <c r="O22" i="7"/>
  <c r="P22" i="7"/>
  <c r="Q22" i="7"/>
  <c r="R22" i="7"/>
  <c r="S22" i="7"/>
  <c r="M23" i="7"/>
  <c r="N23" i="7"/>
  <c r="O23" i="7"/>
  <c r="P23" i="7"/>
  <c r="Q23" i="7"/>
  <c r="R23" i="7"/>
  <c r="S23" i="7"/>
  <c r="M24" i="7"/>
  <c r="N24" i="7"/>
  <c r="O24" i="7"/>
  <c r="P24" i="7"/>
  <c r="Q24" i="7"/>
  <c r="R24" i="7"/>
  <c r="S24" i="7"/>
  <c r="M25" i="7"/>
  <c r="N25" i="7"/>
  <c r="O25" i="7"/>
  <c r="P25" i="7"/>
  <c r="Q25" i="7"/>
  <c r="R25" i="7"/>
  <c r="S25" i="7"/>
  <c r="M26" i="7"/>
  <c r="N26" i="7"/>
  <c r="O26" i="7"/>
  <c r="P26" i="7"/>
  <c r="Q26" i="7"/>
  <c r="R26" i="7"/>
  <c r="S26" i="7"/>
  <c r="M27" i="7"/>
  <c r="N27" i="7"/>
  <c r="O27" i="7"/>
  <c r="P27" i="7"/>
  <c r="Q27" i="7"/>
  <c r="R27" i="7"/>
  <c r="S27" i="7"/>
  <c r="M28" i="7"/>
  <c r="N28" i="7"/>
  <c r="O28" i="7"/>
  <c r="P28" i="7"/>
  <c r="Q28" i="7"/>
  <c r="R28" i="7"/>
  <c r="S28" i="7"/>
  <c r="M29" i="7"/>
  <c r="N29" i="7"/>
  <c r="O29" i="7"/>
  <c r="P29" i="7"/>
  <c r="Q29" i="7"/>
  <c r="R29" i="7"/>
  <c r="S29" i="7"/>
  <c r="M30" i="7"/>
  <c r="N30" i="7"/>
  <c r="O30" i="7"/>
  <c r="P30" i="7"/>
  <c r="Q30" i="7"/>
  <c r="R30" i="7"/>
  <c r="S30" i="7"/>
  <c r="M31" i="7"/>
  <c r="N31" i="7"/>
  <c r="O31" i="7"/>
  <c r="P31" i="7"/>
  <c r="Q31" i="7"/>
  <c r="R31" i="7"/>
  <c r="S31" i="7"/>
  <c r="M32" i="7"/>
  <c r="N32" i="7"/>
  <c r="O32" i="7"/>
  <c r="P32" i="7"/>
  <c r="Q32" i="7"/>
  <c r="R32" i="7"/>
  <c r="S32" i="7"/>
  <c r="M33" i="7"/>
  <c r="N33" i="7"/>
  <c r="O33" i="7"/>
  <c r="P33" i="7"/>
  <c r="Q33" i="7"/>
  <c r="R33" i="7"/>
  <c r="S33" i="7"/>
  <c r="M34" i="7"/>
  <c r="N34" i="7"/>
  <c r="O34" i="7"/>
  <c r="P34" i="7"/>
  <c r="Q34" i="7"/>
  <c r="R34" i="7"/>
  <c r="S34" i="7"/>
  <c r="M35" i="7"/>
  <c r="N35" i="7"/>
  <c r="O35" i="7"/>
  <c r="P35" i="7"/>
  <c r="Q35" i="7"/>
  <c r="R35" i="7"/>
  <c r="S35" i="7"/>
  <c r="M36" i="7"/>
  <c r="N36" i="7"/>
  <c r="O36" i="7"/>
  <c r="P36" i="7"/>
  <c r="Q36" i="7"/>
  <c r="R36" i="7"/>
  <c r="S36" i="7"/>
  <c r="M37" i="7"/>
  <c r="N37" i="7"/>
  <c r="O37" i="7"/>
  <c r="P37" i="7"/>
  <c r="Q37" i="7"/>
  <c r="R37" i="7"/>
  <c r="S37" i="7"/>
  <c r="M38" i="7"/>
  <c r="N38" i="7"/>
  <c r="O38" i="7"/>
  <c r="P38" i="7"/>
  <c r="Q38" i="7"/>
  <c r="R38" i="7"/>
  <c r="S38" i="7"/>
  <c r="M39" i="7"/>
  <c r="N39" i="7"/>
  <c r="O39" i="7"/>
  <c r="P39" i="7"/>
  <c r="Q39" i="7"/>
  <c r="R39" i="7"/>
  <c r="S39" i="7"/>
  <c r="M40" i="7"/>
  <c r="N40" i="7"/>
  <c r="O40" i="7"/>
  <c r="P40" i="7"/>
  <c r="Q40" i="7"/>
  <c r="R40" i="7"/>
  <c r="S40" i="7"/>
  <c r="M41" i="7"/>
  <c r="N41" i="7"/>
  <c r="O41" i="7"/>
  <c r="P41" i="7"/>
  <c r="Q41" i="7"/>
  <c r="R41" i="7"/>
  <c r="S41" i="7"/>
  <c r="M42" i="7"/>
  <c r="N42" i="7"/>
  <c r="O42" i="7"/>
  <c r="P42" i="7"/>
  <c r="Q42" i="7"/>
  <c r="R42" i="7"/>
  <c r="S42" i="7"/>
  <c r="M43" i="7"/>
  <c r="N43" i="7"/>
  <c r="O43" i="7"/>
  <c r="P43" i="7"/>
  <c r="Q43" i="7"/>
  <c r="R43" i="7"/>
  <c r="S43" i="7"/>
  <c r="M44" i="7"/>
  <c r="N44" i="7"/>
  <c r="O44" i="7"/>
  <c r="P44" i="7"/>
  <c r="Q44" i="7"/>
  <c r="R44" i="7"/>
  <c r="S44" i="7"/>
  <c r="M45" i="7"/>
  <c r="N45" i="7"/>
  <c r="O45" i="7"/>
  <c r="P45" i="7"/>
  <c r="Q45" i="7"/>
  <c r="R45" i="7"/>
  <c r="S45" i="7"/>
  <c r="M46" i="7"/>
  <c r="N46" i="7"/>
  <c r="O46" i="7"/>
  <c r="P46" i="7"/>
  <c r="Q46" i="7"/>
  <c r="R46" i="7"/>
  <c r="S46" i="7"/>
  <c r="M47" i="7"/>
  <c r="N47" i="7"/>
  <c r="O47" i="7"/>
  <c r="P47" i="7"/>
  <c r="Q47" i="7"/>
  <c r="R47" i="7"/>
  <c r="S47" i="7"/>
  <c r="M48" i="7"/>
  <c r="N48" i="7"/>
  <c r="O48" i="7"/>
  <c r="P48" i="7"/>
  <c r="Q48" i="7"/>
  <c r="R48" i="7"/>
  <c r="S48" i="7"/>
  <c r="M49" i="7"/>
  <c r="N49" i="7"/>
  <c r="O49" i="7"/>
  <c r="P49" i="7"/>
  <c r="Q49" i="7"/>
  <c r="R49" i="7"/>
  <c r="S49" i="7"/>
  <c r="M50" i="7"/>
  <c r="N50" i="7"/>
  <c r="O50" i="7"/>
  <c r="P50" i="7"/>
  <c r="Q50" i="7"/>
  <c r="R50" i="7"/>
  <c r="S50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3" i="7"/>
</calcChain>
</file>

<file path=xl/sharedStrings.xml><?xml version="1.0" encoding="utf-8"?>
<sst xmlns="http://schemas.openxmlformats.org/spreadsheetml/2006/main" count="112" uniqueCount="90">
  <si>
    <t>Precipitation</t>
  </si>
  <si>
    <t>Runoff</t>
  </si>
  <si>
    <t>Air temperature</t>
  </si>
  <si>
    <t>NOREAD</t>
  </si>
  <si>
    <t>Obs H+</t>
  </si>
  <si>
    <t>Obs Ph</t>
  </si>
  <si>
    <t>Obs Ca</t>
  </si>
  <si>
    <t>Obs Mg</t>
  </si>
  <si>
    <t>Obs Na</t>
  </si>
  <si>
    <t>Obs K</t>
  </si>
  <si>
    <t>Obs SO4</t>
  </si>
  <si>
    <t>Obs Cl</t>
  </si>
  <si>
    <t>Obs NO3</t>
  </si>
  <si>
    <t>Obs TOC</t>
  </si>
  <si>
    <t>Obs LAL</t>
  </si>
  <si>
    <t>1850-1-1</t>
  </si>
  <si>
    <t>1974-1-1</t>
  </si>
  <si>
    <t>1975-1-1</t>
  </si>
  <si>
    <t>1976-1-1</t>
  </si>
  <si>
    <t>1977-1-1</t>
  </si>
  <si>
    <t>1978-1-1</t>
  </si>
  <si>
    <t>1979-1-1</t>
  </si>
  <si>
    <t>1980-1-1</t>
  </si>
  <si>
    <t>1981-1-1</t>
  </si>
  <si>
    <t>1982-1-1</t>
  </si>
  <si>
    <t>1983-1-1</t>
  </si>
  <si>
    <t>1984-1-1</t>
  </si>
  <si>
    <t>1985-1-1</t>
  </si>
  <si>
    <t>1986-1-1</t>
  </si>
  <si>
    <t>1987-1-1</t>
  </si>
  <si>
    <t>1988-1-1</t>
  </si>
  <si>
    <t>1989-1-1</t>
  </si>
  <si>
    <t>1990-1-1</t>
  </si>
  <si>
    <t>1991-1-1</t>
  </si>
  <si>
    <t>1992-1-1</t>
  </si>
  <si>
    <t>1993-1-1</t>
  </si>
  <si>
    <t>1994-1-1</t>
  </si>
  <si>
    <t>1995-1-1</t>
  </si>
  <si>
    <t>1996-1-1</t>
  </si>
  <si>
    <t>1997-1-1</t>
  </si>
  <si>
    <t>1998-1-1</t>
  </si>
  <si>
    <t>1999-1-1</t>
  </si>
  <si>
    <t>2000-1-1</t>
  </si>
  <si>
    <t>2001-1-1</t>
  </si>
  <si>
    <t>2002-1-1</t>
  </si>
  <si>
    <t>2003-1-1</t>
  </si>
  <si>
    <t>2004-1-1</t>
  </si>
  <si>
    <t>2005-1-1</t>
  </si>
  <si>
    <t>2006-1-1</t>
  </si>
  <si>
    <t>2007-1-1</t>
  </si>
  <si>
    <t>2008-1-1</t>
  </si>
  <si>
    <t>2009-1-1</t>
  </si>
  <si>
    <t>2010-1-1</t>
  </si>
  <si>
    <t>2011-1-1</t>
  </si>
  <si>
    <t>2012-1-1</t>
  </si>
  <si>
    <t>2013-1-1</t>
  </si>
  <si>
    <t>2014-1-1</t>
  </si>
  <si>
    <t>2015-1-1</t>
  </si>
  <si>
    <t>2016-1-1</t>
  </si>
  <si>
    <t>2017-1-1</t>
  </si>
  <si>
    <t>2018-1-1</t>
  </si>
  <si>
    <t>2019-1-1</t>
  </si>
  <si>
    <t>2020-1-1</t>
  </si>
  <si>
    <t>2021-1-1</t>
  </si>
  <si>
    <t>2022-1-1</t>
  </si>
  <si>
    <t>step_interpolate</t>
  </si>
  <si>
    <t>linear_interpolate</t>
  </si>
  <si>
    <t>step_interpolate inside</t>
  </si>
  <si>
    <t xml:space="preserve"> step_interpolate inside</t>
  </si>
  <si>
    <t>OA balance</t>
  </si>
  <si>
    <t>Obs Mg%</t>
  </si>
  <si>
    <t>Obs Na%</t>
  </si>
  <si>
    <t>Obs K%</t>
  </si>
  <si>
    <t>Obs Al3+</t>
  </si>
  <si>
    <t>Ca total deposition</t>
  </si>
  <si>
    <t>Mg total deposition</t>
  </si>
  <si>
    <t>Na total deposition</t>
  </si>
  <si>
    <t>K total deposition</t>
  </si>
  <si>
    <t>NH4 total deposition</t>
  </si>
  <si>
    <t>SO4 total deposition</t>
  </si>
  <si>
    <t>Cl total deposition</t>
  </si>
  <si>
    <t>NO3 total deposition</t>
  </si>
  <si>
    <t>[m eq, m-3]</t>
  </si>
  <si>
    <t>[m mol, m-3]</t>
  </si>
  <si>
    <t>[m g, l-1]</t>
  </si>
  <si>
    <t>SO4 wet deposition scale</t>
  </si>
  <si>
    <t>Ca wet deposition scale</t>
  </si>
  <si>
    <t>NH4 wet deposition scale</t>
  </si>
  <si>
    <t>NO3 wet deposition scale</t>
  </si>
  <si>
    <t>Obs Ca%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</si>
</sst>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141EB9EF-0960-4890-A120-DF6F19429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2"/>
  <sheetViews>
    <sheetView workbookViewId="0">
      <selection activeCell="K35" sqref="K35"/>
    </sheetView>
  </sheetViews>
  <sheetFormatPr defaultRowHeight="15" x14ac:dyDescent="0.25"/>
  <cols>
    <col min="1" max="1" width="11.5703125" style="1" customWidth="1"/>
    <col min="2" max="2" width="13" customWidth="1"/>
    <col min="3" max="3" width="16.570312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B2" t="s">
        <v>65</v>
      </c>
      <c r="C2" t="s">
        <v>65</v>
      </c>
      <c r="D2" t="s">
        <v>68</v>
      </c>
    </row>
    <row r="3" spans="1:4" x14ac:dyDescent="0.25">
      <c r="A3" s="1" t="s">
        <v>15</v>
      </c>
      <c r="B3">
        <v>83.3</v>
      </c>
      <c r="C3">
        <v>5</v>
      </c>
      <c r="D3">
        <v>96</v>
      </c>
    </row>
    <row r="4" spans="1:4" x14ac:dyDescent="0.25">
      <c r="A4" s="2" t="s">
        <v>16</v>
      </c>
      <c r="D4">
        <v>100.353970536585</v>
      </c>
    </row>
    <row r="5" spans="1:4" x14ac:dyDescent="0.25">
      <c r="A5" s="2" t="s">
        <v>17</v>
      </c>
      <c r="D5">
        <v>82.164736975609756</v>
      </c>
    </row>
    <row r="6" spans="1:4" x14ac:dyDescent="0.25">
      <c r="A6" s="2" t="s">
        <v>18</v>
      </c>
      <c r="D6">
        <v>114.55215102439</v>
      </c>
    </row>
    <row r="7" spans="1:4" x14ac:dyDescent="0.25">
      <c r="A7" s="2" t="s">
        <v>19</v>
      </c>
      <c r="D7">
        <v>95.248223999999993</v>
      </c>
    </row>
    <row r="8" spans="1:4" x14ac:dyDescent="0.25">
      <c r="A8" s="2" t="s">
        <v>20</v>
      </c>
      <c r="D8">
        <v>79.760302243902416</v>
      </c>
    </row>
    <row r="9" spans="1:4" x14ac:dyDescent="0.25">
      <c r="A9" s="2" t="s">
        <v>21</v>
      </c>
      <c r="D9">
        <v>107.82552995121917</v>
      </c>
    </row>
    <row r="10" spans="1:4" x14ac:dyDescent="0.25">
      <c r="A10" s="2" t="s">
        <v>22</v>
      </c>
      <c r="D10">
        <v>71.923091707316999</v>
      </c>
    </row>
    <row r="11" spans="1:4" x14ac:dyDescent="0.25">
      <c r="A11" s="2" t="s">
        <v>23</v>
      </c>
      <c r="D11">
        <v>75.095861268292666</v>
      </c>
    </row>
    <row r="12" spans="1:4" x14ac:dyDescent="0.25">
      <c r="A12" s="2" t="s">
        <v>24</v>
      </c>
      <c r="D12">
        <v>117.90765658536583</v>
      </c>
    </row>
    <row r="13" spans="1:4" x14ac:dyDescent="0.25">
      <c r="A13" s="2" t="s">
        <v>25</v>
      </c>
      <c r="D13">
        <v>88.758558439024171</v>
      </c>
    </row>
    <row r="14" spans="1:4" x14ac:dyDescent="0.25">
      <c r="A14" s="2" t="s">
        <v>26</v>
      </c>
      <c r="D14">
        <v>107.90400468292667</v>
      </c>
    </row>
    <row r="15" spans="1:4" x14ac:dyDescent="0.25">
      <c r="A15" s="2" t="s">
        <v>27</v>
      </c>
      <c r="D15">
        <v>89.16528117073166</v>
      </c>
    </row>
    <row r="16" spans="1:4" x14ac:dyDescent="0.25">
      <c r="A16" s="2" t="s">
        <v>28</v>
      </c>
      <c r="D16">
        <v>105.88963434146332</v>
      </c>
    </row>
    <row r="17" spans="1:4" x14ac:dyDescent="0.25">
      <c r="A17" s="2" t="s">
        <v>29</v>
      </c>
      <c r="D17">
        <v>115.2610577560975</v>
      </c>
    </row>
    <row r="18" spans="1:4" x14ac:dyDescent="0.25">
      <c r="A18" s="2" t="s">
        <v>30</v>
      </c>
      <c r="D18">
        <v>135.35328292682917</v>
      </c>
    </row>
    <row r="19" spans="1:4" x14ac:dyDescent="0.25">
      <c r="A19" s="2" t="s">
        <v>31</v>
      </c>
      <c r="D19">
        <v>74.918904585365837</v>
      </c>
    </row>
    <row r="20" spans="1:4" x14ac:dyDescent="0.25">
      <c r="A20" s="2" t="s">
        <v>32</v>
      </c>
      <c r="D20">
        <v>106.28603121951166</v>
      </c>
    </row>
    <row r="21" spans="1:4" x14ac:dyDescent="0.25">
      <c r="A21" s="2" t="s">
        <v>33</v>
      </c>
      <c r="D21">
        <v>72.327875707317006</v>
      </c>
    </row>
    <row r="22" spans="1:4" x14ac:dyDescent="0.25">
      <c r="A22" s="2" t="s">
        <v>34</v>
      </c>
      <c r="D22">
        <v>83.584789463414168</v>
      </c>
    </row>
    <row r="23" spans="1:4" x14ac:dyDescent="0.25">
      <c r="A23" s="2" t="s">
        <v>35</v>
      </c>
      <c r="D23">
        <v>53.836221073170663</v>
      </c>
    </row>
    <row r="24" spans="1:4" x14ac:dyDescent="0.25">
      <c r="A24" s="2" t="s">
        <v>36</v>
      </c>
      <c r="D24">
        <v>110.28609307316999</v>
      </c>
    </row>
    <row r="25" spans="1:4" x14ac:dyDescent="0.25">
      <c r="A25" s="2" t="s">
        <v>37</v>
      </c>
      <c r="D25">
        <v>90.869201560975</v>
      </c>
    </row>
    <row r="26" spans="1:4" x14ac:dyDescent="0.25">
      <c r="A26" s="2" t="s">
        <v>38</v>
      </c>
      <c r="D26">
        <v>74.036716682926752</v>
      </c>
    </row>
    <row r="27" spans="1:4" x14ac:dyDescent="0.25">
      <c r="A27" s="2" t="s">
        <v>39</v>
      </c>
      <c r="D27">
        <v>70.41821268292675</v>
      </c>
    </row>
    <row r="28" spans="1:4" x14ac:dyDescent="0.25">
      <c r="A28" s="2" t="s">
        <v>40</v>
      </c>
      <c r="D28">
        <v>105.26384897560916</v>
      </c>
    </row>
    <row r="29" spans="1:4" x14ac:dyDescent="0.25">
      <c r="A29" s="2" t="s">
        <v>41</v>
      </c>
      <c r="D29">
        <v>118.34703043902418</v>
      </c>
    </row>
    <row r="30" spans="1:4" x14ac:dyDescent="0.25">
      <c r="A30" s="2" t="s">
        <v>42</v>
      </c>
      <c r="D30">
        <v>152.8384513170725</v>
      </c>
    </row>
    <row r="31" spans="1:4" x14ac:dyDescent="0.25">
      <c r="A31" s="2" t="s">
        <v>43</v>
      </c>
      <c r="D31">
        <v>100.74429131707251</v>
      </c>
    </row>
    <row r="32" spans="1:4" x14ac:dyDescent="0.25">
      <c r="A32" s="2" t="s">
        <v>44</v>
      </c>
      <c r="D32">
        <v>69.417409170731659</v>
      </c>
    </row>
    <row r="33" spans="1:4" x14ac:dyDescent="0.25">
      <c r="A33" s="2" t="s">
        <v>45</v>
      </c>
      <c r="D33">
        <v>80.601399219512174</v>
      </c>
    </row>
    <row r="34" spans="1:4" x14ac:dyDescent="0.25">
      <c r="A34" s="2" t="s">
        <v>46</v>
      </c>
      <c r="D34">
        <v>98.617300682926668</v>
      </c>
    </row>
    <row r="35" spans="1:4" x14ac:dyDescent="0.25">
      <c r="A35" s="2" t="s">
        <v>47</v>
      </c>
      <c r="D35">
        <v>64.978609170731673</v>
      </c>
    </row>
    <row r="36" spans="1:4" x14ac:dyDescent="0.25">
      <c r="A36" s="2" t="s">
        <v>48</v>
      </c>
      <c r="D36">
        <v>111.04246536585333</v>
      </c>
    </row>
    <row r="37" spans="1:4" x14ac:dyDescent="0.25">
      <c r="A37" s="2" t="s">
        <v>49</v>
      </c>
      <c r="D37">
        <v>75.542145365853585</v>
      </c>
    </row>
    <row r="38" spans="1:4" x14ac:dyDescent="0.25">
      <c r="A38" s="2" t="s">
        <v>50</v>
      </c>
      <c r="D38">
        <v>115.05158692682916</v>
      </c>
    </row>
    <row r="39" spans="1:4" x14ac:dyDescent="0.25">
      <c r="A39" s="2" t="s">
        <v>51</v>
      </c>
      <c r="D39">
        <v>105.90692312195084</v>
      </c>
    </row>
    <row r="40" spans="1:4" x14ac:dyDescent="0.25">
      <c r="A40" s="2" t="s">
        <v>52</v>
      </c>
      <c r="D40">
        <v>51.025188292682913</v>
      </c>
    </row>
    <row r="41" spans="1:4" x14ac:dyDescent="0.25">
      <c r="A41" s="2" t="s">
        <v>53</v>
      </c>
      <c r="D41">
        <v>100.98619551219501</v>
      </c>
    </row>
    <row r="42" spans="1:4" x14ac:dyDescent="0.25">
      <c r="A42" s="2" t="s">
        <v>54</v>
      </c>
      <c r="D42">
        <v>101.97958653658499</v>
      </c>
    </row>
    <row r="43" spans="1:4" x14ac:dyDescent="0.25">
      <c r="A43" s="2" t="s">
        <v>55</v>
      </c>
      <c r="D43">
        <v>95.17133502438999</v>
      </c>
    </row>
    <row r="44" spans="1:4" x14ac:dyDescent="0.25">
      <c r="A44" s="2" t="s">
        <v>56</v>
      </c>
      <c r="D44">
        <v>146.74238341463334</v>
      </c>
    </row>
    <row r="45" spans="1:4" x14ac:dyDescent="0.25">
      <c r="A45" s="2" t="s">
        <v>57</v>
      </c>
      <c r="D45">
        <v>118.79374126829249</v>
      </c>
    </row>
    <row r="46" spans="1:4" x14ac:dyDescent="0.25">
      <c r="A46" s="2" t="s">
        <v>58</v>
      </c>
      <c r="D46">
        <v>79.862048780487754</v>
      </c>
    </row>
    <row r="47" spans="1:4" x14ac:dyDescent="0.25">
      <c r="A47" s="2" t="s">
        <v>59</v>
      </c>
      <c r="D47">
        <v>106.80058536585334</v>
      </c>
    </row>
    <row r="48" spans="1:4" x14ac:dyDescent="0.25">
      <c r="A48" s="2" t="s">
        <v>60</v>
      </c>
      <c r="D48">
        <v>84.564526829267507</v>
      </c>
    </row>
    <row r="49" spans="1:4" x14ac:dyDescent="0.25">
      <c r="A49" s="2" t="s">
        <v>61</v>
      </c>
      <c r="D49">
        <v>118.80193170731667</v>
      </c>
    </row>
    <row r="50" spans="1:4" x14ac:dyDescent="0.25">
      <c r="A50" s="2" t="s">
        <v>62</v>
      </c>
      <c r="D50">
        <v>137.27127977385334</v>
      </c>
    </row>
    <row r="51" spans="1:4" x14ac:dyDescent="0.25">
      <c r="A51" s="2" t="s">
        <v>63</v>
      </c>
      <c r="D51">
        <v>62.843709679024329</v>
      </c>
    </row>
    <row r="52" spans="1:4" x14ac:dyDescent="0.25">
      <c r="A52" s="2" t="s">
        <v>64</v>
      </c>
      <c r="D52">
        <v>103.35675966199</v>
      </c>
    </row>
    <row r="53" spans="1:4" x14ac:dyDescent="0.25">
      <c r="A53" s="2"/>
    </row>
    <row r="54" spans="1:4" x14ac:dyDescent="0.25">
      <c r="A54" s="2"/>
    </row>
    <row r="55" spans="1:4" x14ac:dyDescent="0.25">
      <c r="A55" s="2"/>
    </row>
    <row r="56" spans="1:4" x14ac:dyDescent="0.25">
      <c r="A56" s="2"/>
    </row>
    <row r="57" spans="1:4" x14ac:dyDescent="0.25">
      <c r="A57" s="2"/>
    </row>
    <row r="58" spans="1:4" x14ac:dyDescent="0.25">
      <c r="A58" s="2"/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2"/>
    </row>
    <row r="63" spans="1:4" x14ac:dyDescent="0.25">
      <c r="A63" s="2"/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CAB-52AA-4FAC-B356-697C324262F6}">
  <dimension ref="A1:I605"/>
  <sheetViews>
    <sheetView workbookViewId="0">
      <selection activeCell="B3" sqref="B3"/>
    </sheetView>
  </sheetViews>
  <sheetFormatPr defaultRowHeight="15" x14ac:dyDescent="0.25"/>
  <cols>
    <col min="1" max="1" width="11.5703125" style="1" customWidth="1"/>
  </cols>
  <sheetData>
    <row r="1" spans="1:9" x14ac:dyDescent="0.25"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</row>
    <row r="2" spans="1:9" x14ac:dyDescent="0.25">
      <c r="B2" s="3" t="s">
        <v>67</v>
      </c>
      <c r="C2" s="3" t="s">
        <v>67</v>
      </c>
      <c r="D2" s="3" t="s">
        <v>67</v>
      </c>
      <c r="E2" s="3" t="s">
        <v>67</v>
      </c>
      <c r="F2" s="3" t="s">
        <v>67</v>
      </c>
      <c r="G2" s="3" t="s">
        <v>67</v>
      </c>
      <c r="H2" s="3" t="s">
        <v>67</v>
      </c>
      <c r="I2" s="3" t="s">
        <v>67</v>
      </c>
    </row>
    <row r="3" spans="1:9" x14ac:dyDescent="0.25">
      <c r="A3" s="1">
        <v>27030</v>
      </c>
      <c r="B3">
        <v>1.01</v>
      </c>
      <c r="C3">
        <v>2.9532416666666665</v>
      </c>
      <c r="D3">
        <v>12.897833333333333</v>
      </c>
      <c r="E3">
        <v>0.27121583333333332</v>
      </c>
      <c r="F3">
        <v>5.563533333333333</v>
      </c>
      <c r="G3">
        <v>15.375416666666666</v>
      </c>
      <c r="H3">
        <v>15.067583333333333</v>
      </c>
      <c r="I3">
        <v>5.3495499999999998</v>
      </c>
    </row>
    <row r="4" spans="1:9" x14ac:dyDescent="0.25">
      <c r="A4" s="1">
        <v>27395</v>
      </c>
      <c r="B4">
        <v>0.80505000000000004</v>
      </c>
      <c r="C4">
        <v>2.2670666666666666</v>
      </c>
      <c r="D4">
        <v>9.9010833333333341</v>
      </c>
      <c r="E4">
        <v>0.20820000000000002</v>
      </c>
      <c r="F4">
        <v>4.1307583333333335</v>
      </c>
      <c r="G4">
        <v>11.982999999999999</v>
      </c>
      <c r="H4">
        <v>11.566666666666668</v>
      </c>
      <c r="I4">
        <v>4.4979416666666667</v>
      </c>
    </row>
    <row r="5" spans="1:9" x14ac:dyDescent="0.25">
      <c r="A5" s="1">
        <v>27760</v>
      </c>
      <c r="B5">
        <v>0.62471166666666667</v>
      </c>
      <c r="C5">
        <v>1.7112666666666667</v>
      </c>
      <c r="D5">
        <v>7.4736833333333337</v>
      </c>
      <c r="E5">
        <v>0.15715666666666667</v>
      </c>
      <c r="F5">
        <v>4.908033333333333</v>
      </c>
      <c r="G5">
        <v>14.381666666666668</v>
      </c>
      <c r="H5">
        <v>8.7309166666666673</v>
      </c>
      <c r="I5">
        <v>6.1841250000000008</v>
      </c>
    </row>
    <row r="6" spans="1:9" x14ac:dyDescent="0.25">
      <c r="A6" s="1">
        <v>28126</v>
      </c>
      <c r="B6">
        <v>0.73591666666666666</v>
      </c>
      <c r="C6">
        <v>2.6998583333333332</v>
      </c>
      <c r="D6">
        <v>11.791166666666667</v>
      </c>
      <c r="E6">
        <v>0.24794583333333334</v>
      </c>
      <c r="F6">
        <v>5.9031999999999991</v>
      </c>
      <c r="G6">
        <v>14.65225</v>
      </c>
      <c r="H6">
        <v>13.774749999999999</v>
      </c>
      <c r="I6">
        <v>5.9031999999999991</v>
      </c>
    </row>
    <row r="7" spans="1:9" x14ac:dyDescent="0.25">
      <c r="A7" s="1">
        <v>28491</v>
      </c>
      <c r="B7">
        <v>0.43062500000000004</v>
      </c>
      <c r="C7">
        <v>1.4821416666666665</v>
      </c>
      <c r="D7">
        <v>6.4730249999999998</v>
      </c>
      <c r="E7">
        <v>0.13611500000000001</v>
      </c>
      <c r="F7">
        <v>4.8460166666666664</v>
      </c>
      <c r="G7">
        <v>12.357166666666666</v>
      </c>
      <c r="H7">
        <v>7.5619416666666668</v>
      </c>
      <c r="I7">
        <v>5.2711083333333333</v>
      </c>
    </row>
    <row r="8" spans="1:9" x14ac:dyDescent="0.25">
      <c r="A8" s="1">
        <v>28856</v>
      </c>
      <c r="B8">
        <v>0.5147033333333334</v>
      </c>
      <c r="C8">
        <v>2.3270333333333331</v>
      </c>
      <c r="D8">
        <v>10.162916666666666</v>
      </c>
      <c r="E8">
        <v>0.21370666666666668</v>
      </c>
      <c r="F8">
        <v>6.9410750000000005</v>
      </c>
      <c r="G8">
        <v>16.760000000000002</v>
      </c>
      <c r="H8">
        <v>11.872583333333333</v>
      </c>
      <c r="I8">
        <v>6.086783333333333</v>
      </c>
    </row>
    <row r="9" spans="1:9" x14ac:dyDescent="0.25">
      <c r="A9" s="1">
        <v>29221</v>
      </c>
      <c r="B9">
        <v>0.23954249999999999</v>
      </c>
      <c r="C9">
        <v>1.2689250000000001</v>
      </c>
      <c r="D9">
        <v>5.5418500000000002</v>
      </c>
      <c r="E9">
        <v>0.11653416666666666</v>
      </c>
      <c r="F9">
        <v>5.0025000000000004</v>
      </c>
      <c r="G9">
        <v>12.03525</v>
      </c>
      <c r="H9">
        <v>6.4741249999999999</v>
      </c>
      <c r="I9">
        <v>4.5260749999999996</v>
      </c>
    </row>
    <row r="10" spans="1:9" x14ac:dyDescent="0.25">
      <c r="A10" s="1">
        <v>29587</v>
      </c>
      <c r="B10">
        <v>0.32116749999999999</v>
      </c>
      <c r="C10">
        <v>1.7013166666666668</v>
      </c>
      <c r="D10">
        <v>7.43025</v>
      </c>
      <c r="E10">
        <v>0.15624333333333332</v>
      </c>
      <c r="F10">
        <v>4.7744166666666663</v>
      </c>
      <c r="G10">
        <v>11.799083333333334</v>
      </c>
      <c r="H10">
        <v>8.6801666666666666</v>
      </c>
      <c r="I10">
        <v>4.6843333333333339</v>
      </c>
    </row>
    <row r="11" spans="1:9" x14ac:dyDescent="0.25">
      <c r="A11" s="1">
        <v>29952</v>
      </c>
      <c r="B11">
        <v>0.6276166666666666</v>
      </c>
      <c r="C11">
        <v>3.3246749999999996</v>
      </c>
      <c r="D11">
        <v>14.520000000000001</v>
      </c>
      <c r="E11">
        <v>0.30532750000000003</v>
      </c>
      <c r="F11">
        <v>7.8462833333333331</v>
      </c>
      <c r="G11">
        <v>15.066000000000001</v>
      </c>
      <c r="H11">
        <v>16.962583333333331</v>
      </c>
      <c r="I11">
        <v>6.1026666666666669</v>
      </c>
    </row>
    <row r="12" spans="1:9" x14ac:dyDescent="0.25">
      <c r="A12" s="1">
        <v>30317</v>
      </c>
      <c r="B12">
        <v>0.4190308333333333</v>
      </c>
      <c r="C12">
        <v>2.2197333333333336</v>
      </c>
      <c r="D12">
        <v>9.6943333333333328</v>
      </c>
      <c r="E12">
        <v>0.20385249999999999</v>
      </c>
      <c r="F12">
        <v>4.4939</v>
      </c>
      <c r="G12">
        <v>10.686583333333333</v>
      </c>
      <c r="H12">
        <v>11.325166666666666</v>
      </c>
      <c r="I12">
        <v>4.4040249999999999</v>
      </c>
    </row>
    <row r="13" spans="1:9" x14ac:dyDescent="0.25">
      <c r="A13" s="1">
        <v>30682</v>
      </c>
      <c r="B13">
        <v>0.57176749999999998</v>
      </c>
      <c r="C13">
        <v>3.0288249999999999</v>
      </c>
      <c r="D13">
        <v>13.227916666666667</v>
      </c>
      <c r="E13">
        <v>0.2781575</v>
      </c>
      <c r="F13">
        <v>6.9129416666666659</v>
      </c>
      <c r="G13">
        <v>15.513500000000001</v>
      </c>
      <c r="H13">
        <v>15.453166666666666</v>
      </c>
      <c r="I13">
        <v>6.2545666666666664</v>
      </c>
    </row>
    <row r="14" spans="1:9" x14ac:dyDescent="0.25">
      <c r="A14" s="1">
        <v>31048</v>
      </c>
      <c r="B14">
        <v>0.23806000000000002</v>
      </c>
      <c r="C14">
        <v>1.2610749999999999</v>
      </c>
      <c r="D14">
        <v>5.5075416666666674</v>
      </c>
      <c r="E14">
        <v>0.1158125</v>
      </c>
      <c r="F14">
        <v>5.4976166666666666</v>
      </c>
      <c r="G14">
        <v>11.66475</v>
      </c>
      <c r="H14">
        <v>6.4340416666666664</v>
      </c>
      <c r="I14">
        <v>5.5940666666666665</v>
      </c>
    </row>
    <row r="15" spans="1:9" x14ac:dyDescent="0.25">
      <c r="A15" s="1">
        <v>31413</v>
      </c>
      <c r="B15">
        <v>0.45421083333333329</v>
      </c>
      <c r="C15">
        <v>2.4060916666666667</v>
      </c>
      <c r="D15">
        <v>10.50825</v>
      </c>
      <c r="E15">
        <v>0.22096749999999998</v>
      </c>
      <c r="F15">
        <v>7.6185416666666663</v>
      </c>
      <c r="G15">
        <v>14.244916666666667</v>
      </c>
      <c r="H15">
        <v>12.276000000000002</v>
      </c>
      <c r="I15">
        <v>6.6248250000000004</v>
      </c>
    </row>
    <row r="16" spans="1:9" x14ac:dyDescent="0.25">
      <c r="A16" s="1">
        <v>31778</v>
      </c>
      <c r="B16">
        <v>0.38462000000000002</v>
      </c>
      <c r="C16">
        <v>2.0374500000000002</v>
      </c>
      <c r="D16">
        <v>8.8982499999999991</v>
      </c>
      <c r="E16">
        <v>0.18711250000000001</v>
      </c>
      <c r="F16">
        <v>4.9625250000000003</v>
      </c>
      <c r="G16">
        <v>10.363</v>
      </c>
      <c r="H16">
        <v>10.395166666666666</v>
      </c>
      <c r="I16">
        <v>4.6388833333333332</v>
      </c>
    </row>
    <row r="17" spans="1:9" x14ac:dyDescent="0.25">
      <c r="A17" s="1">
        <v>32143</v>
      </c>
      <c r="B17">
        <v>0.48468</v>
      </c>
      <c r="C17">
        <v>2.5674916666666667</v>
      </c>
      <c r="D17">
        <v>11.213166666666666</v>
      </c>
      <c r="E17">
        <v>0.23579000000000003</v>
      </c>
      <c r="F17">
        <v>8.2927333333333326</v>
      </c>
      <c r="G17">
        <v>14.483083333333333</v>
      </c>
      <c r="H17">
        <v>13.099416666666668</v>
      </c>
      <c r="I17">
        <v>7.8848916666666673</v>
      </c>
    </row>
    <row r="18" spans="1:9" x14ac:dyDescent="0.25">
      <c r="A18" s="1">
        <v>32509</v>
      </c>
      <c r="B18">
        <v>0.43801000000000001</v>
      </c>
      <c r="C18">
        <v>2.3202666666666665</v>
      </c>
      <c r="D18">
        <v>10.133416666666667</v>
      </c>
      <c r="E18">
        <v>0.21308583333333334</v>
      </c>
      <c r="F18">
        <v>5.29575</v>
      </c>
      <c r="G18">
        <v>10.02525</v>
      </c>
      <c r="H18">
        <v>11.838083333333332</v>
      </c>
      <c r="I18">
        <v>6.3885250000000005</v>
      </c>
    </row>
    <row r="19" spans="1:9" x14ac:dyDescent="0.25">
      <c r="A19" s="1">
        <v>32874</v>
      </c>
      <c r="B19">
        <v>0.7336649999999999</v>
      </c>
      <c r="C19">
        <v>3.8864416666666668</v>
      </c>
      <c r="D19">
        <v>16.973416666666669</v>
      </c>
      <c r="E19">
        <v>0.35691833333333328</v>
      </c>
      <c r="F19">
        <v>5.8599333333333332</v>
      </c>
      <c r="G19">
        <v>12.57025</v>
      </c>
      <c r="H19">
        <v>19.828749999999999</v>
      </c>
      <c r="I19">
        <v>5.9873249999999993</v>
      </c>
    </row>
    <row r="20" spans="1:9" x14ac:dyDescent="0.25">
      <c r="A20" s="1">
        <v>33239</v>
      </c>
      <c r="B20">
        <v>0.44478749999999995</v>
      </c>
      <c r="C20">
        <v>2.3561666666666667</v>
      </c>
      <c r="D20">
        <v>10.29025</v>
      </c>
      <c r="E20">
        <v>0.21638333333333334</v>
      </c>
      <c r="F20">
        <v>4.2680083333333334</v>
      </c>
      <c r="G20">
        <v>8.69</v>
      </c>
      <c r="H20">
        <v>12.02125</v>
      </c>
      <c r="I20">
        <v>4.8655249999999999</v>
      </c>
    </row>
    <row r="21" spans="1:9" x14ac:dyDescent="0.25">
      <c r="A21" s="1">
        <v>33604</v>
      </c>
      <c r="B21">
        <v>0.32800083333333335</v>
      </c>
      <c r="C21">
        <v>1.7375166666666668</v>
      </c>
      <c r="D21">
        <v>7.5883416666666674</v>
      </c>
      <c r="E21">
        <v>0.15956833333333334</v>
      </c>
      <c r="F21">
        <v>4.048</v>
      </c>
      <c r="G21">
        <v>8.8375000000000004</v>
      </c>
      <c r="H21">
        <v>8.8649166666666677</v>
      </c>
      <c r="I21">
        <v>4.7839999999999998</v>
      </c>
    </row>
    <row r="22" spans="1:9" x14ac:dyDescent="0.25">
      <c r="A22" s="1">
        <v>33970</v>
      </c>
      <c r="B22">
        <v>0.53756333333333328</v>
      </c>
      <c r="C22">
        <v>2.847633333333333</v>
      </c>
      <c r="D22">
        <v>12.436583333333333</v>
      </c>
      <c r="E22">
        <v>0.26151750000000001</v>
      </c>
      <c r="F22">
        <v>4.3463833333333328</v>
      </c>
      <c r="G22">
        <v>9.1347500000000004</v>
      </c>
      <c r="H22">
        <v>14.52875</v>
      </c>
      <c r="I22">
        <v>4.6872750000000005</v>
      </c>
    </row>
    <row r="23" spans="1:9" x14ac:dyDescent="0.25">
      <c r="A23" s="1">
        <v>34335</v>
      </c>
      <c r="B23">
        <v>0.31470916666666665</v>
      </c>
      <c r="C23">
        <v>1.6671083333333332</v>
      </c>
      <c r="D23">
        <v>7.28085</v>
      </c>
      <c r="E23">
        <v>0.15310166666666666</v>
      </c>
      <c r="F23">
        <v>4.8770249999999997</v>
      </c>
      <c r="G23">
        <v>7.8885833333333331</v>
      </c>
      <c r="H23">
        <v>8.5056666666666665</v>
      </c>
      <c r="I23">
        <v>5.2595416666666663</v>
      </c>
    </row>
    <row r="24" spans="1:9" x14ac:dyDescent="0.25">
      <c r="A24" s="1">
        <v>34700</v>
      </c>
      <c r="B24">
        <v>0.37084083333333334</v>
      </c>
      <c r="C24">
        <v>1.96445</v>
      </c>
      <c r="D24">
        <v>8.5794166666666669</v>
      </c>
      <c r="E24">
        <v>0.18040916666666665</v>
      </c>
      <c r="F24">
        <v>4.0566249999999995</v>
      </c>
      <c r="G24">
        <v>6.9908666666666663</v>
      </c>
      <c r="H24">
        <v>10.02275</v>
      </c>
      <c r="I24">
        <v>4.6361416666666662</v>
      </c>
    </row>
    <row r="25" spans="1:9" x14ac:dyDescent="0.25">
      <c r="A25" s="1">
        <v>35065</v>
      </c>
      <c r="B25">
        <v>0.33566000000000001</v>
      </c>
      <c r="C25">
        <v>1.7780916666666666</v>
      </c>
      <c r="D25">
        <v>7.7655416666666666</v>
      </c>
      <c r="E25">
        <v>0.16329416666666666</v>
      </c>
      <c r="F25">
        <v>3.834975</v>
      </c>
      <c r="G25">
        <v>6.6329416666666665</v>
      </c>
      <c r="H25">
        <v>9.0719166666666666</v>
      </c>
      <c r="I25">
        <v>4.3245499999999995</v>
      </c>
    </row>
    <row r="26" spans="1:9" x14ac:dyDescent="0.25">
      <c r="A26" s="1">
        <v>35431</v>
      </c>
      <c r="B26">
        <v>0.30359583333333334</v>
      </c>
      <c r="C26">
        <v>1.6082416666666666</v>
      </c>
      <c r="D26">
        <v>7.0237333333333334</v>
      </c>
      <c r="E26">
        <v>0.14769499999999999</v>
      </c>
      <c r="F26">
        <v>3.8319666666666667</v>
      </c>
      <c r="G26">
        <v>5.9993249999999998</v>
      </c>
      <c r="H26">
        <v>8.2052999999999994</v>
      </c>
      <c r="I26">
        <v>4.257741666666667</v>
      </c>
    </row>
    <row r="27" spans="1:9" x14ac:dyDescent="0.25">
      <c r="A27" s="1">
        <v>35796</v>
      </c>
      <c r="B27">
        <v>0.35953916666666669</v>
      </c>
      <c r="C27">
        <v>1.9045833333333333</v>
      </c>
      <c r="D27">
        <v>8.317991666666666</v>
      </c>
      <c r="E27">
        <v>0.17491083333333335</v>
      </c>
      <c r="F27">
        <v>4.4792499999999995</v>
      </c>
      <c r="G27">
        <v>7.6134750000000002</v>
      </c>
      <c r="H27">
        <v>9.7172499999999999</v>
      </c>
      <c r="I27">
        <v>4.8069999999999995</v>
      </c>
    </row>
    <row r="28" spans="1:9" x14ac:dyDescent="0.25">
      <c r="A28" s="1">
        <v>36161</v>
      </c>
      <c r="B28">
        <v>0.51897749999999998</v>
      </c>
      <c r="C28">
        <v>2.7491833333333333</v>
      </c>
      <c r="D28">
        <v>12.006583333333333</v>
      </c>
      <c r="E28">
        <v>0.25247583333333334</v>
      </c>
      <c r="F28">
        <v>4.5416750000000006</v>
      </c>
      <c r="G28">
        <v>8.3465000000000007</v>
      </c>
      <c r="H28">
        <v>14.026416666666668</v>
      </c>
      <c r="I28">
        <v>5.4247833333333331</v>
      </c>
    </row>
    <row r="29" spans="1:9" x14ac:dyDescent="0.25">
      <c r="A29" s="1">
        <v>36526</v>
      </c>
      <c r="B29">
        <v>0.86140000000000005</v>
      </c>
      <c r="C29">
        <v>4.5630750000000004</v>
      </c>
      <c r="D29">
        <v>19.9285</v>
      </c>
      <c r="E29">
        <v>0.41905750000000003</v>
      </c>
      <c r="F29">
        <v>5.6206250000000004</v>
      </c>
      <c r="G29">
        <v>10.094749999999999</v>
      </c>
      <c r="H29">
        <v>23.281000000000002</v>
      </c>
      <c r="I29">
        <v>7.4390666666666663</v>
      </c>
    </row>
    <row r="30" spans="1:9" x14ac:dyDescent="0.25">
      <c r="A30" s="1">
        <v>36892</v>
      </c>
      <c r="B30">
        <v>0.30111833333333332</v>
      </c>
      <c r="C30">
        <v>1.5951083333333334</v>
      </c>
      <c r="D30">
        <v>6.9664000000000001</v>
      </c>
      <c r="E30">
        <v>0.14649000000000001</v>
      </c>
      <c r="F30">
        <v>4.2821083333333334</v>
      </c>
      <c r="G30">
        <v>6.3337666666666665</v>
      </c>
      <c r="H30">
        <v>8.138325</v>
      </c>
      <c r="I30">
        <v>4.6115000000000004</v>
      </c>
    </row>
    <row r="31" spans="1:9" x14ac:dyDescent="0.25">
      <c r="A31" s="1">
        <v>37257</v>
      </c>
      <c r="B31">
        <v>0.35458333333333331</v>
      </c>
      <c r="C31">
        <v>1.8783333333333332</v>
      </c>
      <c r="D31">
        <v>8.2033333333333331</v>
      </c>
      <c r="E31">
        <v>0.17249999999999999</v>
      </c>
      <c r="F31">
        <v>3.4478083333333331</v>
      </c>
      <c r="G31">
        <v>5.3765166666666664</v>
      </c>
      <c r="H31">
        <v>9.5833333333333339</v>
      </c>
      <c r="I31">
        <v>3.5555500000000002</v>
      </c>
    </row>
    <row r="32" spans="1:9" x14ac:dyDescent="0.25">
      <c r="A32" s="1">
        <v>37622</v>
      </c>
      <c r="B32">
        <v>0.28394083333333336</v>
      </c>
      <c r="C32">
        <v>1.5041166666666665</v>
      </c>
      <c r="D32">
        <v>6.5690083333333336</v>
      </c>
      <c r="E32">
        <v>0.13813333333333333</v>
      </c>
      <c r="F32">
        <v>4.4237333333333337</v>
      </c>
      <c r="G32">
        <v>5.8300333333333336</v>
      </c>
      <c r="H32">
        <v>7.6740749999999993</v>
      </c>
      <c r="I32">
        <v>4.7061000000000002</v>
      </c>
    </row>
    <row r="33" spans="1:9" x14ac:dyDescent="0.25">
      <c r="A33" s="1">
        <v>37987</v>
      </c>
      <c r="B33">
        <v>0.44679583333333334</v>
      </c>
      <c r="C33">
        <v>2.3668083333333336</v>
      </c>
      <c r="D33">
        <v>10.336666666666668</v>
      </c>
      <c r="E33">
        <v>0.21736</v>
      </c>
      <c r="F33">
        <v>3.8401749999999999</v>
      </c>
      <c r="G33">
        <v>6.12005</v>
      </c>
      <c r="H33">
        <v>12.075583333333334</v>
      </c>
      <c r="I33">
        <v>4.189283333333333</v>
      </c>
    </row>
    <row r="34" spans="1:9" x14ac:dyDescent="0.25">
      <c r="A34" s="1">
        <v>38353</v>
      </c>
      <c r="B34">
        <v>0.41934999999999995</v>
      </c>
      <c r="C34">
        <v>2.221425</v>
      </c>
      <c r="D34">
        <v>9.7017500000000005</v>
      </c>
      <c r="E34">
        <v>0.20400833333333335</v>
      </c>
      <c r="F34">
        <v>3.5678750000000004</v>
      </c>
      <c r="G34">
        <v>5.4192083333333336</v>
      </c>
      <c r="H34">
        <v>11.33375</v>
      </c>
      <c r="I34">
        <v>3.9926249999999999</v>
      </c>
    </row>
    <row r="35" spans="1:9" x14ac:dyDescent="0.25">
      <c r="A35" s="1">
        <v>38718</v>
      </c>
      <c r="B35">
        <v>0.51616166666666663</v>
      </c>
      <c r="C35">
        <v>2.7342666666666666</v>
      </c>
      <c r="D35">
        <v>11.9415</v>
      </c>
      <c r="E35">
        <v>0.25110583333333331</v>
      </c>
      <c r="F35">
        <v>4.2660916666666671</v>
      </c>
      <c r="G35">
        <v>6.1104500000000002</v>
      </c>
      <c r="H35">
        <v>13.950333333333333</v>
      </c>
      <c r="I35">
        <v>5.2698749999999999</v>
      </c>
    </row>
    <row r="36" spans="1:9" x14ac:dyDescent="0.25">
      <c r="A36" s="1">
        <v>39083</v>
      </c>
      <c r="B36">
        <v>0.32462166666666664</v>
      </c>
      <c r="C36">
        <v>1.7196166666666668</v>
      </c>
      <c r="D36">
        <v>7.5101666666666667</v>
      </c>
      <c r="E36">
        <v>0.15792416666666667</v>
      </c>
      <c r="F36">
        <v>2.7619166666666666</v>
      </c>
      <c r="G36">
        <v>4.3481333333333332</v>
      </c>
      <c r="H36">
        <v>8.7735833333333328</v>
      </c>
      <c r="I36">
        <v>3.2551166666666664</v>
      </c>
    </row>
    <row r="37" spans="1:9" x14ac:dyDescent="0.25">
      <c r="A37" s="1">
        <v>39448</v>
      </c>
      <c r="B37">
        <v>0.7471633333333334</v>
      </c>
      <c r="C37">
        <v>3.9579416666666667</v>
      </c>
      <c r="D37">
        <v>17.28575</v>
      </c>
      <c r="E37">
        <v>0.363485</v>
      </c>
      <c r="F37">
        <v>3.9503833333333334</v>
      </c>
      <c r="G37">
        <v>6.2024499999999998</v>
      </c>
      <c r="H37">
        <v>20.193583333333333</v>
      </c>
      <c r="I37">
        <v>4.7677083333333332</v>
      </c>
    </row>
    <row r="38" spans="1:9" x14ac:dyDescent="0.25">
      <c r="A38" s="1">
        <v>39814</v>
      </c>
      <c r="B38">
        <v>0.5088408333333333</v>
      </c>
      <c r="C38">
        <v>2.6954833333333332</v>
      </c>
      <c r="D38">
        <v>11.772083333333333</v>
      </c>
      <c r="E38">
        <v>0.24754416666666668</v>
      </c>
      <c r="F38">
        <v>4.4529666666666667</v>
      </c>
      <c r="G38">
        <v>6.1677500000000007</v>
      </c>
      <c r="H38">
        <v>13.752416666666667</v>
      </c>
      <c r="I38">
        <v>5.4425083333333335</v>
      </c>
    </row>
    <row r="39" spans="1:9" x14ac:dyDescent="0.25">
      <c r="A39" s="1">
        <v>40179</v>
      </c>
      <c r="B39">
        <v>0.16715416666666669</v>
      </c>
      <c r="C39">
        <v>0.88546666666666674</v>
      </c>
      <c r="D39">
        <v>3.8671333333333333</v>
      </c>
      <c r="E39">
        <v>8.131833333333334E-2</v>
      </c>
      <c r="F39">
        <v>2.7427499999999996</v>
      </c>
      <c r="G39">
        <v>3.8351999999999999</v>
      </c>
      <c r="H39">
        <v>4.5176833333333333</v>
      </c>
      <c r="I39">
        <v>3.5046250000000003</v>
      </c>
    </row>
    <row r="40" spans="1:9" x14ac:dyDescent="0.25">
      <c r="A40" s="1">
        <v>40544</v>
      </c>
      <c r="B40">
        <v>0.63454416666666669</v>
      </c>
      <c r="C40">
        <v>3.3613666666666666</v>
      </c>
      <c r="D40">
        <v>14.680250000000001</v>
      </c>
      <c r="E40">
        <v>0.30869750000000001</v>
      </c>
      <c r="F40">
        <v>5.1146250000000002</v>
      </c>
      <c r="G40">
        <v>5.4518333333333331</v>
      </c>
      <c r="H40">
        <v>17.149833333333333</v>
      </c>
      <c r="I40">
        <v>4.7492916666666671</v>
      </c>
    </row>
    <row r="41" spans="1:9" x14ac:dyDescent="0.25">
      <c r="A41" s="1">
        <v>40909</v>
      </c>
      <c r="B41">
        <v>0.48541166666666663</v>
      </c>
      <c r="C41">
        <v>2.5713750000000002</v>
      </c>
      <c r="D41">
        <v>11.230083333333333</v>
      </c>
      <c r="E41">
        <v>0.23614666666666664</v>
      </c>
      <c r="F41">
        <v>4.493008333333333</v>
      </c>
      <c r="G41">
        <v>4.996291666666667</v>
      </c>
      <c r="H41">
        <v>13.119250000000001</v>
      </c>
      <c r="I41">
        <v>5.1737666666666664</v>
      </c>
    </row>
    <row r="42" spans="1:9" x14ac:dyDescent="0.25">
      <c r="A42" s="1">
        <v>41275</v>
      </c>
      <c r="B42">
        <v>0.42862333333333336</v>
      </c>
      <c r="C42">
        <v>2.2705500000000001</v>
      </c>
      <c r="D42">
        <v>9.9162499999999998</v>
      </c>
      <c r="E42">
        <v>0.20852000000000001</v>
      </c>
      <c r="F42">
        <v>3.6142166666666671</v>
      </c>
      <c r="G42">
        <v>3.5808916666666666</v>
      </c>
      <c r="H42">
        <v>11.584416666666668</v>
      </c>
      <c r="I42">
        <v>3.4188583333333331</v>
      </c>
    </row>
    <row r="43" spans="1:9" x14ac:dyDescent="0.25">
      <c r="A43" s="1">
        <v>41640</v>
      </c>
      <c r="B43">
        <v>0.78767500000000001</v>
      </c>
      <c r="C43">
        <v>4.1725500000000002</v>
      </c>
      <c r="D43">
        <v>18.222999999999999</v>
      </c>
      <c r="E43">
        <v>0.38319333333333333</v>
      </c>
      <c r="F43">
        <v>5.5846916666666671</v>
      </c>
      <c r="G43">
        <v>7.9502916666666659</v>
      </c>
      <c r="H43">
        <v>21.288499999999999</v>
      </c>
      <c r="I43">
        <v>5.5846916666666671</v>
      </c>
    </row>
    <row r="44" spans="1:9" x14ac:dyDescent="0.25">
      <c r="A44" s="1">
        <v>42005</v>
      </c>
      <c r="B44">
        <v>0.65269750000000004</v>
      </c>
      <c r="C44">
        <v>3.4575333333333336</v>
      </c>
      <c r="D44">
        <v>15.100250000000001</v>
      </c>
      <c r="E44">
        <v>0.31752833333333336</v>
      </c>
      <c r="F44">
        <v>4.1649166666666666</v>
      </c>
      <c r="G44">
        <v>4.9334750000000005</v>
      </c>
      <c r="H44">
        <v>17.640499999999999</v>
      </c>
      <c r="I44">
        <v>4.3136666666666672</v>
      </c>
    </row>
    <row r="45" spans="1:9" x14ac:dyDescent="0.25">
      <c r="A45" s="1">
        <v>42370</v>
      </c>
      <c r="B45">
        <v>0.4247191666666667</v>
      </c>
      <c r="C45">
        <v>2.2498666666666667</v>
      </c>
      <c r="D45">
        <v>9.8259166666666662</v>
      </c>
      <c r="E45">
        <v>0.20662</v>
      </c>
      <c r="F45">
        <v>2.8069583333333337</v>
      </c>
      <c r="G45">
        <v>3.0976166666666667</v>
      </c>
      <c r="H45">
        <v>11.478916666666668</v>
      </c>
      <c r="I45">
        <v>3.3877083333333338</v>
      </c>
    </row>
    <row r="46" spans="1:9" x14ac:dyDescent="0.25">
      <c r="A46" s="1">
        <v>42736</v>
      </c>
      <c r="B46">
        <v>0.54877083333333332</v>
      </c>
      <c r="C46">
        <v>2.907</v>
      </c>
      <c r="D46">
        <v>12.695916666666667</v>
      </c>
      <c r="E46">
        <v>0.26696916666666665</v>
      </c>
      <c r="F46">
        <v>4.1449249999999997</v>
      </c>
      <c r="G46">
        <v>4.8549916666666668</v>
      </c>
      <c r="H46">
        <v>14.831666666666665</v>
      </c>
      <c r="I46">
        <v>4.4307833333333333</v>
      </c>
    </row>
    <row r="47" spans="1:9" x14ac:dyDescent="0.25">
      <c r="A47" s="1">
        <v>43101</v>
      </c>
      <c r="B47">
        <v>0.51193833333333327</v>
      </c>
      <c r="C47">
        <v>2.7118916666666668</v>
      </c>
      <c r="D47">
        <v>11.84375</v>
      </c>
      <c r="E47">
        <v>0.24905083333333333</v>
      </c>
      <c r="F47">
        <v>4.5630333333333333</v>
      </c>
      <c r="G47">
        <v>3.83935</v>
      </c>
      <c r="H47">
        <v>13.836166666666665</v>
      </c>
      <c r="I47">
        <v>4.4593333333333334</v>
      </c>
    </row>
    <row r="48" spans="1:9" x14ac:dyDescent="0.25">
      <c r="A48" s="1">
        <v>43466</v>
      </c>
      <c r="B48">
        <v>0.33960250000000003</v>
      </c>
      <c r="C48">
        <v>1.7989750000000002</v>
      </c>
      <c r="D48">
        <v>7.8567500000000008</v>
      </c>
      <c r="E48">
        <v>0.16521166666666667</v>
      </c>
      <c r="F48">
        <v>3.302141666666667</v>
      </c>
      <c r="G48">
        <v>3.5078083333333332</v>
      </c>
      <c r="H48">
        <v>9.1784166666666671</v>
      </c>
      <c r="I48">
        <v>3.5773250000000001</v>
      </c>
    </row>
    <row r="49" spans="1:9" x14ac:dyDescent="0.25">
      <c r="A49" s="1">
        <v>43831</v>
      </c>
      <c r="B49">
        <v>0.72955416666666661</v>
      </c>
      <c r="C49">
        <v>3.8646666666666665</v>
      </c>
      <c r="D49">
        <v>16.878333333333334</v>
      </c>
      <c r="E49">
        <v>0.35491833333333328</v>
      </c>
      <c r="F49">
        <v>4.3815</v>
      </c>
      <c r="G49">
        <v>4.9452083333333334</v>
      </c>
      <c r="H49">
        <v>19.717666666666666</v>
      </c>
      <c r="I49">
        <v>4.5379833333333339</v>
      </c>
    </row>
    <row r="50" spans="1:9" x14ac:dyDescent="0.25">
      <c r="A50" s="1">
        <v>44197</v>
      </c>
      <c r="B50">
        <v>0.44394249999999996</v>
      </c>
      <c r="C50">
        <v>2.351691666666667</v>
      </c>
      <c r="D50">
        <v>10.270666666666667</v>
      </c>
      <c r="E50">
        <v>0.21597166666666667</v>
      </c>
      <c r="F50">
        <v>3.0351750000000002</v>
      </c>
      <c r="G50">
        <v>3.2378166666666668</v>
      </c>
      <c r="H50">
        <v>11.998416666666666</v>
      </c>
      <c r="I50">
        <v>3.3386999999999998</v>
      </c>
    </row>
    <row r="51" spans="1:9" x14ac:dyDescent="0.25">
      <c r="A51" s="2"/>
    </row>
    <row r="52" spans="1:9" x14ac:dyDescent="0.25">
      <c r="A52" s="2"/>
    </row>
    <row r="53" spans="1:9" x14ac:dyDescent="0.25">
      <c r="A53" s="2"/>
    </row>
    <row r="54" spans="1:9" x14ac:dyDescent="0.25">
      <c r="A54" s="2"/>
    </row>
    <row r="55" spans="1:9" x14ac:dyDescent="0.25">
      <c r="A55" s="2"/>
    </row>
    <row r="56" spans="1:9" x14ac:dyDescent="0.25">
      <c r="A56" s="2"/>
    </row>
    <row r="57" spans="1:9" x14ac:dyDescent="0.25">
      <c r="A57" s="2"/>
    </row>
    <row r="58" spans="1:9" x14ac:dyDescent="0.25">
      <c r="A58" s="2"/>
    </row>
    <row r="59" spans="1:9" x14ac:dyDescent="0.25">
      <c r="A59" s="2"/>
    </row>
    <row r="60" spans="1:9" x14ac:dyDescent="0.25">
      <c r="A60" s="2"/>
    </row>
    <row r="61" spans="1:9" x14ac:dyDescent="0.25">
      <c r="A61" s="2"/>
    </row>
    <row r="62" spans="1:9" x14ac:dyDescent="0.25">
      <c r="A62" s="2"/>
    </row>
    <row r="63" spans="1:9" x14ac:dyDescent="0.25">
      <c r="A63" s="2"/>
    </row>
    <row r="64" spans="1:9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9129-5D24-401E-BB38-B4E8DC2FE810}">
  <dimension ref="A1:S50"/>
  <sheetViews>
    <sheetView workbookViewId="0">
      <selection activeCell="A2" sqref="A2"/>
    </sheetView>
  </sheetViews>
  <sheetFormatPr defaultRowHeight="15" x14ac:dyDescent="0.25"/>
  <sheetData>
    <row r="1" spans="1:19" x14ac:dyDescent="0.25">
      <c r="A1" t="s">
        <v>3</v>
      </c>
    </row>
    <row r="3" spans="1:19" x14ac:dyDescent="0.25">
      <c r="B3">
        <v>1974</v>
      </c>
      <c r="C3">
        <v>12.12</v>
      </c>
      <c r="D3">
        <v>35.438899999999997</v>
      </c>
      <c r="E3">
        <v>154.774</v>
      </c>
      <c r="F3">
        <v>3.2545899999999999</v>
      </c>
      <c r="G3">
        <v>66.7624</v>
      </c>
      <c r="H3">
        <v>184.505</v>
      </c>
      <c r="I3">
        <v>180.81100000000001</v>
      </c>
      <c r="J3">
        <v>64.194599999999994</v>
      </c>
      <c r="L3">
        <f>C3/12</f>
        <v>1.01</v>
      </c>
      <c r="M3">
        <f t="shared" ref="M3:S18" si="0">D3/12</f>
        <v>2.9532416666666665</v>
      </c>
      <c r="N3">
        <f t="shared" si="0"/>
        <v>12.897833333333333</v>
      </c>
      <c r="O3">
        <f t="shared" si="0"/>
        <v>0.27121583333333332</v>
      </c>
      <c r="P3">
        <f t="shared" si="0"/>
        <v>5.563533333333333</v>
      </c>
      <c r="Q3">
        <f t="shared" si="0"/>
        <v>15.375416666666666</v>
      </c>
      <c r="R3">
        <f t="shared" si="0"/>
        <v>15.067583333333333</v>
      </c>
      <c r="S3">
        <f t="shared" si="0"/>
        <v>5.3495499999999998</v>
      </c>
    </row>
    <row r="4" spans="1:19" x14ac:dyDescent="0.25">
      <c r="B4">
        <v>1975</v>
      </c>
      <c r="C4">
        <v>9.6606000000000005</v>
      </c>
      <c r="D4">
        <v>27.204799999999999</v>
      </c>
      <c r="E4">
        <v>118.813</v>
      </c>
      <c r="F4">
        <v>2.4984000000000002</v>
      </c>
      <c r="G4">
        <v>49.569099999999999</v>
      </c>
      <c r="H4">
        <v>143.79599999999999</v>
      </c>
      <c r="I4">
        <v>138.80000000000001</v>
      </c>
      <c r="J4">
        <v>53.975299999999997</v>
      </c>
      <c r="L4">
        <f t="shared" ref="L4:L50" si="1">C4/12</f>
        <v>0.80505000000000004</v>
      </c>
      <c r="M4">
        <f t="shared" si="0"/>
        <v>2.2670666666666666</v>
      </c>
      <c r="N4">
        <f t="shared" si="0"/>
        <v>9.9010833333333341</v>
      </c>
      <c r="O4">
        <f t="shared" si="0"/>
        <v>0.20820000000000002</v>
      </c>
      <c r="P4">
        <f t="shared" si="0"/>
        <v>4.1307583333333335</v>
      </c>
      <c r="Q4">
        <f t="shared" si="0"/>
        <v>11.982999999999999</v>
      </c>
      <c r="R4">
        <f t="shared" si="0"/>
        <v>11.566666666666668</v>
      </c>
      <c r="S4">
        <f t="shared" si="0"/>
        <v>4.4979416666666667</v>
      </c>
    </row>
    <row r="5" spans="1:19" x14ac:dyDescent="0.25">
      <c r="B5">
        <v>1976</v>
      </c>
      <c r="C5">
        <v>7.4965400000000004</v>
      </c>
      <c r="D5">
        <v>20.5352</v>
      </c>
      <c r="E5">
        <v>89.684200000000004</v>
      </c>
      <c r="F5">
        <v>1.88588</v>
      </c>
      <c r="G5">
        <v>58.8964</v>
      </c>
      <c r="H5">
        <v>172.58</v>
      </c>
      <c r="I5">
        <v>104.771</v>
      </c>
      <c r="J5">
        <v>74.209500000000006</v>
      </c>
      <c r="L5">
        <f t="shared" si="1"/>
        <v>0.62471166666666667</v>
      </c>
      <c r="M5">
        <f t="shared" si="0"/>
        <v>1.7112666666666667</v>
      </c>
      <c r="N5">
        <f t="shared" si="0"/>
        <v>7.4736833333333337</v>
      </c>
      <c r="O5">
        <f t="shared" si="0"/>
        <v>0.15715666666666667</v>
      </c>
      <c r="P5">
        <f t="shared" si="0"/>
        <v>4.908033333333333</v>
      </c>
      <c r="Q5">
        <f t="shared" si="0"/>
        <v>14.381666666666668</v>
      </c>
      <c r="R5">
        <f t="shared" si="0"/>
        <v>8.7309166666666673</v>
      </c>
      <c r="S5">
        <f t="shared" si="0"/>
        <v>6.1841250000000008</v>
      </c>
    </row>
    <row r="6" spans="1:19" x14ac:dyDescent="0.25">
      <c r="B6">
        <v>1977</v>
      </c>
      <c r="C6">
        <v>8.8309999999999995</v>
      </c>
      <c r="D6">
        <v>32.398299999999999</v>
      </c>
      <c r="E6">
        <v>141.494</v>
      </c>
      <c r="F6">
        <v>2.9753500000000002</v>
      </c>
      <c r="G6">
        <v>70.838399999999993</v>
      </c>
      <c r="H6">
        <v>175.827</v>
      </c>
      <c r="I6">
        <v>165.297</v>
      </c>
      <c r="J6">
        <v>70.838399999999993</v>
      </c>
      <c r="L6">
        <f t="shared" si="1"/>
        <v>0.73591666666666666</v>
      </c>
      <c r="M6">
        <f t="shared" si="0"/>
        <v>2.6998583333333332</v>
      </c>
      <c r="N6">
        <f t="shared" si="0"/>
        <v>11.791166666666667</v>
      </c>
      <c r="O6">
        <f t="shared" si="0"/>
        <v>0.24794583333333334</v>
      </c>
      <c r="P6">
        <f t="shared" si="0"/>
        <v>5.9031999999999991</v>
      </c>
      <c r="Q6">
        <f t="shared" si="0"/>
        <v>14.65225</v>
      </c>
      <c r="R6">
        <f t="shared" si="0"/>
        <v>13.774749999999999</v>
      </c>
      <c r="S6">
        <f t="shared" si="0"/>
        <v>5.9031999999999991</v>
      </c>
    </row>
    <row r="7" spans="1:19" x14ac:dyDescent="0.25">
      <c r="B7">
        <v>1978</v>
      </c>
      <c r="C7">
        <v>5.1675000000000004</v>
      </c>
      <c r="D7">
        <v>17.785699999999999</v>
      </c>
      <c r="E7">
        <v>77.676299999999998</v>
      </c>
      <c r="F7">
        <v>1.6333800000000001</v>
      </c>
      <c r="G7">
        <v>58.152200000000001</v>
      </c>
      <c r="H7">
        <v>148.286</v>
      </c>
      <c r="I7">
        <v>90.743300000000005</v>
      </c>
      <c r="J7">
        <v>63.253300000000003</v>
      </c>
      <c r="L7">
        <f t="shared" si="1"/>
        <v>0.43062500000000004</v>
      </c>
      <c r="M7">
        <f t="shared" si="0"/>
        <v>1.4821416666666665</v>
      </c>
      <c r="N7">
        <f t="shared" si="0"/>
        <v>6.4730249999999998</v>
      </c>
      <c r="O7">
        <f t="shared" si="0"/>
        <v>0.13611500000000001</v>
      </c>
      <c r="P7">
        <f t="shared" si="0"/>
        <v>4.8460166666666664</v>
      </c>
      <c r="Q7">
        <f t="shared" si="0"/>
        <v>12.357166666666666</v>
      </c>
      <c r="R7">
        <f t="shared" si="0"/>
        <v>7.5619416666666668</v>
      </c>
      <c r="S7">
        <f t="shared" si="0"/>
        <v>5.2711083333333333</v>
      </c>
    </row>
    <row r="8" spans="1:19" x14ac:dyDescent="0.25">
      <c r="B8">
        <v>1979</v>
      </c>
      <c r="C8">
        <v>6.1764400000000004</v>
      </c>
      <c r="D8">
        <v>27.924399999999999</v>
      </c>
      <c r="E8">
        <v>121.955</v>
      </c>
      <c r="F8">
        <v>2.5644800000000001</v>
      </c>
      <c r="G8">
        <v>83.292900000000003</v>
      </c>
      <c r="H8">
        <v>201.12</v>
      </c>
      <c r="I8">
        <v>142.471</v>
      </c>
      <c r="J8">
        <v>73.041399999999996</v>
      </c>
      <c r="L8">
        <f t="shared" si="1"/>
        <v>0.5147033333333334</v>
      </c>
      <c r="M8">
        <f t="shared" si="0"/>
        <v>2.3270333333333331</v>
      </c>
      <c r="N8">
        <f t="shared" si="0"/>
        <v>10.162916666666666</v>
      </c>
      <c r="O8">
        <f t="shared" si="0"/>
        <v>0.21370666666666668</v>
      </c>
      <c r="P8">
        <f t="shared" si="0"/>
        <v>6.9410750000000005</v>
      </c>
      <c r="Q8">
        <f t="shared" si="0"/>
        <v>16.760000000000002</v>
      </c>
      <c r="R8">
        <f t="shared" si="0"/>
        <v>11.872583333333333</v>
      </c>
      <c r="S8">
        <f t="shared" si="0"/>
        <v>6.086783333333333</v>
      </c>
    </row>
    <row r="9" spans="1:19" x14ac:dyDescent="0.25">
      <c r="B9">
        <v>1980</v>
      </c>
      <c r="C9">
        <v>2.8745099999999999</v>
      </c>
      <c r="D9">
        <v>15.2271</v>
      </c>
      <c r="E9">
        <v>66.502200000000002</v>
      </c>
      <c r="F9">
        <v>1.3984099999999999</v>
      </c>
      <c r="G9">
        <v>60.03</v>
      </c>
      <c r="H9">
        <v>144.423</v>
      </c>
      <c r="I9">
        <v>77.689499999999995</v>
      </c>
      <c r="J9">
        <v>54.312899999999999</v>
      </c>
      <c r="L9">
        <f t="shared" si="1"/>
        <v>0.23954249999999999</v>
      </c>
      <c r="M9">
        <f t="shared" si="0"/>
        <v>1.2689250000000001</v>
      </c>
      <c r="N9">
        <f t="shared" si="0"/>
        <v>5.5418500000000002</v>
      </c>
      <c r="O9">
        <f t="shared" si="0"/>
        <v>0.11653416666666666</v>
      </c>
      <c r="P9">
        <f t="shared" si="0"/>
        <v>5.0025000000000004</v>
      </c>
      <c r="Q9">
        <f t="shared" si="0"/>
        <v>12.03525</v>
      </c>
      <c r="R9">
        <f t="shared" si="0"/>
        <v>6.4741249999999999</v>
      </c>
      <c r="S9">
        <f t="shared" si="0"/>
        <v>4.5260749999999996</v>
      </c>
    </row>
    <row r="10" spans="1:19" x14ac:dyDescent="0.25">
      <c r="B10">
        <v>1981</v>
      </c>
      <c r="C10">
        <v>3.8540100000000002</v>
      </c>
      <c r="D10">
        <v>20.415800000000001</v>
      </c>
      <c r="E10">
        <v>89.162999999999997</v>
      </c>
      <c r="F10">
        <v>1.8749199999999999</v>
      </c>
      <c r="G10">
        <v>57.292999999999999</v>
      </c>
      <c r="H10">
        <v>141.589</v>
      </c>
      <c r="I10">
        <v>104.16200000000001</v>
      </c>
      <c r="J10">
        <v>56.212000000000003</v>
      </c>
      <c r="L10">
        <f t="shared" si="1"/>
        <v>0.32116749999999999</v>
      </c>
      <c r="M10">
        <f t="shared" si="0"/>
        <v>1.7013166666666668</v>
      </c>
      <c r="N10">
        <f t="shared" si="0"/>
        <v>7.43025</v>
      </c>
      <c r="O10">
        <f t="shared" si="0"/>
        <v>0.15624333333333332</v>
      </c>
      <c r="P10">
        <f t="shared" si="0"/>
        <v>4.7744166666666663</v>
      </c>
      <c r="Q10">
        <f t="shared" si="0"/>
        <v>11.799083333333334</v>
      </c>
      <c r="R10">
        <f t="shared" si="0"/>
        <v>8.6801666666666666</v>
      </c>
      <c r="S10">
        <f t="shared" si="0"/>
        <v>4.6843333333333339</v>
      </c>
    </row>
    <row r="11" spans="1:19" x14ac:dyDescent="0.25">
      <c r="B11">
        <v>1982</v>
      </c>
      <c r="C11">
        <v>7.5313999999999997</v>
      </c>
      <c r="D11">
        <v>39.896099999999997</v>
      </c>
      <c r="E11">
        <v>174.24</v>
      </c>
      <c r="F11">
        <v>3.6639300000000001</v>
      </c>
      <c r="G11">
        <v>94.1554</v>
      </c>
      <c r="H11">
        <v>180.792</v>
      </c>
      <c r="I11">
        <v>203.55099999999999</v>
      </c>
      <c r="J11">
        <v>73.231999999999999</v>
      </c>
      <c r="L11">
        <f t="shared" si="1"/>
        <v>0.6276166666666666</v>
      </c>
      <c r="M11">
        <f t="shared" si="0"/>
        <v>3.3246749999999996</v>
      </c>
      <c r="N11">
        <f t="shared" si="0"/>
        <v>14.520000000000001</v>
      </c>
      <c r="O11">
        <f t="shared" si="0"/>
        <v>0.30532750000000003</v>
      </c>
      <c r="P11">
        <f t="shared" si="0"/>
        <v>7.8462833333333331</v>
      </c>
      <c r="Q11">
        <f t="shared" si="0"/>
        <v>15.066000000000001</v>
      </c>
      <c r="R11">
        <f t="shared" si="0"/>
        <v>16.962583333333331</v>
      </c>
      <c r="S11">
        <f t="shared" si="0"/>
        <v>6.1026666666666669</v>
      </c>
    </row>
    <row r="12" spans="1:19" x14ac:dyDescent="0.25">
      <c r="B12">
        <v>1983</v>
      </c>
      <c r="C12">
        <v>5.0283699999999998</v>
      </c>
      <c r="D12">
        <v>26.636800000000001</v>
      </c>
      <c r="E12">
        <v>116.33199999999999</v>
      </c>
      <c r="F12">
        <v>2.4462299999999999</v>
      </c>
      <c r="G12">
        <v>53.9268</v>
      </c>
      <c r="H12">
        <v>128.239</v>
      </c>
      <c r="I12">
        <v>135.90199999999999</v>
      </c>
      <c r="J12">
        <v>52.848300000000002</v>
      </c>
      <c r="L12">
        <f t="shared" si="1"/>
        <v>0.4190308333333333</v>
      </c>
      <c r="M12">
        <f t="shared" si="0"/>
        <v>2.2197333333333336</v>
      </c>
      <c r="N12">
        <f t="shared" si="0"/>
        <v>9.6943333333333328</v>
      </c>
      <c r="O12">
        <f t="shared" si="0"/>
        <v>0.20385249999999999</v>
      </c>
      <c r="P12">
        <f t="shared" si="0"/>
        <v>4.4939</v>
      </c>
      <c r="Q12">
        <f t="shared" si="0"/>
        <v>10.686583333333333</v>
      </c>
      <c r="R12">
        <f t="shared" si="0"/>
        <v>11.325166666666666</v>
      </c>
      <c r="S12">
        <f t="shared" si="0"/>
        <v>4.4040249999999999</v>
      </c>
    </row>
    <row r="13" spans="1:19" x14ac:dyDescent="0.25">
      <c r="B13">
        <v>1984</v>
      </c>
      <c r="C13">
        <v>6.8612099999999998</v>
      </c>
      <c r="D13">
        <v>36.3459</v>
      </c>
      <c r="E13">
        <v>158.73500000000001</v>
      </c>
      <c r="F13">
        <v>3.3378899999999998</v>
      </c>
      <c r="G13">
        <v>82.955299999999994</v>
      </c>
      <c r="H13">
        <v>186.16200000000001</v>
      </c>
      <c r="I13">
        <v>185.43799999999999</v>
      </c>
      <c r="J13">
        <v>75.0548</v>
      </c>
      <c r="L13">
        <f t="shared" si="1"/>
        <v>0.57176749999999998</v>
      </c>
      <c r="M13">
        <f t="shared" si="0"/>
        <v>3.0288249999999999</v>
      </c>
      <c r="N13">
        <f t="shared" si="0"/>
        <v>13.227916666666667</v>
      </c>
      <c r="O13">
        <f t="shared" si="0"/>
        <v>0.2781575</v>
      </c>
      <c r="P13">
        <f t="shared" si="0"/>
        <v>6.9129416666666659</v>
      </c>
      <c r="Q13">
        <f t="shared" si="0"/>
        <v>15.513500000000001</v>
      </c>
      <c r="R13">
        <f t="shared" si="0"/>
        <v>15.453166666666666</v>
      </c>
      <c r="S13">
        <f t="shared" si="0"/>
        <v>6.2545666666666664</v>
      </c>
    </row>
    <row r="14" spans="1:19" x14ac:dyDescent="0.25">
      <c r="B14">
        <v>1985</v>
      </c>
      <c r="C14">
        <v>2.8567200000000001</v>
      </c>
      <c r="D14">
        <v>15.132899999999999</v>
      </c>
      <c r="E14">
        <v>66.090500000000006</v>
      </c>
      <c r="F14">
        <v>1.38975</v>
      </c>
      <c r="G14">
        <v>65.971400000000003</v>
      </c>
      <c r="H14">
        <v>139.977</v>
      </c>
      <c r="I14">
        <v>77.208500000000001</v>
      </c>
      <c r="J14">
        <v>67.128799999999998</v>
      </c>
      <c r="L14">
        <f t="shared" si="1"/>
        <v>0.23806000000000002</v>
      </c>
      <c r="M14">
        <f t="shared" si="0"/>
        <v>1.2610749999999999</v>
      </c>
      <c r="N14">
        <f t="shared" si="0"/>
        <v>5.5075416666666674</v>
      </c>
      <c r="O14">
        <f t="shared" si="0"/>
        <v>0.1158125</v>
      </c>
      <c r="P14">
        <f t="shared" si="0"/>
        <v>5.4976166666666666</v>
      </c>
      <c r="Q14">
        <f t="shared" si="0"/>
        <v>11.66475</v>
      </c>
      <c r="R14">
        <f t="shared" si="0"/>
        <v>6.4340416666666664</v>
      </c>
      <c r="S14">
        <f t="shared" si="0"/>
        <v>5.5940666666666665</v>
      </c>
    </row>
    <row r="15" spans="1:19" x14ac:dyDescent="0.25">
      <c r="B15">
        <v>1986</v>
      </c>
      <c r="C15">
        <v>5.4505299999999997</v>
      </c>
      <c r="D15">
        <v>28.873100000000001</v>
      </c>
      <c r="E15">
        <v>126.099</v>
      </c>
      <c r="F15">
        <v>2.6516099999999998</v>
      </c>
      <c r="G15">
        <v>91.422499999999999</v>
      </c>
      <c r="H15">
        <v>170.93899999999999</v>
      </c>
      <c r="I15">
        <v>147.31200000000001</v>
      </c>
      <c r="J15">
        <v>79.497900000000001</v>
      </c>
      <c r="L15">
        <f t="shared" si="1"/>
        <v>0.45421083333333329</v>
      </c>
      <c r="M15">
        <f t="shared" si="0"/>
        <v>2.4060916666666667</v>
      </c>
      <c r="N15">
        <f t="shared" si="0"/>
        <v>10.50825</v>
      </c>
      <c r="O15">
        <f t="shared" si="0"/>
        <v>0.22096749999999998</v>
      </c>
      <c r="P15">
        <f t="shared" si="0"/>
        <v>7.6185416666666663</v>
      </c>
      <c r="Q15">
        <f t="shared" si="0"/>
        <v>14.244916666666667</v>
      </c>
      <c r="R15">
        <f t="shared" si="0"/>
        <v>12.276000000000002</v>
      </c>
      <c r="S15">
        <f t="shared" si="0"/>
        <v>6.6248250000000004</v>
      </c>
    </row>
    <row r="16" spans="1:19" x14ac:dyDescent="0.25">
      <c r="B16">
        <v>1987</v>
      </c>
      <c r="C16">
        <v>4.6154400000000004</v>
      </c>
      <c r="D16">
        <v>24.449400000000001</v>
      </c>
      <c r="E16">
        <v>106.779</v>
      </c>
      <c r="F16">
        <v>2.2453500000000002</v>
      </c>
      <c r="G16">
        <v>59.5503</v>
      </c>
      <c r="H16">
        <v>124.35599999999999</v>
      </c>
      <c r="I16">
        <v>124.742</v>
      </c>
      <c r="J16">
        <v>55.666600000000003</v>
      </c>
      <c r="L16">
        <f t="shared" si="1"/>
        <v>0.38462000000000002</v>
      </c>
      <c r="M16">
        <f t="shared" si="0"/>
        <v>2.0374500000000002</v>
      </c>
      <c r="N16">
        <f t="shared" si="0"/>
        <v>8.8982499999999991</v>
      </c>
      <c r="O16">
        <f t="shared" si="0"/>
        <v>0.18711250000000001</v>
      </c>
      <c r="P16">
        <f t="shared" si="0"/>
        <v>4.9625250000000003</v>
      </c>
      <c r="Q16">
        <f t="shared" si="0"/>
        <v>10.363</v>
      </c>
      <c r="R16">
        <f t="shared" si="0"/>
        <v>10.395166666666666</v>
      </c>
      <c r="S16">
        <f t="shared" si="0"/>
        <v>4.6388833333333332</v>
      </c>
    </row>
    <row r="17" spans="2:19" x14ac:dyDescent="0.25">
      <c r="B17">
        <v>1988</v>
      </c>
      <c r="C17">
        <v>5.81616</v>
      </c>
      <c r="D17">
        <v>30.809899999999999</v>
      </c>
      <c r="E17">
        <v>134.55799999999999</v>
      </c>
      <c r="F17">
        <v>2.8294800000000002</v>
      </c>
      <c r="G17">
        <v>99.512799999999999</v>
      </c>
      <c r="H17">
        <v>173.797</v>
      </c>
      <c r="I17">
        <v>157.19300000000001</v>
      </c>
      <c r="J17">
        <v>94.618700000000004</v>
      </c>
      <c r="L17">
        <f t="shared" si="1"/>
        <v>0.48468</v>
      </c>
      <c r="M17">
        <f t="shared" si="0"/>
        <v>2.5674916666666667</v>
      </c>
      <c r="N17">
        <f t="shared" si="0"/>
        <v>11.213166666666666</v>
      </c>
      <c r="O17">
        <f t="shared" si="0"/>
        <v>0.23579000000000003</v>
      </c>
      <c r="P17">
        <f t="shared" si="0"/>
        <v>8.2927333333333326</v>
      </c>
      <c r="Q17">
        <f t="shared" si="0"/>
        <v>14.483083333333333</v>
      </c>
      <c r="R17">
        <f t="shared" si="0"/>
        <v>13.099416666666668</v>
      </c>
      <c r="S17">
        <f t="shared" si="0"/>
        <v>7.8848916666666673</v>
      </c>
    </row>
    <row r="18" spans="2:19" x14ac:dyDescent="0.25">
      <c r="B18">
        <v>1989</v>
      </c>
      <c r="C18">
        <v>5.2561200000000001</v>
      </c>
      <c r="D18">
        <v>27.8432</v>
      </c>
      <c r="E18">
        <v>121.601</v>
      </c>
      <c r="F18">
        <v>2.5570300000000001</v>
      </c>
      <c r="G18">
        <v>63.548999999999999</v>
      </c>
      <c r="H18">
        <v>120.303</v>
      </c>
      <c r="I18">
        <v>142.05699999999999</v>
      </c>
      <c r="J18">
        <v>76.662300000000002</v>
      </c>
      <c r="L18">
        <f t="shared" si="1"/>
        <v>0.43801000000000001</v>
      </c>
      <c r="M18">
        <f t="shared" si="0"/>
        <v>2.3202666666666665</v>
      </c>
      <c r="N18">
        <f t="shared" si="0"/>
        <v>10.133416666666667</v>
      </c>
      <c r="O18">
        <f t="shared" si="0"/>
        <v>0.21308583333333334</v>
      </c>
      <c r="P18">
        <f t="shared" si="0"/>
        <v>5.29575</v>
      </c>
      <c r="Q18">
        <f t="shared" si="0"/>
        <v>10.02525</v>
      </c>
      <c r="R18">
        <f t="shared" si="0"/>
        <v>11.838083333333332</v>
      </c>
      <c r="S18">
        <f t="shared" si="0"/>
        <v>6.3885250000000005</v>
      </c>
    </row>
    <row r="19" spans="2:19" x14ac:dyDescent="0.25">
      <c r="B19">
        <v>1990</v>
      </c>
      <c r="C19">
        <v>8.8039799999999993</v>
      </c>
      <c r="D19">
        <v>46.637300000000003</v>
      </c>
      <c r="E19">
        <v>203.68100000000001</v>
      </c>
      <c r="F19">
        <v>4.2830199999999996</v>
      </c>
      <c r="G19">
        <v>70.319199999999995</v>
      </c>
      <c r="H19">
        <v>150.84299999999999</v>
      </c>
      <c r="I19">
        <v>237.94499999999999</v>
      </c>
      <c r="J19">
        <v>71.847899999999996</v>
      </c>
      <c r="L19">
        <f t="shared" si="1"/>
        <v>0.7336649999999999</v>
      </c>
      <c r="M19">
        <f t="shared" ref="M19:M50" si="2">D19/12</f>
        <v>3.8864416666666668</v>
      </c>
      <c r="N19">
        <f t="shared" ref="N19:N50" si="3">E19/12</f>
        <v>16.973416666666669</v>
      </c>
      <c r="O19">
        <f t="shared" ref="O19:O50" si="4">F19/12</f>
        <v>0.35691833333333328</v>
      </c>
      <c r="P19">
        <f t="shared" ref="P19:P50" si="5">G19/12</f>
        <v>5.8599333333333332</v>
      </c>
      <c r="Q19">
        <f t="shared" ref="Q19:Q50" si="6">H19/12</f>
        <v>12.57025</v>
      </c>
      <c r="R19">
        <f t="shared" ref="R19:R50" si="7">I19/12</f>
        <v>19.828749999999999</v>
      </c>
      <c r="S19">
        <f t="shared" ref="S19:S50" si="8">J19/12</f>
        <v>5.9873249999999993</v>
      </c>
    </row>
    <row r="20" spans="2:19" x14ac:dyDescent="0.25">
      <c r="B20">
        <v>1991</v>
      </c>
      <c r="C20">
        <v>5.3374499999999996</v>
      </c>
      <c r="D20">
        <v>28.274000000000001</v>
      </c>
      <c r="E20">
        <v>123.483</v>
      </c>
      <c r="F20">
        <v>2.5966</v>
      </c>
      <c r="G20">
        <v>51.216099999999997</v>
      </c>
      <c r="H20">
        <v>104.28</v>
      </c>
      <c r="I20">
        <v>144.255</v>
      </c>
      <c r="J20">
        <v>58.386299999999999</v>
      </c>
      <c r="L20">
        <f t="shared" si="1"/>
        <v>0.44478749999999995</v>
      </c>
      <c r="M20">
        <f t="shared" si="2"/>
        <v>2.3561666666666667</v>
      </c>
      <c r="N20">
        <f t="shared" si="3"/>
        <v>10.29025</v>
      </c>
      <c r="O20">
        <f t="shared" si="4"/>
        <v>0.21638333333333334</v>
      </c>
      <c r="P20">
        <f t="shared" si="5"/>
        <v>4.2680083333333334</v>
      </c>
      <c r="Q20">
        <f t="shared" si="6"/>
        <v>8.69</v>
      </c>
      <c r="R20">
        <f t="shared" si="7"/>
        <v>12.02125</v>
      </c>
      <c r="S20">
        <f t="shared" si="8"/>
        <v>4.8655249999999999</v>
      </c>
    </row>
    <row r="21" spans="2:19" x14ac:dyDescent="0.25">
      <c r="B21">
        <v>1992</v>
      </c>
      <c r="C21">
        <v>3.93601</v>
      </c>
      <c r="D21">
        <v>20.850200000000001</v>
      </c>
      <c r="E21">
        <v>91.060100000000006</v>
      </c>
      <c r="F21">
        <v>1.91482</v>
      </c>
      <c r="G21">
        <v>48.576000000000001</v>
      </c>
      <c r="H21">
        <v>106.05</v>
      </c>
      <c r="I21">
        <v>106.379</v>
      </c>
      <c r="J21">
        <v>57.408000000000001</v>
      </c>
      <c r="L21">
        <f t="shared" si="1"/>
        <v>0.32800083333333335</v>
      </c>
      <c r="M21">
        <f t="shared" si="2"/>
        <v>1.7375166666666668</v>
      </c>
      <c r="N21">
        <f t="shared" si="3"/>
        <v>7.5883416666666674</v>
      </c>
      <c r="O21">
        <f t="shared" si="4"/>
        <v>0.15956833333333334</v>
      </c>
      <c r="P21">
        <f t="shared" si="5"/>
        <v>4.048</v>
      </c>
      <c r="Q21">
        <f t="shared" si="6"/>
        <v>8.8375000000000004</v>
      </c>
      <c r="R21">
        <f t="shared" si="7"/>
        <v>8.8649166666666677</v>
      </c>
      <c r="S21">
        <f t="shared" si="8"/>
        <v>4.7839999999999998</v>
      </c>
    </row>
    <row r="22" spans="2:19" x14ac:dyDescent="0.25">
      <c r="B22">
        <v>1993</v>
      </c>
      <c r="C22">
        <v>6.4507599999999998</v>
      </c>
      <c r="D22">
        <v>34.171599999999998</v>
      </c>
      <c r="E22">
        <v>149.239</v>
      </c>
      <c r="F22">
        <v>3.1382099999999999</v>
      </c>
      <c r="G22">
        <v>52.156599999999997</v>
      </c>
      <c r="H22">
        <v>109.617</v>
      </c>
      <c r="I22">
        <v>174.345</v>
      </c>
      <c r="J22">
        <v>56.247300000000003</v>
      </c>
      <c r="L22">
        <f t="shared" si="1"/>
        <v>0.53756333333333328</v>
      </c>
      <c r="M22">
        <f t="shared" si="2"/>
        <v>2.847633333333333</v>
      </c>
      <c r="N22">
        <f t="shared" si="3"/>
        <v>12.436583333333333</v>
      </c>
      <c r="O22">
        <f t="shared" si="4"/>
        <v>0.26151750000000001</v>
      </c>
      <c r="P22">
        <f t="shared" si="5"/>
        <v>4.3463833333333328</v>
      </c>
      <c r="Q22">
        <f t="shared" si="6"/>
        <v>9.1347500000000004</v>
      </c>
      <c r="R22">
        <f t="shared" si="7"/>
        <v>14.52875</v>
      </c>
      <c r="S22">
        <f t="shared" si="8"/>
        <v>4.6872750000000005</v>
      </c>
    </row>
    <row r="23" spans="2:19" x14ac:dyDescent="0.25">
      <c r="B23">
        <v>1994</v>
      </c>
      <c r="C23">
        <v>3.77651</v>
      </c>
      <c r="D23">
        <v>20.005299999999998</v>
      </c>
      <c r="E23">
        <v>87.370199999999997</v>
      </c>
      <c r="F23">
        <v>1.8372200000000001</v>
      </c>
      <c r="G23">
        <v>58.524299999999997</v>
      </c>
      <c r="H23">
        <v>94.662999999999997</v>
      </c>
      <c r="I23">
        <v>102.068</v>
      </c>
      <c r="J23">
        <v>63.1145</v>
      </c>
      <c r="L23">
        <f t="shared" si="1"/>
        <v>0.31470916666666665</v>
      </c>
      <c r="M23">
        <f t="shared" si="2"/>
        <v>1.6671083333333332</v>
      </c>
      <c r="N23">
        <f t="shared" si="3"/>
        <v>7.28085</v>
      </c>
      <c r="O23">
        <f t="shared" si="4"/>
        <v>0.15310166666666666</v>
      </c>
      <c r="P23">
        <f t="shared" si="5"/>
        <v>4.8770249999999997</v>
      </c>
      <c r="Q23">
        <f t="shared" si="6"/>
        <v>7.8885833333333331</v>
      </c>
      <c r="R23">
        <f t="shared" si="7"/>
        <v>8.5056666666666665</v>
      </c>
      <c r="S23">
        <f t="shared" si="8"/>
        <v>5.2595416666666663</v>
      </c>
    </row>
    <row r="24" spans="2:19" x14ac:dyDescent="0.25">
      <c r="B24">
        <v>1995</v>
      </c>
      <c r="C24">
        <v>4.4500900000000003</v>
      </c>
      <c r="D24">
        <v>23.573399999999999</v>
      </c>
      <c r="E24">
        <v>102.953</v>
      </c>
      <c r="F24">
        <v>2.1649099999999999</v>
      </c>
      <c r="G24">
        <v>48.679499999999997</v>
      </c>
      <c r="H24">
        <v>83.8904</v>
      </c>
      <c r="I24">
        <v>120.273</v>
      </c>
      <c r="J24">
        <v>55.633699999999997</v>
      </c>
      <c r="L24">
        <f t="shared" si="1"/>
        <v>0.37084083333333334</v>
      </c>
      <c r="M24">
        <f t="shared" si="2"/>
        <v>1.96445</v>
      </c>
      <c r="N24">
        <f t="shared" si="3"/>
        <v>8.5794166666666669</v>
      </c>
      <c r="O24">
        <f t="shared" si="4"/>
        <v>0.18040916666666665</v>
      </c>
      <c r="P24">
        <f t="shared" si="5"/>
        <v>4.0566249999999995</v>
      </c>
      <c r="Q24">
        <f t="shared" si="6"/>
        <v>6.9908666666666663</v>
      </c>
      <c r="R24">
        <f t="shared" si="7"/>
        <v>10.02275</v>
      </c>
      <c r="S24">
        <f t="shared" si="8"/>
        <v>4.6361416666666662</v>
      </c>
    </row>
    <row r="25" spans="2:19" x14ac:dyDescent="0.25">
      <c r="B25">
        <v>1996</v>
      </c>
      <c r="C25">
        <v>4.0279199999999999</v>
      </c>
      <c r="D25">
        <v>21.3371</v>
      </c>
      <c r="E25">
        <v>93.186499999999995</v>
      </c>
      <c r="F25">
        <v>1.95953</v>
      </c>
      <c r="G25">
        <v>46.0197</v>
      </c>
      <c r="H25">
        <v>79.595299999999995</v>
      </c>
      <c r="I25">
        <v>108.863</v>
      </c>
      <c r="J25">
        <v>51.894599999999997</v>
      </c>
      <c r="L25">
        <f t="shared" si="1"/>
        <v>0.33566000000000001</v>
      </c>
      <c r="M25">
        <f t="shared" si="2"/>
        <v>1.7780916666666666</v>
      </c>
      <c r="N25">
        <f t="shared" si="3"/>
        <v>7.7655416666666666</v>
      </c>
      <c r="O25">
        <f t="shared" si="4"/>
        <v>0.16329416666666666</v>
      </c>
      <c r="P25">
        <f t="shared" si="5"/>
        <v>3.834975</v>
      </c>
      <c r="Q25">
        <f t="shared" si="6"/>
        <v>6.6329416666666665</v>
      </c>
      <c r="R25">
        <f t="shared" si="7"/>
        <v>9.0719166666666666</v>
      </c>
      <c r="S25">
        <f t="shared" si="8"/>
        <v>4.3245499999999995</v>
      </c>
    </row>
    <row r="26" spans="2:19" x14ac:dyDescent="0.25">
      <c r="B26">
        <v>1997</v>
      </c>
      <c r="C26">
        <v>3.6431499999999999</v>
      </c>
      <c r="D26">
        <v>19.2989</v>
      </c>
      <c r="E26">
        <v>84.284800000000004</v>
      </c>
      <c r="F26">
        <v>1.77234</v>
      </c>
      <c r="G26">
        <v>45.983600000000003</v>
      </c>
      <c r="H26">
        <v>71.991900000000001</v>
      </c>
      <c r="I26">
        <v>98.4636</v>
      </c>
      <c r="J26">
        <v>51.0929</v>
      </c>
      <c r="L26">
        <f t="shared" si="1"/>
        <v>0.30359583333333334</v>
      </c>
      <c r="M26">
        <f t="shared" si="2"/>
        <v>1.6082416666666666</v>
      </c>
      <c r="N26">
        <f t="shared" si="3"/>
        <v>7.0237333333333334</v>
      </c>
      <c r="O26">
        <f t="shared" si="4"/>
        <v>0.14769499999999999</v>
      </c>
      <c r="P26">
        <f t="shared" si="5"/>
        <v>3.8319666666666667</v>
      </c>
      <c r="Q26">
        <f t="shared" si="6"/>
        <v>5.9993249999999998</v>
      </c>
      <c r="R26">
        <f t="shared" si="7"/>
        <v>8.2052999999999994</v>
      </c>
      <c r="S26">
        <f t="shared" si="8"/>
        <v>4.257741666666667</v>
      </c>
    </row>
    <row r="27" spans="2:19" x14ac:dyDescent="0.25">
      <c r="B27">
        <v>1998</v>
      </c>
      <c r="C27">
        <v>4.31447</v>
      </c>
      <c r="D27">
        <v>22.855</v>
      </c>
      <c r="E27">
        <v>99.815899999999999</v>
      </c>
      <c r="F27">
        <v>2.0989300000000002</v>
      </c>
      <c r="G27">
        <v>53.750999999999998</v>
      </c>
      <c r="H27">
        <v>91.361699999999999</v>
      </c>
      <c r="I27">
        <v>116.607</v>
      </c>
      <c r="J27">
        <v>57.683999999999997</v>
      </c>
      <c r="L27">
        <f t="shared" si="1"/>
        <v>0.35953916666666669</v>
      </c>
      <c r="M27">
        <f t="shared" si="2"/>
        <v>1.9045833333333333</v>
      </c>
      <c r="N27">
        <f t="shared" si="3"/>
        <v>8.317991666666666</v>
      </c>
      <c r="O27">
        <f t="shared" si="4"/>
        <v>0.17491083333333335</v>
      </c>
      <c r="P27">
        <f t="shared" si="5"/>
        <v>4.4792499999999995</v>
      </c>
      <c r="Q27">
        <f t="shared" si="6"/>
        <v>7.6134750000000002</v>
      </c>
      <c r="R27">
        <f t="shared" si="7"/>
        <v>9.7172499999999999</v>
      </c>
      <c r="S27">
        <f t="shared" si="8"/>
        <v>4.8069999999999995</v>
      </c>
    </row>
    <row r="28" spans="2:19" x14ac:dyDescent="0.25">
      <c r="B28">
        <v>1999</v>
      </c>
      <c r="C28">
        <v>6.2277300000000002</v>
      </c>
      <c r="D28">
        <v>32.990200000000002</v>
      </c>
      <c r="E28">
        <v>144.07900000000001</v>
      </c>
      <c r="F28">
        <v>3.0297100000000001</v>
      </c>
      <c r="G28">
        <v>54.500100000000003</v>
      </c>
      <c r="H28">
        <v>100.158</v>
      </c>
      <c r="I28">
        <v>168.31700000000001</v>
      </c>
      <c r="J28">
        <v>65.097399999999993</v>
      </c>
      <c r="L28">
        <f t="shared" si="1"/>
        <v>0.51897749999999998</v>
      </c>
      <c r="M28">
        <f t="shared" si="2"/>
        <v>2.7491833333333333</v>
      </c>
      <c r="N28">
        <f t="shared" si="3"/>
        <v>12.006583333333333</v>
      </c>
      <c r="O28">
        <f t="shared" si="4"/>
        <v>0.25247583333333334</v>
      </c>
      <c r="P28">
        <f t="shared" si="5"/>
        <v>4.5416750000000006</v>
      </c>
      <c r="Q28">
        <f t="shared" si="6"/>
        <v>8.3465000000000007</v>
      </c>
      <c r="R28">
        <f t="shared" si="7"/>
        <v>14.026416666666668</v>
      </c>
      <c r="S28">
        <f t="shared" si="8"/>
        <v>5.4247833333333331</v>
      </c>
    </row>
    <row r="29" spans="2:19" x14ac:dyDescent="0.25">
      <c r="B29">
        <v>2000</v>
      </c>
      <c r="C29">
        <v>10.3368</v>
      </c>
      <c r="D29">
        <v>54.756900000000002</v>
      </c>
      <c r="E29">
        <v>239.142</v>
      </c>
      <c r="F29">
        <v>5.0286900000000001</v>
      </c>
      <c r="G29">
        <v>67.447500000000005</v>
      </c>
      <c r="H29">
        <v>121.137</v>
      </c>
      <c r="I29">
        <v>279.37200000000001</v>
      </c>
      <c r="J29">
        <v>89.268799999999999</v>
      </c>
      <c r="L29">
        <f t="shared" si="1"/>
        <v>0.86140000000000005</v>
      </c>
      <c r="M29">
        <f t="shared" si="2"/>
        <v>4.5630750000000004</v>
      </c>
      <c r="N29">
        <f t="shared" si="3"/>
        <v>19.9285</v>
      </c>
      <c r="O29">
        <f t="shared" si="4"/>
        <v>0.41905750000000003</v>
      </c>
      <c r="P29">
        <f t="shared" si="5"/>
        <v>5.6206250000000004</v>
      </c>
      <c r="Q29">
        <f t="shared" si="6"/>
        <v>10.094749999999999</v>
      </c>
      <c r="R29">
        <f t="shared" si="7"/>
        <v>23.281000000000002</v>
      </c>
      <c r="S29">
        <f t="shared" si="8"/>
        <v>7.4390666666666663</v>
      </c>
    </row>
    <row r="30" spans="2:19" x14ac:dyDescent="0.25">
      <c r="B30">
        <v>2001</v>
      </c>
      <c r="C30">
        <v>3.6134200000000001</v>
      </c>
      <c r="D30">
        <v>19.141300000000001</v>
      </c>
      <c r="E30">
        <v>83.596800000000002</v>
      </c>
      <c r="F30">
        <v>1.7578800000000001</v>
      </c>
      <c r="G30">
        <v>51.385300000000001</v>
      </c>
      <c r="H30">
        <v>76.005200000000002</v>
      </c>
      <c r="I30">
        <v>97.659899999999993</v>
      </c>
      <c r="J30">
        <v>55.338000000000001</v>
      </c>
      <c r="L30">
        <f t="shared" si="1"/>
        <v>0.30111833333333332</v>
      </c>
      <c r="M30">
        <f t="shared" si="2"/>
        <v>1.5951083333333334</v>
      </c>
      <c r="N30">
        <f t="shared" si="3"/>
        <v>6.9664000000000001</v>
      </c>
      <c r="O30">
        <f t="shared" si="4"/>
        <v>0.14649000000000001</v>
      </c>
      <c r="P30">
        <f t="shared" si="5"/>
        <v>4.2821083333333334</v>
      </c>
      <c r="Q30">
        <f t="shared" si="6"/>
        <v>6.3337666666666665</v>
      </c>
      <c r="R30">
        <f t="shared" si="7"/>
        <v>8.138325</v>
      </c>
      <c r="S30">
        <f t="shared" si="8"/>
        <v>4.6115000000000004</v>
      </c>
    </row>
    <row r="31" spans="2:19" x14ac:dyDescent="0.25">
      <c r="B31">
        <v>2002</v>
      </c>
      <c r="C31">
        <v>4.2549999999999999</v>
      </c>
      <c r="D31">
        <v>22.54</v>
      </c>
      <c r="E31">
        <v>98.44</v>
      </c>
      <c r="F31">
        <v>2.0699999999999998</v>
      </c>
      <c r="G31">
        <v>41.373699999999999</v>
      </c>
      <c r="H31">
        <v>64.518199999999993</v>
      </c>
      <c r="I31">
        <v>115</v>
      </c>
      <c r="J31">
        <v>42.666600000000003</v>
      </c>
      <c r="L31">
        <f t="shared" si="1"/>
        <v>0.35458333333333331</v>
      </c>
      <c r="M31">
        <f t="shared" si="2"/>
        <v>1.8783333333333332</v>
      </c>
      <c r="N31">
        <f t="shared" si="3"/>
        <v>8.2033333333333331</v>
      </c>
      <c r="O31">
        <f t="shared" si="4"/>
        <v>0.17249999999999999</v>
      </c>
      <c r="P31">
        <f t="shared" si="5"/>
        <v>3.4478083333333331</v>
      </c>
      <c r="Q31">
        <f t="shared" si="6"/>
        <v>5.3765166666666664</v>
      </c>
      <c r="R31">
        <f t="shared" si="7"/>
        <v>9.5833333333333339</v>
      </c>
      <c r="S31">
        <f t="shared" si="8"/>
        <v>3.5555500000000002</v>
      </c>
    </row>
    <row r="32" spans="2:19" x14ac:dyDescent="0.25">
      <c r="B32">
        <v>2003</v>
      </c>
      <c r="C32">
        <v>3.4072900000000002</v>
      </c>
      <c r="D32">
        <v>18.049399999999999</v>
      </c>
      <c r="E32">
        <v>78.828100000000006</v>
      </c>
      <c r="F32">
        <v>1.6576</v>
      </c>
      <c r="G32">
        <v>53.084800000000001</v>
      </c>
      <c r="H32">
        <v>69.960400000000007</v>
      </c>
      <c r="I32">
        <v>92.088899999999995</v>
      </c>
      <c r="J32">
        <v>56.473199999999999</v>
      </c>
      <c r="L32">
        <f t="shared" si="1"/>
        <v>0.28394083333333336</v>
      </c>
      <c r="M32">
        <f t="shared" si="2"/>
        <v>1.5041166666666665</v>
      </c>
      <c r="N32">
        <f t="shared" si="3"/>
        <v>6.5690083333333336</v>
      </c>
      <c r="O32">
        <f t="shared" si="4"/>
        <v>0.13813333333333333</v>
      </c>
      <c r="P32">
        <f t="shared" si="5"/>
        <v>4.4237333333333337</v>
      </c>
      <c r="Q32">
        <f t="shared" si="6"/>
        <v>5.8300333333333336</v>
      </c>
      <c r="R32">
        <f t="shared" si="7"/>
        <v>7.6740749999999993</v>
      </c>
      <c r="S32">
        <f t="shared" si="8"/>
        <v>4.7061000000000002</v>
      </c>
    </row>
    <row r="33" spans="2:19" x14ac:dyDescent="0.25">
      <c r="B33">
        <v>2004</v>
      </c>
      <c r="C33">
        <v>5.3615500000000003</v>
      </c>
      <c r="D33">
        <v>28.401700000000002</v>
      </c>
      <c r="E33">
        <v>124.04</v>
      </c>
      <c r="F33">
        <v>2.60832</v>
      </c>
      <c r="G33">
        <v>46.082099999999997</v>
      </c>
      <c r="H33">
        <v>73.440600000000003</v>
      </c>
      <c r="I33">
        <v>144.90700000000001</v>
      </c>
      <c r="J33">
        <v>50.2714</v>
      </c>
      <c r="L33">
        <f t="shared" si="1"/>
        <v>0.44679583333333334</v>
      </c>
      <c r="M33">
        <f t="shared" si="2"/>
        <v>2.3668083333333336</v>
      </c>
      <c r="N33">
        <f t="shared" si="3"/>
        <v>10.336666666666668</v>
      </c>
      <c r="O33">
        <f t="shared" si="4"/>
        <v>0.21736</v>
      </c>
      <c r="P33">
        <f t="shared" si="5"/>
        <v>3.8401749999999999</v>
      </c>
      <c r="Q33">
        <f t="shared" si="6"/>
        <v>6.12005</v>
      </c>
      <c r="R33">
        <f t="shared" si="7"/>
        <v>12.075583333333334</v>
      </c>
      <c r="S33">
        <f t="shared" si="8"/>
        <v>4.189283333333333</v>
      </c>
    </row>
    <row r="34" spans="2:19" x14ac:dyDescent="0.25">
      <c r="B34">
        <v>2005</v>
      </c>
      <c r="C34">
        <v>5.0321999999999996</v>
      </c>
      <c r="D34">
        <v>26.6571</v>
      </c>
      <c r="E34">
        <v>116.42100000000001</v>
      </c>
      <c r="F34">
        <v>2.4481000000000002</v>
      </c>
      <c r="G34">
        <v>42.814500000000002</v>
      </c>
      <c r="H34">
        <v>65.030500000000004</v>
      </c>
      <c r="I34">
        <v>136.005</v>
      </c>
      <c r="J34">
        <v>47.911499999999997</v>
      </c>
      <c r="L34">
        <f t="shared" si="1"/>
        <v>0.41934999999999995</v>
      </c>
      <c r="M34">
        <f t="shared" si="2"/>
        <v>2.221425</v>
      </c>
      <c r="N34">
        <f t="shared" si="3"/>
        <v>9.7017500000000005</v>
      </c>
      <c r="O34">
        <f t="shared" si="4"/>
        <v>0.20400833333333335</v>
      </c>
      <c r="P34">
        <f t="shared" si="5"/>
        <v>3.5678750000000004</v>
      </c>
      <c r="Q34">
        <f t="shared" si="6"/>
        <v>5.4192083333333336</v>
      </c>
      <c r="R34">
        <f t="shared" si="7"/>
        <v>11.33375</v>
      </c>
      <c r="S34">
        <f t="shared" si="8"/>
        <v>3.9926249999999999</v>
      </c>
    </row>
    <row r="35" spans="2:19" x14ac:dyDescent="0.25">
      <c r="B35">
        <v>2006</v>
      </c>
      <c r="C35">
        <v>6.1939399999999996</v>
      </c>
      <c r="D35">
        <v>32.811199999999999</v>
      </c>
      <c r="E35">
        <v>143.298</v>
      </c>
      <c r="F35">
        <v>3.0132699999999999</v>
      </c>
      <c r="G35">
        <v>51.193100000000001</v>
      </c>
      <c r="H35">
        <v>73.325400000000002</v>
      </c>
      <c r="I35">
        <v>167.404</v>
      </c>
      <c r="J35">
        <v>63.238500000000002</v>
      </c>
      <c r="L35">
        <f t="shared" si="1"/>
        <v>0.51616166666666663</v>
      </c>
      <c r="M35">
        <f t="shared" si="2"/>
        <v>2.7342666666666666</v>
      </c>
      <c r="N35">
        <f t="shared" si="3"/>
        <v>11.9415</v>
      </c>
      <c r="O35">
        <f t="shared" si="4"/>
        <v>0.25110583333333331</v>
      </c>
      <c r="P35">
        <f t="shared" si="5"/>
        <v>4.2660916666666671</v>
      </c>
      <c r="Q35">
        <f t="shared" si="6"/>
        <v>6.1104500000000002</v>
      </c>
      <c r="R35">
        <f t="shared" si="7"/>
        <v>13.950333333333333</v>
      </c>
      <c r="S35">
        <f t="shared" si="8"/>
        <v>5.2698749999999999</v>
      </c>
    </row>
    <row r="36" spans="2:19" x14ac:dyDescent="0.25">
      <c r="B36">
        <v>2007</v>
      </c>
      <c r="C36">
        <v>3.8954599999999999</v>
      </c>
      <c r="D36">
        <v>20.635400000000001</v>
      </c>
      <c r="E36">
        <v>90.122</v>
      </c>
      <c r="F36">
        <v>1.8950899999999999</v>
      </c>
      <c r="G36">
        <v>33.143000000000001</v>
      </c>
      <c r="H36">
        <v>52.177599999999998</v>
      </c>
      <c r="I36">
        <v>105.283</v>
      </c>
      <c r="J36">
        <v>39.061399999999999</v>
      </c>
      <c r="L36">
        <f t="shared" si="1"/>
        <v>0.32462166666666664</v>
      </c>
      <c r="M36">
        <f t="shared" si="2"/>
        <v>1.7196166666666668</v>
      </c>
      <c r="N36">
        <f t="shared" si="3"/>
        <v>7.5101666666666667</v>
      </c>
      <c r="O36">
        <f t="shared" si="4"/>
        <v>0.15792416666666667</v>
      </c>
      <c r="P36">
        <f t="shared" si="5"/>
        <v>2.7619166666666666</v>
      </c>
      <c r="Q36">
        <f t="shared" si="6"/>
        <v>4.3481333333333332</v>
      </c>
      <c r="R36">
        <f t="shared" si="7"/>
        <v>8.7735833333333328</v>
      </c>
      <c r="S36">
        <f t="shared" si="8"/>
        <v>3.2551166666666664</v>
      </c>
    </row>
    <row r="37" spans="2:19" x14ac:dyDescent="0.25">
      <c r="B37">
        <v>2008</v>
      </c>
      <c r="C37">
        <v>8.9659600000000008</v>
      </c>
      <c r="D37">
        <v>47.4953</v>
      </c>
      <c r="E37">
        <v>207.429</v>
      </c>
      <c r="F37">
        <v>4.3618199999999998</v>
      </c>
      <c r="G37">
        <v>47.404600000000002</v>
      </c>
      <c r="H37">
        <v>74.429400000000001</v>
      </c>
      <c r="I37">
        <v>242.32300000000001</v>
      </c>
      <c r="J37">
        <v>57.212499999999999</v>
      </c>
      <c r="L37">
        <f t="shared" si="1"/>
        <v>0.7471633333333334</v>
      </c>
      <c r="M37">
        <f t="shared" si="2"/>
        <v>3.9579416666666667</v>
      </c>
      <c r="N37">
        <f t="shared" si="3"/>
        <v>17.28575</v>
      </c>
      <c r="O37">
        <f t="shared" si="4"/>
        <v>0.363485</v>
      </c>
      <c r="P37">
        <f t="shared" si="5"/>
        <v>3.9503833333333334</v>
      </c>
      <c r="Q37">
        <f t="shared" si="6"/>
        <v>6.2024499999999998</v>
      </c>
      <c r="R37">
        <f t="shared" si="7"/>
        <v>20.193583333333333</v>
      </c>
      <c r="S37">
        <f t="shared" si="8"/>
        <v>4.7677083333333332</v>
      </c>
    </row>
    <row r="38" spans="2:19" x14ac:dyDescent="0.25">
      <c r="B38">
        <v>2009</v>
      </c>
      <c r="C38">
        <v>6.10609</v>
      </c>
      <c r="D38">
        <v>32.345799999999997</v>
      </c>
      <c r="E38">
        <v>141.26499999999999</v>
      </c>
      <c r="F38">
        <v>2.9705300000000001</v>
      </c>
      <c r="G38">
        <v>53.435600000000001</v>
      </c>
      <c r="H38">
        <v>74.013000000000005</v>
      </c>
      <c r="I38">
        <v>165.029</v>
      </c>
      <c r="J38">
        <v>65.310100000000006</v>
      </c>
      <c r="L38">
        <f t="shared" si="1"/>
        <v>0.5088408333333333</v>
      </c>
      <c r="M38">
        <f t="shared" si="2"/>
        <v>2.6954833333333332</v>
      </c>
      <c r="N38">
        <f t="shared" si="3"/>
        <v>11.772083333333333</v>
      </c>
      <c r="O38">
        <f t="shared" si="4"/>
        <v>0.24754416666666668</v>
      </c>
      <c r="P38">
        <f t="shared" si="5"/>
        <v>4.4529666666666667</v>
      </c>
      <c r="Q38">
        <f t="shared" si="6"/>
        <v>6.1677500000000007</v>
      </c>
      <c r="R38">
        <f t="shared" si="7"/>
        <v>13.752416666666667</v>
      </c>
      <c r="S38">
        <f t="shared" si="8"/>
        <v>5.4425083333333335</v>
      </c>
    </row>
    <row r="39" spans="2:19" x14ac:dyDescent="0.25">
      <c r="B39">
        <v>2010</v>
      </c>
      <c r="C39">
        <v>2.0058500000000001</v>
      </c>
      <c r="D39">
        <v>10.6256</v>
      </c>
      <c r="E39">
        <v>46.4056</v>
      </c>
      <c r="F39">
        <v>0.97582000000000002</v>
      </c>
      <c r="G39">
        <v>32.912999999999997</v>
      </c>
      <c r="H39">
        <v>46.022399999999998</v>
      </c>
      <c r="I39">
        <v>54.212200000000003</v>
      </c>
      <c r="J39">
        <v>42.055500000000002</v>
      </c>
      <c r="L39">
        <f t="shared" si="1"/>
        <v>0.16715416666666669</v>
      </c>
      <c r="M39">
        <f t="shared" si="2"/>
        <v>0.88546666666666674</v>
      </c>
      <c r="N39">
        <f t="shared" si="3"/>
        <v>3.8671333333333333</v>
      </c>
      <c r="O39">
        <f t="shared" si="4"/>
        <v>8.131833333333334E-2</v>
      </c>
      <c r="P39">
        <f t="shared" si="5"/>
        <v>2.7427499999999996</v>
      </c>
      <c r="Q39">
        <f t="shared" si="6"/>
        <v>3.8351999999999999</v>
      </c>
      <c r="R39">
        <f t="shared" si="7"/>
        <v>4.5176833333333333</v>
      </c>
      <c r="S39">
        <f t="shared" si="8"/>
        <v>3.5046250000000003</v>
      </c>
    </row>
    <row r="40" spans="2:19" x14ac:dyDescent="0.25">
      <c r="B40">
        <v>2011</v>
      </c>
      <c r="C40">
        <v>7.6145300000000002</v>
      </c>
      <c r="D40">
        <v>40.336399999999998</v>
      </c>
      <c r="E40">
        <v>176.16300000000001</v>
      </c>
      <c r="F40">
        <v>3.7043699999999999</v>
      </c>
      <c r="G40">
        <v>61.375500000000002</v>
      </c>
      <c r="H40">
        <v>65.421999999999997</v>
      </c>
      <c r="I40">
        <v>205.798</v>
      </c>
      <c r="J40">
        <v>56.991500000000002</v>
      </c>
      <c r="L40">
        <f t="shared" si="1"/>
        <v>0.63454416666666669</v>
      </c>
      <c r="M40">
        <f t="shared" si="2"/>
        <v>3.3613666666666666</v>
      </c>
      <c r="N40">
        <f t="shared" si="3"/>
        <v>14.680250000000001</v>
      </c>
      <c r="O40">
        <f t="shared" si="4"/>
        <v>0.30869750000000001</v>
      </c>
      <c r="P40">
        <f t="shared" si="5"/>
        <v>5.1146250000000002</v>
      </c>
      <c r="Q40">
        <f t="shared" si="6"/>
        <v>5.4518333333333331</v>
      </c>
      <c r="R40">
        <f t="shared" si="7"/>
        <v>17.149833333333333</v>
      </c>
      <c r="S40">
        <f t="shared" si="8"/>
        <v>4.7492916666666671</v>
      </c>
    </row>
    <row r="41" spans="2:19" x14ac:dyDescent="0.25">
      <c r="B41">
        <v>2012</v>
      </c>
      <c r="C41">
        <v>5.8249399999999998</v>
      </c>
      <c r="D41">
        <v>30.8565</v>
      </c>
      <c r="E41">
        <v>134.761</v>
      </c>
      <c r="F41">
        <v>2.8337599999999998</v>
      </c>
      <c r="G41">
        <v>53.9161</v>
      </c>
      <c r="H41">
        <v>59.955500000000001</v>
      </c>
      <c r="I41">
        <v>157.43100000000001</v>
      </c>
      <c r="J41">
        <v>62.0852</v>
      </c>
      <c r="L41">
        <f t="shared" si="1"/>
        <v>0.48541166666666663</v>
      </c>
      <c r="M41">
        <f t="shared" si="2"/>
        <v>2.5713750000000002</v>
      </c>
      <c r="N41">
        <f t="shared" si="3"/>
        <v>11.230083333333333</v>
      </c>
      <c r="O41">
        <f t="shared" si="4"/>
        <v>0.23614666666666664</v>
      </c>
      <c r="P41">
        <f t="shared" si="5"/>
        <v>4.493008333333333</v>
      </c>
      <c r="Q41">
        <f t="shared" si="6"/>
        <v>4.996291666666667</v>
      </c>
      <c r="R41">
        <f t="shared" si="7"/>
        <v>13.119250000000001</v>
      </c>
      <c r="S41">
        <f t="shared" si="8"/>
        <v>5.1737666666666664</v>
      </c>
    </row>
    <row r="42" spans="2:19" x14ac:dyDescent="0.25">
      <c r="B42">
        <v>2013</v>
      </c>
      <c r="C42">
        <v>5.1434800000000003</v>
      </c>
      <c r="D42">
        <v>27.246600000000001</v>
      </c>
      <c r="E42">
        <v>118.995</v>
      </c>
      <c r="F42">
        <v>2.50224</v>
      </c>
      <c r="G42">
        <v>43.370600000000003</v>
      </c>
      <c r="H42">
        <v>42.970700000000001</v>
      </c>
      <c r="I42">
        <v>139.01300000000001</v>
      </c>
      <c r="J42">
        <v>41.026299999999999</v>
      </c>
      <c r="L42">
        <f t="shared" si="1"/>
        <v>0.42862333333333336</v>
      </c>
      <c r="M42">
        <f t="shared" si="2"/>
        <v>2.2705500000000001</v>
      </c>
      <c r="N42">
        <f t="shared" si="3"/>
        <v>9.9162499999999998</v>
      </c>
      <c r="O42">
        <f t="shared" si="4"/>
        <v>0.20852000000000001</v>
      </c>
      <c r="P42">
        <f t="shared" si="5"/>
        <v>3.6142166666666671</v>
      </c>
      <c r="Q42">
        <f t="shared" si="6"/>
        <v>3.5808916666666666</v>
      </c>
      <c r="R42">
        <f t="shared" si="7"/>
        <v>11.584416666666668</v>
      </c>
      <c r="S42">
        <f t="shared" si="8"/>
        <v>3.4188583333333331</v>
      </c>
    </row>
    <row r="43" spans="2:19" x14ac:dyDescent="0.25">
      <c r="B43">
        <v>2014</v>
      </c>
      <c r="C43">
        <v>9.4520999999999997</v>
      </c>
      <c r="D43">
        <v>50.070599999999999</v>
      </c>
      <c r="E43">
        <v>218.67599999999999</v>
      </c>
      <c r="F43">
        <v>4.5983200000000002</v>
      </c>
      <c r="G43">
        <v>67.016300000000001</v>
      </c>
      <c r="H43">
        <v>95.403499999999994</v>
      </c>
      <c r="I43">
        <v>255.46199999999999</v>
      </c>
      <c r="J43">
        <v>67.016300000000001</v>
      </c>
      <c r="L43">
        <f t="shared" si="1"/>
        <v>0.78767500000000001</v>
      </c>
      <c r="M43">
        <f t="shared" si="2"/>
        <v>4.1725500000000002</v>
      </c>
      <c r="N43">
        <f t="shared" si="3"/>
        <v>18.222999999999999</v>
      </c>
      <c r="O43">
        <f t="shared" si="4"/>
        <v>0.38319333333333333</v>
      </c>
      <c r="P43">
        <f t="shared" si="5"/>
        <v>5.5846916666666671</v>
      </c>
      <c r="Q43">
        <f t="shared" si="6"/>
        <v>7.9502916666666659</v>
      </c>
      <c r="R43">
        <f t="shared" si="7"/>
        <v>21.288499999999999</v>
      </c>
      <c r="S43">
        <f t="shared" si="8"/>
        <v>5.5846916666666671</v>
      </c>
    </row>
    <row r="44" spans="2:19" x14ac:dyDescent="0.25">
      <c r="B44">
        <v>2015</v>
      </c>
      <c r="C44">
        <v>7.8323700000000001</v>
      </c>
      <c r="D44">
        <v>41.490400000000001</v>
      </c>
      <c r="E44">
        <v>181.203</v>
      </c>
      <c r="F44">
        <v>3.8103400000000001</v>
      </c>
      <c r="G44">
        <v>49.978999999999999</v>
      </c>
      <c r="H44">
        <v>59.201700000000002</v>
      </c>
      <c r="I44">
        <v>211.68600000000001</v>
      </c>
      <c r="J44">
        <v>51.764000000000003</v>
      </c>
      <c r="L44">
        <f t="shared" si="1"/>
        <v>0.65269750000000004</v>
      </c>
      <c r="M44">
        <f t="shared" si="2"/>
        <v>3.4575333333333336</v>
      </c>
      <c r="N44">
        <f t="shared" si="3"/>
        <v>15.100250000000001</v>
      </c>
      <c r="O44">
        <f t="shared" si="4"/>
        <v>0.31752833333333336</v>
      </c>
      <c r="P44">
        <f t="shared" si="5"/>
        <v>4.1649166666666666</v>
      </c>
      <c r="Q44">
        <f t="shared" si="6"/>
        <v>4.9334750000000005</v>
      </c>
      <c r="R44">
        <f t="shared" si="7"/>
        <v>17.640499999999999</v>
      </c>
      <c r="S44">
        <f t="shared" si="8"/>
        <v>4.3136666666666672</v>
      </c>
    </row>
    <row r="45" spans="2:19" x14ac:dyDescent="0.25">
      <c r="B45">
        <v>2016</v>
      </c>
      <c r="C45">
        <v>5.0966300000000002</v>
      </c>
      <c r="D45">
        <v>26.9984</v>
      </c>
      <c r="E45">
        <v>117.911</v>
      </c>
      <c r="F45">
        <v>2.4794399999999999</v>
      </c>
      <c r="G45">
        <v>33.683500000000002</v>
      </c>
      <c r="H45">
        <v>37.171399999999998</v>
      </c>
      <c r="I45">
        <v>137.74700000000001</v>
      </c>
      <c r="J45">
        <v>40.652500000000003</v>
      </c>
      <c r="L45">
        <f t="shared" si="1"/>
        <v>0.4247191666666667</v>
      </c>
      <c r="M45">
        <f t="shared" si="2"/>
        <v>2.2498666666666667</v>
      </c>
      <c r="N45">
        <f t="shared" si="3"/>
        <v>9.8259166666666662</v>
      </c>
      <c r="O45">
        <f t="shared" si="4"/>
        <v>0.20662</v>
      </c>
      <c r="P45">
        <f t="shared" si="5"/>
        <v>2.8069583333333337</v>
      </c>
      <c r="Q45">
        <f t="shared" si="6"/>
        <v>3.0976166666666667</v>
      </c>
      <c r="R45">
        <f t="shared" si="7"/>
        <v>11.478916666666668</v>
      </c>
      <c r="S45">
        <f t="shared" si="8"/>
        <v>3.3877083333333338</v>
      </c>
    </row>
    <row r="46" spans="2:19" x14ac:dyDescent="0.25">
      <c r="B46">
        <v>2017</v>
      </c>
      <c r="C46">
        <v>6.5852500000000003</v>
      </c>
      <c r="D46">
        <v>34.884</v>
      </c>
      <c r="E46">
        <v>152.351</v>
      </c>
      <c r="F46">
        <v>3.20363</v>
      </c>
      <c r="G46">
        <v>49.739100000000001</v>
      </c>
      <c r="H46">
        <v>58.259900000000002</v>
      </c>
      <c r="I46">
        <v>177.98</v>
      </c>
      <c r="J46">
        <v>53.169400000000003</v>
      </c>
      <c r="L46">
        <f t="shared" si="1"/>
        <v>0.54877083333333332</v>
      </c>
      <c r="M46">
        <f t="shared" si="2"/>
        <v>2.907</v>
      </c>
      <c r="N46">
        <f t="shared" si="3"/>
        <v>12.695916666666667</v>
      </c>
      <c r="O46">
        <f t="shared" si="4"/>
        <v>0.26696916666666665</v>
      </c>
      <c r="P46">
        <f t="shared" si="5"/>
        <v>4.1449249999999997</v>
      </c>
      <c r="Q46">
        <f t="shared" si="6"/>
        <v>4.8549916666666668</v>
      </c>
      <c r="R46">
        <f t="shared" si="7"/>
        <v>14.831666666666665</v>
      </c>
      <c r="S46">
        <f t="shared" si="8"/>
        <v>4.4307833333333333</v>
      </c>
    </row>
    <row r="47" spans="2:19" x14ac:dyDescent="0.25">
      <c r="B47">
        <v>2018</v>
      </c>
      <c r="C47">
        <v>6.1432599999999997</v>
      </c>
      <c r="D47">
        <v>32.542700000000004</v>
      </c>
      <c r="E47">
        <v>142.125</v>
      </c>
      <c r="F47">
        <v>2.98861</v>
      </c>
      <c r="G47">
        <v>54.756399999999999</v>
      </c>
      <c r="H47">
        <v>46.072200000000002</v>
      </c>
      <c r="I47">
        <v>166.03399999999999</v>
      </c>
      <c r="J47">
        <v>53.512</v>
      </c>
      <c r="L47">
        <f t="shared" si="1"/>
        <v>0.51193833333333327</v>
      </c>
      <c r="M47">
        <f t="shared" si="2"/>
        <v>2.7118916666666668</v>
      </c>
      <c r="N47">
        <f t="shared" si="3"/>
        <v>11.84375</v>
      </c>
      <c r="O47">
        <f t="shared" si="4"/>
        <v>0.24905083333333333</v>
      </c>
      <c r="P47">
        <f t="shared" si="5"/>
        <v>4.5630333333333333</v>
      </c>
      <c r="Q47">
        <f t="shared" si="6"/>
        <v>3.83935</v>
      </c>
      <c r="R47">
        <f t="shared" si="7"/>
        <v>13.836166666666665</v>
      </c>
      <c r="S47">
        <f t="shared" si="8"/>
        <v>4.4593333333333334</v>
      </c>
    </row>
    <row r="48" spans="2:19" x14ac:dyDescent="0.25">
      <c r="B48">
        <v>2019</v>
      </c>
      <c r="C48">
        <v>4.0752300000000004</v>
      </c>
      <c r="D48">
        <v>21.587700000000002</v>
      </c>
      <c r="E48">
        <v>94.281000000000006</v>
      </c>
      <c r="F48">
        <v>1.98254</v>
      </c>
      <c r="G48">
        <v>39.625700000000002</v>
      </c>
      <c r="H48">
        <v>42.093699999999998</v>
      </c>
      <c r="I48">
        <v>110.14100000000001</v>
      </c>
      <c r="J48">
        <v>42.927900000000001</v>
      </c>
      <c r="L48">
        <f t="shared" si="1"/>
        <v>0.33960250000000003</v>
      </c>
      <c r="M48">
        <f t="shared" si="2"/>
        <v>1.7989750000000002</v>
      </c>
      <c r="N48">
        <f t="shared" si="3"/>
        <v>7.8567500000000008</v>
      </c>
      <c r="O48">
        <f t="shared" si="4"/>
        <v>0.16521166666666667</v>
      </c>
      <c r="P48">
        <f t="shared" si="5"/>
        <v>3.302141666666667</v>
      </c>
      <c r="Q48">
        <f t="shared" si="6"/>
        <v>3.5078083333333332</v>
      </c>
      <c r="R48">
        <f t="shared" si="7"/>
        <v>9.1784166666666671</v>
      </c>
      <c r="S48">
        <f t="shared" si="8"/>
        <v>3.5773250000000001</v>
      </c>
    </row>
    <row r="49" spans="2:19" x14ac:dyDescent="0.25">
      <c r="B49">
        <v>2020</v>
      </c>
      <c r="C49">
        <v>8.7546499999999998</v>
      </c>
      <c r="D49">
        <v>46.375999999999998</v>
      </c>
      <c r="E49">
        <v>202.54</v>
      </c>
      <c r="F49">
        <v>4.2590199999999996</v>
      </c>
      <c r="G49">
        <v>52.578000000000003</v>
      </c>
      <c r="H49">
        <v>59.342500000000001</v>
      </c>
      <c r="I49">
        <v>236.61199999999999</v>
      </c>
      <c r="J49">
        <v>54.455800000000004</v>
      </c>
      <c r="L49">
        <f t="shared" si="1"/>
        <v>0.72955416666666661</v>
      </c>
      <c r="M49">
        <f t="shared" si="2"/>
        <v>3.8646666666666665</v>
      </c>
      <c r="N49">
        <f t="shared" si="3"/>
        <v>16.878333333333334</v>
      </c>
      <c r="O49">
        <f t="shared" si="4"/>
        <v>0.35491833333333328</v>
      </c>
      <c r="P49">
        <f t="shared" si="5"/>
        <v>4.3815</v>
      </c>
      <c r="Q49">
        <f t="shared" si="6"/>
        <v>4.9452083333333334</v>
      </c>
      <c r="R49">
        <f t="shared" si="7"/>
        <v>19.717666666666666</v>
      </c>
      <c r="S49">
        <f t="shared" si="8"/>
        <v>4.5379833333333339</v>
      </c>
    </row>
    <row r="50" spans="2:19" x14ac:dyDescent="0.25">
      <c r="B50">
        <v>2021</v>
      </c>
      <c r="C50">
        <v>5.3273099999999998</v>
      </c>
      <c r="D50">
        <v>28.220300000000002</v>
      </c>
      <c r="E50">
        <v>123.248</v>
      </c>
      <c r="F50">
        <v>2.5916600000000001</v>
      </c>
      <c r="G50">
        <v>36.4221</v>
      </c>
      <c r="H50">
        <v>38.8538</v>
      </c>
      <c r="I50">
        <v>143.98099999999999</v>
      </c>
      <c r="J50">
        <v>40.064399999999999</v>
      </c>
      <c r="L50">
        <f t="shared" si="1"/>
        <v>0.44394249999999996</v>
      </c>
      <c r="M50">
        <f t="shared" si="2"/>
        <v>2.351691666666667</v>
      </c>
      <c r="N50">
        <f t="shared" si="3"/>
        <v>10.270666666666667</v>
      </c>
      <c r="O50">
        <f t="shared" si="4"/>
        <v>0.21597166666666667</v>
      </c>
      <c r="P50">
        <f t="shared" si="5"/>
        <v>3.0351750000000002</v>
      </c>
      <c r="Q50">
        <f t="shared" si="6"/>
        <v>3.2378166666666668</v>
      </c>
      <c r="R50">
        <f t="shared" si="7"/>
        <v>11.998416666666666</v>
      </c>
      <c r="S50">
        <f t="shared" si="8"/>
        <v>3.3386999999999998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E1F1-895E-47E2-8A88-BE6093120148}">
  <dimension ref="A1:C19"/>
  <sheetViews>
    <sheetView workbookViewId="0">
      <selection activeCell="F7" sqref="F7"/>
    </sheetView>
  </sheetViews>
  <sheetFormatPr defaultRowHeight="15" x14ac:dyDescent="0.25"/>
  <cols>
    <col min="1" max="1" width="10.140625" bestFit="1" customWidth="1"/>
    <col min="2" max="2" width="8.85546875" customWidth="1"/>
  </cols>
  <sheetData>
    <row r="1" spans="1:3" x14ac:dyDescent="0.25">
      <c r="B1" t="s">
        <v>85</v>
      </c>
      <c r="C1" t="s">
        <v>86</v>
      </c>
    </row>
    <row r="2" spans="1:3" x14ac:dyDescent="0.25">
      <c r="B2" t="s">
        <v>66</v>
      </c>
      <c r="C2" t="s">
        <v>66</v>
      </c>
    </row>
    <row r="3" spans="1:3" x14ac:dyDescent="0.25">
      <c r="A3" t="s">
        <v>15</v>
      </c>
      <c r="B3">
        <v>0.17232441471571908</v>
      </c>
      <c r="C3">
        <v>0.73076923076923073</v>
      </c>
    </row>
    <row r="4" spans="1:3" x14ac:dyDescent="0.25">
      <c r="A4" s="1">
        <v>5480</v>
      </c>
      <c r="B4">
        <v>0.66021739130434787</v>
      </c>
      <c r="C4">
        <v>0.89769230769230768</v>
      </c>
    </row>
    <row r="5" spans="1:3" x14ac:dyDescent="0.25">
      <c r="A5" s="1">
        <v>9133</v>
      </c>
      <c r="B5">
        <v>0.68635451505016731</v>
      </c>
      <c r="C5">
        <v>0.903076923076923</v>
      </c>
    </row>
    <row r="6" spans="1:3" x14ac:dyDescent="0.25">
      <c r="A6" s="1">
        <v>14611</v>
      </c>
      <c r="B6">
        <v>0.80832775919732458</v>
      </c>
      <c r="C6">
        <v>0.9407692307692308</v>
      </c>
    </row>
    <row r="7" spans="1:3" x14ac:dyDescent="0.25">
      <c r="A7" s="1">
        <v>20090</v>
      </c>
      <c r="B7">
        <v>1.1742474916387959</v>
      </c>
      <c r="C7">
        <v>1.0538461538461539</v>
      </c>
    </row>
    <row r="8" spans="1:3" x14ac:dyDescent="0.25">
      <c r="A8" s="1">
        <v>21916</v>
      </c>
      <c r="B8">
        <v>1.2265217391304348</v>
      </c>
      <c r="C8">
        <v>1.07</v>
      </c>
    </row>
    <row r="9" spans="1:3" x14ac:dyDescent="0.25">
      <c r="A9" s="1">
        <v>23743</v>
      </c>
      <c r="B9">
        <v>1.4181939799331105</v>
      </c>
      <c r="C9">
        <v>1.1292307692307693</v>
      </c>
    </row>
    <row r="10" spans="1:3" x14ac:dyDescent="0.25">
      <c r="A10" s="1">
        <v>25569</v>
      </c>
      <c r="B10">
        <v>1.5227424749163883</v>
      </c>
      <c r="C10">
        <v>1.1615384615384614</v>
      </c>
    </row>
    <row r="11" spans="1:3" x14ac:dyDescent="0.25">
      <c r="A11" s="1">
        <v>27395</v>
      </c>
      <c r="B11">
        <v>1.3572073578595318</v>
      </c>
      <c r="C11">
        <v>0.81153846153846154</v>
      </c>
    </row>
    <row r="12" spans="1:3" x14ac:dyDescent="0.25">
      <c r="A12" s="1">
        <v>29221</v>
      </c>
      <c r="B12">
        <v>1.2962207357859534</v>
      </c>
      <c r="C12">
        <v>0.46153846153846156</v>
      </c>
    </row>
    <row r="13" spans="1:3" x14ac:dyDescent="0.25">
      <c r="A13" s="1">
        <v>30682</v>
      </c>
      <c r="B13">
        <v>1.1132608695652173</v>
      </c>
      <c r="C13">
        <v>0.46153846153846156</v>
      </c>
    </row>
    <row r="14" spans="1:3" x14ac:dyDescent="0.25">
      <c r="A14" s="1">
        <v>32874</v>
      </c>
      <c r="B14">
        <v>1.0000000000000002</v>
      </c>
      <c r="C14">
        <v>0.46153846153846156</v>
      </c>
    </row>
    <row r="15" spans="1:3" x14ac:dyDescent="0.25">
      <c r="A15" s="1">
        <v>36892</v>
      </c>
      <c r="B15">
        <v>0.54695652173913045</v>
      </c>
    </row>
    <row r="16" spans="1:3" x14ac:dyDescent="0.25">
      <c r="A16" s="1">
        <v>38353</v>
      </c>
      <c r="B16">
        <v>0.50339464882943141</v>
      </c>
    </row>
    <row r="17" spans="1:2" x14ac:dyDescent="0.25">
      <c r="A17" s="1">
        <v>40179</v>
      </c>
      <c r="B17">
        <v>0.4162709030100335</v>
      </c>
    </row>
    <row r="18" spans="1:2" x14ac:dyDescent="0.25">
      <c r="A18" s="1">
        <v>42005</v>
      </c>
      <c r="B18">
        <v>0.39884615384615385</v>
      </c>
    </row>
    <row r="19" spans="1:2" x14ac:dyDescent="0.25">
      <c r="A19" s="1">
        <v>43831</v>
      </c>
      <c r="B19">
        <v>0.38142140468227426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3C51-CA46-4C64-BB7D-89C1AC4CC03B}">
  <dimension ref="A1:C10"/>
  <sheetViews>
    <sheetView workbookViewId="0">
      <selection activeCell="F6" sqref="F6"/>
    </sheetView>
  </sheetViews>
  <sheetFormatPr defaultRowHeight="15" x14ac:dyDescent="0.25"/>
  <cols>
    <col min="1" max="1" width="10.140625" bestFit="1" customWidth="1"/>
  </cols>
  <sheetData>
    <row r="1" spans="1:3" x14ac:dyDescent="0.25">
      <c r="B1" t="s">
        <v>87</v>
      </c>
      <c r="C1" t="s">
        <v>88</v>
      </c>
    </row>
    <row r="2" spans="1:3" x14ac:dyDescent="0.25">
      <c r="B2" t="s">
        <v>66</v>
      </c>
      <c r="C2" t="s">
        <v>66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s="1">
        <v>21916</v>
      </c>
      <c r="B4">
        <v>0.99</v>
      </c>
      <c r="C4">
        <v>0.53</v>
      </c>
    </row>
    <row r="5" spans="1:3" x14ac:dyDescent="0.25">
      <c r="A5" s="1">
        <v>23743</v>
      </c>
      <c r="B5">
        <v>1</v>
      </c>
      <c r="C5">
        <v>0.63</v>
      </c>
    </row>
    <row r="6" spans="1:3" x14ac:dyDescent="0.25">
      <c r="A6" s="1">
        <v>25569</v>
      </c>
      <c r="B6">
        <v>1.02</v>
      </c>
      <c r="C6">
        <v>0.74</v>
      </c>
    </row>
    <row r="7" spans="1:3" x14ac:dyDescent="0.25">
      <c r="A7" s="1">
        <v>27395</v>
      </c>
      <c r="B7">
        <v>1.1200000000000001</v>
      </c>
      <c r="C7">
        <v>0.76</v>
      </c>
    </row>
    <row r="8" spans="1:3" x14ac:dyDescent="0.25">
      <c r="A8" s="1">
        <v>29221</v>
      </c>
      <c r="B8">
        <v>1.1399999999999999</v>
      </c>
      <c r="C8">
        <v>0.84</v>
      </c>
    </row>
    <row r="9" spans="1:3" x14ac:dyDescent="0.25">
      <c r="A9" s="1">
        <v>31048</v>
      </c>
      <c r="B9">
        <v>1.1200000000000001</v>
      </c>
      <c r="C9">
        <v>0.84</v>
      </c>
    </row>
    <row r="10" spans="1:3" x14ac:dyDescent="0.25">
      <c r="A10" s="1">
        <v>32874</v>
      </c>
      <c r="B10">
        <v>1</v>
      </c>
      <c r="C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DBFB-10BA-4C38-A5BE-D34B7F8704FF}">
  <dimension ref="A1:R51"/>
  <sheetViews>
    <sheetView tabSelected="1" workbookViewId="0">
      <selection activeCell="P8" sqref="P8"/>
    </sheetView>
  </sheetViews>
  <sheetFormatPr defaultRowHeight="15" x14ac:dyDescent="0.25"/>
  <cols>
    <col min="1" max="1" width="10.140625" bestFit="1" customWidth="1"/>
  </cols>
  <sheetData>
    <row r="1" spans="1:1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73</v>
      </c>
      <c r="N1" t="s">
        <v>69</v>
      </c>
      <c r="O1" t="s">
        <v>89</v>
      </c>
      <c r="P1" t="s">
        <v>70</v>
      </c>
      <c r="Q1" t="s">
        <v>71</v>
      </c>
      <c r="R1" t="s">
        <v>72</v>
      </c>
    </row>
    <row r="2" spans="1:18" x14ac:dyDescent="0.25">
      <c r="A2" s="1"/>
      <c r="B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84</v>
      </c>
      <c r="L2" t="s">
        <v>84</v>
      </c>
      <c r="M2" t="s">
        <v>83</v>
      </c>
      <c r="N2" t="s">
        <v>82</v>
      </c>
    </row>
    <row r="3" spans="1:18" x14ac:dyDescent="0.25">
      <c r="A3" s="1">
        <v>27394</v>
      </c>
      <c r="B3">
        <v>34.727346209207376</v>
      </c>
      <c r="C3">
        <v>4.4593284032925506</v>
      </c>
      <c r="D3">
        <v>61.583632704440802</v>
      </c>
      <c r="E3">
        <v>40.297435060949844</v>
      </c>
      <c r="F3">
        <v>142.09981968172545</v>
      </c>
      <c r="G3">
        <v>3.5510778546667852</v>
      </c>
      <c r="H3">
        <v>158.56258143621804</v>
      </c>
      <c r="I3">
        <v>142.55418684444649</v>
      </c>
      <c r="J3">
        <v>5.5691582003736286</v>
      </c>
    </row>
    <row r="4" spans="1:18" x14ac:dyDescent="0.25">
      <c r="A4" s="1">
        <v>27759</v>
      </c>
      <c r="B4">
        <v>28.098673687582266</v>
      </c>
      <c r="C4">
        <v>4.551314179161059</v>
      </c>
      <c r="D4">
        <v>61.701244602752965</v>
      </c>
      <c r="E4">
        <v>36.20307824213814</v>
      </c>
      <c r="F4">
        <v>125.18974330248156</v>
      </c>
      <c r="G4">
        <v>3.7071178148315016</v>
      </c>
      <c r="H4">
        <v>133.56826176181187</v>
      </c>
      <c r="I4">
        <v>126.06292364794065</v>
      </c>
      <c r="J4">
        <v>4.8499935211406147</v>
      </c>
    </row>
    <row r="5" spans="1:18" x14ac:dyDescent="0.25">
      <c r="A5" s="1">
        <v>28125</v>
      </c>
      <c r="B5">
        <v>40.05068300076681</v>
      </c>
      <c r="C5">
        <v>4.3973900733142024</v>
      </c>
      <c r="D5">
        <v>65.229375783086169</v>
      </c>
      <c r="E5">
        <v>39.920789056267616</v>
      </c>
      <c r="F5">
        <v>119.15037350343606</v>
      </c>
      <c r="G5">
        <v>5.9872002608709751</v>
      </c>
      <c r="H5">
        <v>159.96164782363073</v>
      </c>
      <c r="I5">
        <v>99.538228257332591</v>
      </c>
      <c r="J5">
        <v>3.9228114221799304</v>
      </c>
    </row>
    <row r="6" spans="1:18" x14ac:dyDescent="0.25">
      <c r="A6" s="1">
        <v>28490</v>
      </c>
      <c r="B6">
        <v>32.266062035051263</v>
      </c>
      <c r="C6">
        <v>4.4912540355507664</v>
      </c>
      <c r="D6">
        <v>58.247430705337266</v>
      </c>
      <c r="E6">
        <v>40.118716492613729</v>
      </c>
      <c r="F6">
        <v>112.08845900324611</v>
      </c>
      <c r="G6">
        <v>10.428215717664896</v>
      </c>
      <c r="H6">
        <v>143.48911134414345</v>
      </c>
      <c r="I6">
        <v>122.81884817925933</v>
      </c>
      <c r="J6">
        <v>10.073698378885172</v>
      </c>
    </row>
    <row r="7" spans="1:18" x14ac:dyDescent="0.25">
      <c r="A7" s="1">
        <v>28855</v>
      </c>
      <c r="B7">
        <v>20.970657906761552</v>
      </c>
      <c r="C7">
        <v>4.6783879443179606</v>
      </c>
      <c r="D7">
        <v>61.259157442643392</v>
      </c>
      <c r="E7">
        <v>34.80393003109225</v>
      </c>
      <c r="F7">
        <v>106.93777102912927</v>
      </c>
      <c r="G7">
        <v>9.2624212633453471</v>
      </c>
      <c r="H7">
        <v>135.63051774061074</v>
      </c>
      <c r="I7">
        <v>104.84081084034644</v>
      </c>
      <c r="J7">
        <v>9.0090292011863564</v>
      </c>
    </row>
    <row r="8" spans="1:18" x14ac:dyDescent="0.25">
      <c r="A8" s="1">
        <v>29220</v>
      </c>
    </row>
    <row r="9" spans="1:18" x14ac:dyDescent="0.25">
      <c r="A9" s="1">
        <v>29586</v>
      </c>
      <c r="B9">
        <v>27.289606277377096</v>
      </c>
      <c r="C9">
        <v>4.5640027300976378</v>
      </c>
      <c r="D9">
        <v>56.1390500009243</v>
      </c>
      <c r="E9">
        <v>33.262494789743371</v>
      </c>
      <c r="F9">
        <v>113.51623254734812</v>
      </c>
      <c r="G9">
        <v>3.4028459218437934</v>
      </c>
      <c r="H9">
        <v>136.50835909362985</v>
      </c>
      <c r="I9">
        <v>120.43244719636932</v>
      </c>
      <c r="J9">
        <v>9.2656391725753053</v>
      </c>
    </row>
    <row r="10" spans="1:18" x14ac:dyDescent="0.25">
      <c r="A10" s="1">
        <v>29951</v>
      </c>
      <c r="B10">
        <v>32.980802156700427</v>
      </c>
      <c r="C10">
        <v>4.4817387856838575</v>
      </c>
      <c r="D10">
        <v>55.640373533117277</v>
      </c>
      <c r="E10">
        <v>35.966935057170708</v>
      </c>
      <c r="F10">
        <v>115.11420127316276</v>
      </c>
      <c r="G10">
        <v>4.0604564749017493</v>
      </c>
      <c r="H10">
        <v>147.03679599900792</v>
      </c>
      <c r="I10">
        <v>124.44155892887127</v>
      </c>
      <c r="J10">
        <v>6.4877971997777273</v>
      </c>
    </row>
    <row r="11" spans="1:18" x14ac:dyDescent="0.25">
      <c r="A11" s="1">
        <v>30316</v>
      </c>
      <c r="B11">
        <v>32.566007258056445</v>
      </c>
      <c r="C11">
        <v>4.4872354846678313</v>
      </c>
      <c r="D11">
        <v>59.153763610026942</v>
      </c>
      <c r="E11">
        <v>37.528277475462765</v>
      </c>
      <c r="F11">
        <v>122.35235301702714</v>
      </c>
      <c r="G11">
        <v>4.2719104762507083</v>
      </c>
      <c r="H11">
        <v>142.27233538487076</v>
      </c>
      <c r="I11">
        <v>143.98521415666929</v>
      </c>
      <c r="J11">
        <v>6.318192664513294</v>
      </c>
    </row>
    <row r="12" spans="1:18" x14ac:dyDescent="0.25">
      <c r="A12" s="1">
        <v>30681</v>
      </c>
      <c r="B12">
        <v>26.646775519500288</v>
      </c>
      <c r="C12">
        <v>4.5743553366866792</v>
      </c>
      <c r="D12">
        <v>55.203284784017377</v>
      </c>
      <c r="E12">
        <v>32.886114715422529</v>
      </c>
      <c r="F12">
        <v>123.06160980692395</v>
      </c>
      <c r="G12">
        <v>5.370761171447783</v>
      </c>
      <c r="H12">
        <v>131.30327771052347</v>
      </c>
      <c r="I12">
        <v>134.81377663941799</v>
      </c>
      <c r="J12">
        <v>7.5143923562712045</v>
      </c>
      <c r="L12">
        <v>1.6918905648156859E-2</v>
      </c>
      <c r="M12">
        <f t="shared" ref="M12:M51" si="0">L12*27</f>
        <v>0.45681045250023522</v>
      </c>
    </row>
    <row r="13" spans="1:18" x14ac:dyDescent="0.25">
      <c r="A13" s="1">
        <v>31047</v>
      </c>
    </row>
    <row r="14" spans="1:18" x14ac:dyDescent="0.25">
      <c r="A14" s="1">
        <v>31412</v>
      </c>
      <c r="B14">
        <v>34.428610649401335</v>
      </c>
      <c r="C14">
        <v>4.4630805026939022</v>
      </c>
      <c r="D14">
        <v>52.058335551466136</v>
      </c>
      <c r="E14">
        <v>27.426553901222331</v>
      </c>
      <c r="F14">
        <v>97.420059154169479</v>
      </c>
      <c r="G14">
        <v>4.6472915492310962</v>
      </c>
      <c r="H14">
        <v>140.85406676154591</v>
      </c>
      <c r="I14">
        <v>83.111116112851519</v>
      </c>
      <c r="J14">
        <v>18.125421815392187</v>
      </c>
      <c r="K14">
        <v>5.4126593433635266</v>
      </c>
      <c r="L14">
        <v>0.28110534218788685</v>
      </c>
      <c r="M14">
        <f t="shared" si="0"/>
        <v>7.5898442390729448</v>
      </c>
      <c r="N14">
        <f>B14+SUM(D14:G14)+(L14*100)-SUM(H14:J14)</f>
        <v>2.0007803344894342</v>
      </c>
    </row>
    <row r="15" spans="1:18" x14ac:dyDescent="0.25">
      <c r="A15" s="1">
        <v>31777</v>
      </c>
      <c r="B15">
        <v>28.479529987011457</v>
      </c>
      <c r="C15">
        <v>4.5454671823712669</v>
      </c>
      <c r="D15">
        <v>50.568919868176948</v>
      </c>
      <c r="E15">
        <v>31.35812049062519</v>
      </c>
      <c r="F15">
        <v>103.74406338968181</v>
      </c>
      <c r="G15">
        <v>4.6603993849843652</v>
      </c>
      <c r="H15">
        <v>130.65408934557672</v>
      </c>
      <c r="I15">
        <v>117.75395316372446</v>
      </c>
      <c r="J15">
        <v>10.365154296961178</v>
      </c>
      <c r="K15">
        <v>4.8337151521475361</v>
      </c>
      <c r="L15">
        <v>0.31792076294850119</v>
      </c>
      <c r="M15">
        <f t="shared" si="0"/>
        <v>8.5838605996095314</v>
      </c>
      <c r="N15">
        <f t="shared" ref="N15:N51" si="1">B15+SUM(D15:G15)+(L15*100)-SUM(H15:J15)</f>
        <v>-8.1700873909324514</v>
      </c>
    </row>
    <row r="16" spans="1:18" x14ac:dyDescent="0.25">
      <c r="A16" s="1">
        <v>32142</v>
      </c>
      <c r="B16">
        <v>25.347950262594647</v>
      </c>
      <c r="C16">
        <v>4.5960571537127235</v>
      </c>
      <c r="D16">
        <v>48.182377684242255</v>
      </c>
      <c r="E16">
        <v>28.475843317417283</v>
      </c>
      <c r="F16">
        <v>101.89673189020354</v>
      </c>
      <c r="G16">
        <v>7.1421945300570631</v>
      </c>
      <c r="H16">
        <v>110.40728016565326</v>
      </c>
      <c r="I16">
        <v>113.97457967782016</v>
      </c>
      <c r="J16">
        <v>7.8067020622919969</v>
      </c>
      <c r="K16">
        <v>5.4176294482204623</v>
      </c>
      <c r="L16">
        <v>0.33584736737827081</v>
      </c>
      <c r="M16">
        <f t="shared" si="0"/>
        <v>9.067878919213312</v>
      </c>
      <c r="N16">
        <f t="shared" si="1"/>
        <v>12.441272516576447</v>
      </c>
    </row>
    <row r="17" spans="1:18" x14ac:dyDescent="0.25">
      <c r="A17" s="1">
        <v>32508</v>
      </c>
      <c r="B17">
        <v>22.897814738543087</v>
      </c>
      <c r="C17">
        <v>4.6402059627377161</v>
      </c>
      <c r="D17">
        <v>46.829295413767667</v>
      </c>
      <c r="E17">
        <v>28.050306494466021</v>
      </c>
      <c r="F17">
        <v>118.44936907450709</v>
      </c>
      <c r="G17">
        <v>7.2822554036289269</v>
      </c>
      <c r="H17">
        <v>111.61071846193404</v>
      </c>
      <c r="I17">
        <v>122.78706161859232</v>
      </c>
      <c r="J17">
        <v>11.437960390895912</v>
      </c>
      <c r="K17">
        <v>5.002425164742494</v>
      </c>
      <c r="L17">
        <v>0.33634221480848392</v>
      </c>
      <c r="M17">
        <f t="shared" si="0"/>
        <v>9.0812397998290653</v>
      </c>
      <c r="N17">
        <f t="shared" si="1"/>
        <v>11.307522134338882</v>
      </c>
    </row>
    <row r="18" spans="1:18" x14ac:dyDescent="0.25">
      <c r="A18" s="1">
        <v>32873</v>
      </c>
      <c r="B18">
        <v>32.590409867600364</v>
      </c>
      <c r="C18">
        <v>4.4869101776717741</v>
      </c>
      <c r="D18">
        <v>52.12371406510065</v>
      </c>
      <c r="E18">
        <v>34.754475671690408</v>
      </c>
      <c r="F18">
        <v>130.51328228739817</v>
      </c>
      <c r="G18">
        <v>7.9040549230857859</v>
      </c>
      <c r="H18">
        <v>119.44110007379128</v>
      </c>
      <c r="I18">
        <v>157.82461347902748</v>
      </c>
      <c r="J18">
        <v>16.220470706750671</v>
      </c>
      <c r="K18">
        <v>4.2245303791204254</v>
      </c>
      <c r="L18">
        <v>0.5000840993986202</v>
      </c>
      <c r="M18">
        <f t="shared" si="0"/>
        <v>13.502270683762745</v>
      </c>
      <c r="N18">
        <f t="shared" si="1"/>
        <v>14.408162495167971</v>
      </c>
    </row>
    <row r="19" spans="1:18" x14ac:dyDescent="0.25">
      <c r="A19" s="1">
        <v>33238</v>
      </c>
      <c r="B19">
        <v>33.125907834185213</v>
      </c>
      <c r="C19">
        <v>4.4798322108068485</v>
      </c>
      <c r="D19">
        <v>53.003276784207074</v>
      </c>
      <c r="E19">
        <v>32.008624554124388</v>
      </c>
      <c r="F19">
        <v>141.32838875887359</v>
      </c>
      <c r="G19">
        <v>7.9780702744956251</v>
      </c>
      <c r="H19">
        <v>109.78721466656886</v>
      </c>
      <c r="I19">
        <v>174.46508111051583</v>
      </c>
      <c r="J19">
        <v>11.439529200243383</v>
      </c>
      <c r="K19">
        <v>5.1063769613975962</v>
      </c>
      <c r="L19">
        <v>0.39316557422047688</v>
      </c>
      <c r="M19">
        <f t="shared" si="0"/>
        <v>10.615470503952876</v>
      </c>
      <c r="N19">
        <f t="shared" si="1"/>
        <v>11.069000650605517</v>
      </c>
    </row>
    <row r="20" spans="1:18" x14ac:dyDescent="0.25">
      <c r="A20" s="1">
        <v>33603</v>
      </c>
      <c r="B20">
        <v>34.85172966684727</v>
      </c>
      <c r="C20">
        <v>4.45777566330122</v>
      </c>
      <c r="D20">
        <v>49.689435791738902</v>
      </c>
      <c r="E20">
        <v>29.333994096052304</v>
      </c>
      <c r="F20">
        <v>140.13244333652054</v>
      </c>
      <c r="G20">
        <v>4.7949723910662314</v>
      </c>
      <c r="H20">
        <v>120.37776427218544</v>
      </c>
      <c r="I20">
        <v>150.6977302062831</v>
      </c>
      <c r="J20">
        <v>20.811027556664101</v>
      </c>
      <c r="K20">
        <v>4.8401689922499962</v>
      </c>
      <c r="L20">
        <v>0.36603230729100472</v>
      </c>
      <c r="M20">
        <f t="shared" si="0"/>
        <v>9.8828722968571281</v>
      </c>
      <c r="N20">
        <f t="shared" si="1"/>
        <v>3.5192839761930372</v>
      </c>
    </row>
    <row r="21" spans="1:18" x14ac:dyDescent="0.25">
      <c r="A21" s="1">
        <v>33969</v>
      </c>
      <c r="B21">
        <v>29.338703173252064</v>
      </c>
      <c r="C21">
        <v>4.5325590867145422</v>
      </c>
      <c r="D21">
        <v>45.299254118833858</v>
      </c>
      <c r="E21">
        <v>28.375785894869384</v>
      </c>
      <c r="F21">
        <v>144.42876035370702</v>
      </c>
      <c r="G21">
        <v>2.9427183562279211</v>
      </c>
      <c r="H21">
        <v>116.65393117596629</v>
      </c>
      <c r="I21">
        <v>145.7995954721068</v>
      </c>
      <c r="J21">
        <v>10.072539452836439</v>
      </c>
      <c r="K21">
        <v>5.13681768316349</v>
      </c>
      <c r="L21">
        <v>0.35397156898215326</v>
      </c>
      <c r="M21">
        <f t="shared" si="0"/>
        <v>9.5572323625181372</v>
      </c>
      <c r="N21">
        <f t="shared" si="1"/>
        <v>13.256312694196026</v>
      </c>
      <c r="O21">
        <v>10</v>
      </c>
      <c r="P21">
        <v>5.6</v>
      </c>
      <c r="Q21">
        <v>1.1000000000000001</v>
      </c>
      <c r="R21">
        <v>3.2</v>
      </c>
    </row>
    <row r="22" spans="1:18" x14ac:dyDescent="0.25">
      <c r="A22" s="1">
        <v>34334</v>
      </c>
      <c r="B22">
        <v>39.233588494884991</v>
      </c>
      <c r="C22">
        <v>4.4063419673674717</v>
      </c>
      <c r="D22">
        <v>56.836650985942306</v>
      </c>
      <c r="E22">
        <v>36.790273793051391</v>
      </c>
      <c r="F22">
        <v>185.74263747231481</v>
      </c>
      <c r="G22">
        <v>3.2065217503938785</v>
      </c>
      <c r="H22">
        <v>116.06127340558466</v>
      </c>
      <c r="I22">
        <v>227.79867577482645</v>
      </c>
      <c r="J22">
        <v>9.0648647755005474</v>
      </c>
      <c r="K22">
        <v>4.5392882503941552</v>
      </c>
      <c r="L22">
        <v>0.45796249566301744</v>
      </c>
      <c r="M22">
        <f t="shared" si="0"/>
        <v>12.364987382901472</v>
      </c>
      <c r="N22">
        <f t="shared" si="1"/>
        <v>14.68110810697749</v>
      </c>
    </row>
    <row r="23" spans="1:18" x14ac:dyDescent="0.25">
      <c r="A23" s="1">
        <v>34699</v>
      </c>
      <c r="B23">
        <v>29.239911338180981</v>
      </c>
      <c r="C23">
        <v>4.5340239485882243</v>
      </c>
      <c r="D23">
        <v>39.072229638232898</v>
      </c>
      <c r="E23">
        <v>24.412641144198727</v>
      </c>
      <c r="F23">
        <v>136.23792827461003</v>
      </c>
      <c r="G23">
        <v>2.9384846446149702</v>
      </c>
      <c r="H23">
        <v>114.57377978711894</v>
      </c>
      <c r="I23">
        <v>118.57498124296779</v>
      </c>
      <c r="J23">
        <v>7.7031751227571696</v>
      </c>
      <c r="K23">
        <v>5.8425596962558917</v>
      </c>
      <c r="L23">
        <v>0.28631341799283977</v>
      </c>
      <c r="M23">
        <f t="shared" si="0"/>
        <v>7.7304622858066736</v>
      </c>
      <c r="N23">
        <f t="shared" si="1"/>
        <v>19.680600686277671</v>
      </c>
    </row>
    <row r="24" spans="1:18" x14ac:dyDescent="0.25">
      <c r="A24" s="1">
        <v>35064</v>
      </c>
      <c r="B24">
        <v>26.11135823098363</v>
      </c>
      <c r="C24">
        <v>4.5831705369522595</v>
      </c>
      <c r="D24">
        <v>41.626567760417643</v>
      </c>
      <c r="E24">
        <v>26.037794894482708</v>
      </c>
      <c r="F24">
        <v>128.67655269668418</v>
      </c>
      <c r="G24">
        <v>2.444592859116776</v>
      </c>
      <c r="H24">
        <v>97.892773203966925</v>
      </c>
      <c r="I24">
        <v>135.74961673555774</v>
      </c>
      <c r="J24">
        <v>7.2001468058830715</v>
      </c>
      <c r="K24">
        <v>5.1027439703764506</v>
      </c>
      <c r="L24">
        <v>0.30866888263358311</v>
      </c>
      <c r="M24">
        <f t="shared" si="0"/>
        <v>8.3340598311067442</v>
      </c>
      <c r="N24">
        <f t="shared" si="1"/>
        <v>14.921217959635499</v>
      </c>
    </row>
    <row r="25" spans="1:18" x14ac:dyDescent="0.25">
      <c r="A25" s="1">
        <v>35430</v>
      </c>
      <c r="B25">
        <v>26.998731818851233</v>
      </c>
      <c r="C25">
        <v>4.5686566349895301</v>
      </c>
      <c r="D25">
        <v>43.888905808284932</v>
      </c>
      <c r="E25">
        <v>26.767980793345334</v>
      </c>
      <c r="F25">
        <v>129.32757523513388</v>
      </c>
      <c r="G25">
        <v>2.860453374408042</v>
      </c>
      <c r="H25">
        <v>107.03822639810282</v>
      </c>
      <c r="I25">
        <v>130.15945468823597</v>
      </c>
      <c r="J25">
        <v>11.008271074238834</v>
      </c>
      <c r="K25">
        <v>5.3123484721034808</v>
      </c>
      <c r="L25">
        <v>0.30221509752977349</v>
      </c>
      <c r="M25">
        <f t="shared" si="0"/>
        <v>8.1598076333038847</v>
      </c>
      <c r="N25">
        <f t="shared" si="1"/>
        <v>11.859204622423135</v>
      </c>
    </row>
    <row r="26" spans="1:18" x14ac:dyDescent="0.25">
      <c r="A26" s="1">
        <v>35795</v>
      </c>
      <c r="B26">
        <v>23.887989327112731</v>
      </c>
      <c r="C26">
        <v>4.6218204036569386</v>
      </c>
      <c r="D26">
        <v>43.922381232589473</v>
      </c>
      <c r="E26">
        <v>26.999034838839759</v>
      </c>
      <c r="F26">
        <v>133.0054651241667</v>
      </c>
      <c r="G26">
        <v>2.1161115160821371</v>
      </c>
      <c r="H26">
        <v>94.157018041920338</v>
      </c>
      <c r="I26">
        <v>153.64734092901452</v>
      </c>
      <c r="J26">
        <v>7.567256824561527</v>
      </c>
      <c r="K26">
        <v>4.9685540540968978</v>
      </c>
      <c r="L26">
        <v>0.31281277337964369</v>
      </c>
      <c r="M26">
        <f t="shared" si="0"/>
        <v>8.4459448812503801</v>
      </c>
      <c r="N26">
        <f t="shared" si="1"/>
        <v>5.8406435812588029</v>
      </c>
    </row>
    <row r="27" spans="1:18" x14ac:dyDescent="0.25">
      <c r="A27" s="1">
        <v>36160</v>
      </c>
      <c r="B27">
        <v>19.956168848233666</v>
      </c>
      <c r="C27">
        <v>4.6999228301715243</v>
      </c>
      <c r="D27">
        <v>35.070161470944221</v>
      </c>
      <c r="E27">
        <v>19.920895404832393</v>
      </c>
      <c r="F27">
        <v>112.59788024585272</v>
      </c>
      <c r="G27">
        <v>1.5370926113227168</v>
      </c>
      <c r="H27">
        <v>85.857556042555856</v>
      </c>
      <c r="I27">
        <v>98.038996722992593</v>
      </c>
      <c r="J27">
        <v>6.0591658597309266</v>
      </c>
      <c r="K27">
        <v>6.0600138040661244</v>
      </c>
      <c r="L27">
        <v>0.19307004508962022</v>
      </c>
      <c r="M27">
        <f t="shared" si="0"/>
        <v>5.2128912174197461</v>
      </c>
      <c r="N27">
        <f t="shared" si="1"/>
        <v>18.433484464868343</v>
      </c>
    </row>
    <row r="28" spans="1:18" x14ac:dyDescent="0.25">
      <c r="A28" s="1">
        <v>36525</v>
      </c>
      <c r="B28">
        <v>22.19202111392536</v>
      </c>
      <c r="C28">
        <v>4.6538031430742821</v>
      </c>
      <c r="D28">
        <v>33.941094654116355</v>
      </c>
      <c r="E28">
        <v>22.538243211757614</v>
      </c>
      <c r="F28">
        <v>112.13688416147788</v>
      </c>
      <c r="G28">
        <v>2.3401044116238219</v>
      </c>
      <c r="H28">
        <v>73.583880403866615</v>
      </c>
      <c r="I28">
        <v>123.76254347343151</v>
      </c>
      <c r="J28">
        <v>8.087287859397712</v>
      </c>
      <c r="K28">
        <v>5.388402187181816</v>
      </c>
      <c r="L28">
        <v>0.23135427703305941</v>
      </c>
      <c r="M28">
        <f t="shared" si="0"/>
        <v>6.2465654798926042</v>
      </c>
      <c r="N28">
        <f t="shared" si="1"/>
        <v>10.850063519511139</v>
      </c>
    </row>
    <row r="29" spans="1:18" x14ac:dyDescent="0.25">
      <c r="A29" s="1">
        <v>36891</v>
      </c>
      <c r="B29">
        <v>28.767674986768565</v>
      </c>
      <c r="C29">
        <v>4.5410952365184141</v>
      </c>
      <c r="D29">
        <v>32.14123302707084</v>
      </c>
      <c r="E29">
        <v>22.828093871300897</v>
      </c>
      <c r="F29">
        <v>136.19888637397381</v>
      </c>
      <c r="G29">
        <v>3.1270551337677079</v>
      </c>
      <c r="H29">
        <v>64.005032995008662</v>
      </c>
      <c r="I29">
        <v>161.76857996665629</v>
      </c>
      <c r="J29">
        <v>7.1134562958637853</v>
      </c>
      <c r="K29">
        <v>5.3896822834123341</v>
      </c>
      <c r="L29">
        <v>0.22020361031041358</v>
      </c>
      <c r="M29">
        <f t="shared" si="0"/>
        <v>5.9454974783811663</v>
      </c>
      <c r="N29">
        <f t="shared" si="1"/>
        <v>12.196235166394416</v>
      </c>
    </row>
    <row r="30" spans="1:18" x14ac:dyDescent="0.25">
      <c r="A30" s="1">
        <v>37256</v>
      </c>
      <c r="B30">
        <v>20.289624923329747</v>
      </c>
      <c r="C30">
        <v>4.6927259813172606</v>
      </c>
      <c r="D30">
        <v>31.668670967842672</v>
      </c>
      <c r="E30">
        <v>19.305644572455996</v>
      </c>
      <c r="F30">
        <v>115.23629774113938</v>
      </c>
      <c r="G30">
        <v>3.2225054308230114</v>
      </c>
      <c r="H30">
        <v>67.925187169952466</v>
      </c>
      <c r="I30">
        <v>109.8338300979627</v>
      </c>
      <c r="J30">
        <v>11.165147829756233</v>
      </c>
      <c r="K30">
        <v>5.9156307988821446</v>
      </c>
      <c r="L30">
        <v>0.15858758616518598</v>
      </c>
      <c r="M30">
        <f t="shared" si="0"/>
        <v>4.281864826460021</v>
      </c>
      <c r="N30">
        <f t="shared" si="1"/>
        <v>16.657337154438011</v>
      </c>
      <c r="O30">
        <v>9.8000000000000007</v>
      </c>
      <c r="P30">
        <v>5.8</v>
      </c>
      <c r="Q30">
        <v>1.7</v>
      </c>
      <c r="R30">
        <v>2.5</v>
      </c>
    </row>
    <row r="31" spans="1:18" x14ac:dyDescent="0.25">
      <c r="A31" s="1">
        <v>37621</v>
      </c>
      <c r="B31">
        <v>16.92976961650454</v>
      </c>
      <c r="C31">
        <v>4.7713489518120085</v>
      </c>
      <c r="D31">
        <v>35.69554123764123</v>
      </c>
      <c r="E31">
        <v>20.116732940931094</v>
      </c>
      <c r="F31">
        <v>119.93703052384046</v>
      </c>
      <c r="G31">
        <v>2.2276070125253251</v>
      </c>
      <c r="H31">
        <v>65.659874955235495</v>
      </c>
      <c r="I31">
        <v>114.20488823731452</v>
      </c>
      <c r="J31">
        <v>9.9609949538945184</v>
      </c>
      <c r="K31">
        <v>5.4738234901320171</v>
      </c>
      <c r="L31">
        <v>0.15910851758704561</v>
      </c>
      <c r="M31">
        <f t="shared" si="0"/>
        <v>4.2959299748502318</v>
      </c>
      <c r="N31">
        <f t="shared" si="1"/>
        <v>20.991774943702637</v>
      </c>
    </row>
    <row r="32" spans="1:18" x14ac:dyDescent="0.25">
      <c r="A32" s="1">
        <v>37986</v>
      </c>
      <c r="B32">
        <v>20.22612590373507</v>
      </c>
      <c r="C32">
        <v>4.6940872936875326</v>
      </c>
      <c r="D32">
        <v>35.022960506289522</v>
      </c>
      <c r="E32">
        <v>22.392487104630177</v>
      </c>
      <c r="F32">
        <v>124.83966599494767</v>
      </c>
      <c r="G32">
        <v>2.163298249419753</v>
      </c>
      <c r="H32">
        <v>72.733296679297283</v>
      </c>
      <c r="I32">
        <v>115.86805893070233</v>
      </c>
      <c r="J32">
        <v>14.188032600924055</v>
      </c>
      <c r="K32">
        <v>5.2389139668585303</v>
      </c>
      <c r="L32">
        <v>0.19004451438768866</v>
      </c>
      <c r="M32">
        <f t="shared" si="0"/>
        <v>5.1312018884675936</v>
      </c>
      <c r="N32">
        <f t="shared" si="1"/>
        <v>20.859600986867349</v>
      </c>
    </row>
    <row r="33" spans="1:14" x14ac:dyDescent="0.25">
      <c r="A33" s="1">
        <v>38352</v>
      </c>
      <c r="B33">
        <v>20.845634321329968</v>
      </c>
      <c r="C33">
        <v>4.6809848849914175</v>
      </c>
      <c r="D33">
        <v>30.314927852290481</v>
      </c>
      <c r="E33">
        <v>18.085324357309261</v>
      </c>
      <c r="F33">
        <v>112.27726063825547</v>
      </c>
      <c r="G33">
        <v>2.1177860528563444</v>
      </c>
      <c r="H33">
        <v>66.069738759932733</v>
      </c>
      <c r="I33">
        <v>108.67358001080945</v>
      </c>
      <c r="J33">
        <v>8.2096734701617624</v>
      </c>
      <c r="K33">
        <v>6.0101364146165199</v>
      </c>
      <c r="L33">
        <v>0.1708762565717514</v>
      </c>
      <c r="M33">
        <f t="shared" si="0"/>
        <v>4.6136589274372879</v>
      </c>
      <c r="N33">
        <f t="shared" si="1"/>
        <v>17.775566638312682</v>
      </c>
    </row>
    <row r="34" spans="1:14" x14ac:dyDescent="0.25">
      <c r="A34" s="1">
        <v>38717</v>
      </c>
      <c r="B34">
        <v>26.05919068893099</v>
      </c>
      <c r="C34">
        <v>4.5840390761441263</v>
      </c>
      <c r="D34">
        <v>34.271409834811202</v>
      </c>
      <c r="E34">
        <v>22.371204852996986</v>
      </c>
      <c r="F34">
        <v>135.46168154154111</v>
      </c>
      <c r="G34">
        <v>1.479076300927302</v>
      </c>
      <c r="H34">
        <v>62.461441060134682</v>
      </c>
      <c r="I34">
        <v>154.65734792151511</v>
      </c>
      <c r="J34">
        <v>7.0420999451248587</v>
      </c>
      <c r="K34">
        <v>5.6164387866198169</v>
      </c>
      <c r="L34">
        <v>0.17743389088976957</v>
      </c>
      <c r="M34">
        <f t="shared" si="0"/>
        <v>4.7907150540237788</v>
      </c>
      <c r="N34">
        <f t="shared" si="1"/>
        <v>13.225063381409882</v>
      </c>
    </row>
    <row r="35" spans="1:14" x14ac:dyDescent="0.25">
      <c r="A35" s="1">
        <v>39082</v>
      </c>
      <c r="B35">
        <v>23.168594788426745</v>
      </c>
      <c r="C35">
        <v>4.6351003060520135</v>
      </c>
      <c r="D35">
        <v>28.479906417393618</v>
      </c>
      <c r="E35">
        <v>18.958313189263418</v>
      </c>
      <c r="F35">
        <v>121.44782609937776</v>
      </c>
      <c r="G35">
        <v>1.7962722461462408</v>
      </c>
      <c r="H35">
        <v>63.572535072469513</v>
      </c>
      <c r="I35">
        <v>116.40382529409753</v>
      </c>
      <c r="J35">
        <v>7.7048117289187728</v>
      </c>
      <c r="K35">
        <v>6.4553711657907265</v>
      </c>
      <c r="L35">
        <v>0.18613290907149865</v>
      </c>
      <c r="M35">
        <f t="shared" si="0"/>
        <v>5.0255885449304634</v>
      </c>
      <c r="N35">
        <f t="shared" si="1"/>
        <v>24.783031552271837</v>
      </c>
    </row>
    <row r="36" spans="1:14" x14ac:dyDescent="0.25">
      <c r="A36" s="1">
        <v>39447</v>
      </c>
      <c r="B36">
        <v>21.181999196891326</v>
      </c>
      <c r="C36">
        <v>4.6740330527647105</v>
      </c>
      <c r="D36">
        <v>31.046784930957713</v>
      </c>
      <c r="E36">
        <v>21.319742104317346</v>
      </c>
      <c r="F36">
        <v>120.7719453775117</v>
      </c>
      <c r="G36">
        <v>2.3606755291399044</v>
      </c>
      <c r="H36">
        <v>55.108657207343562</v>
      </c>
      <c r="I36">
        <v>132.88612078037877</v>
      </c>
      <c r="J36">
        <v>9.1686133655247666</v>
      </c>
      <c r="K36">
        <v>5.8605607269688047</v>
      </c>
      <c r="L36">
        <v>0.20053517074742064</v>
      </c>
      <c r="M36">
        <f t="shared" si="0"/>
        <v>5.4144496101803572</v>
      </c>
      <c r="N36">
        <f t="shared" si="1"/>
        <v>19.571272860312973</v>
      </c>
    </row>
    <row r="37" spans="1:14" x14ac:dyDescent="0.25">
      <c r="A37" s="1">
        <v>39813</v>
      </c>
      <c r="B37">
        <v>21.398774667259257</v>
      </c>
      <c r="C37">
        <v>4.669611094430417</v>
      </c>
      <c r="D37">
        <v>25.322672806013223</v>
      </c>
      <c r="E37">
        <v>18.098976341319833</v>
      </c>
      <c r="F37">
        <v>118.77769767713471</v>
      </c>
      <c r="G37">
        <v>1.5155546738317935</v>
      </c>
      <c r="H37">
        <v>51.302980473267667</v>
      </c>
      <c r="I37">
        <v>126.6564697568859</v>
      </c>
      <c r="J37">
        <v>5.3070263040211652</v>
      </c>
      <c r="K37">
        <v>5.6316668878757223</v>
      </c>
      <c r="L37">
        <v>0.16839792721215993</v>
      </c>
      <c r="M37">
        <f t="shared" si="0"/>
        <v>4.5467440347283183</v>
      </c>
      <c r="N37">
        <f t="shared" si="1"/>
        <v>18.686992352600072</v>
      </c>
    </row>
    <row r="38" spans="1:14" x14ac:dyDescent="0.25">
      <c r="A38" s="1">
        <v>40178</v>
      </c>
      <c r="B38">
        <v>23.359249256440282</v>
      </c>
      <c r="C38">
        <v>4.6315411191377471</v>
      </c>
      <c r="D38">
        <v>25.000683420040325</v>
      </c>
      <c r="E38">
        <v>16.982469274628599</v>
      </c>
      <c r="F38">
        <v>121.35761671126859</v>
      </c>
      <c r="G38">
        <v>2.1755819461039558</v>
      </c>
      <c r="H38">
        <v>49.610746101426905</v>
      </c>
      <c r="I38">
        <v>120.54676119757036</v>
      </c>
      <c r="J38">
        <v>5.8592391612903816</v>
      </c>
      <c r="K38">
        <v>6.6294923719584604</v>
      </c>
      <c r="L38">
        <v>0.15434769633816103</v>
      </c>
      <c r="M38">
        <f t="shared" si="0"/>
        <v>4.1673878011303476</v>
      </c>
      <c r="N38">
        <f t="shared" si="1"/>
        <v>28.293623782010201</v>
      </c>
    </row>
    <row r="39" spans="1:14" x14ac:dyDescent="0.25">
      <c r="A39" s="1">
        <v>40543</v>
      </c>
      <c r="B39">
        <v>23.663185258801136</v>
      </c>
      <c r="C39">
        <v>4.6259267961741868</v>
      </c>
      <c r="D39">
        <v>31.314779686450297</v>
      </c>
      <c r="E39">
        <v>21.077371057430604</v>
      </c>
      <c r="F39">
        <v>127.12209507485616</v>
      </c>
      <c r="G39">
        <v>4.2454482067829389</v>
      </c>
      <c r="H39">
        <v>58.594575677733467</v>
      </c>
      <c r="I39">
        <v>125.14149712420898</v>
      </c>
      <c r="J39">
        <v>14.460599677884764</v>
      </c>
      <c r="K39">
        <v>7.8342890306432897</v>
      </c>
      <c r="L39">
        <v>0.17016488152209219</v>
      </c>
      <c r="M39">
        <f t="shared" si="0"/>
        <v>4.594451801096489</v>
      </c>
      <c r="N39">
        <f t="shared" si="1"/>
        <v>26.242694956703133</v>
      </c>
    </row>
    <row r="40" spans="1:14" x14ac:dyDescent="0.25">
      <c r="A40" s="1">
        <v>40908</v>
      </c>
      <c r="B40">
        <v>19.192345317565781</v>
      </c>
      <c r="C40">
        <v>4.716871950942469</v>
      </c>
      <c r="D40">
        <v>28.569715460450649</v>
      </c>
      <c r="E40">
        <v>18.665168496731681</v>
      </c>
      <c r="F40">
        <v>120.36088883800244</v>
      </c>
      <c r="G40">
        <v>2.3034068330970618</v>
      </c>
      <c r="H40">
        <v>49.77118021371254</v>
      </c>
      <c r="I40">
        <v>113.98035022499361</v>
      </c>
      <c r="J40">
        <v>7.9949467928304188</v>
      </c>
      <c r="K40">
        <v>8.1822325116694135</v>
      </c>
      <c r="L40">
        <v>0.14849472238122821</v>
      </c>
      <c r="M40">
        <f t="shared" si="0"/>
        <v>4.0093575042931615</v>
      </c>
      <c r="N40">
        <f t="shared" si="1"/>
        <v>32.194519952433836</v>
      </c>
    </row>
    <row r="41" spans="1:14" x14ac:dyDescent="0.25">
      <c r="A41" s="1">
        <v>41274</v>
      </c>
      <c r="B41">
        <v>17.99339308323006</v>
      </c>
      <c r="C41">
        <v>4.7448869323535163</v>
      </c>
      <c r="D41">
        <v>31.414816356155722</v>
      </c>
      <c r="E41">
        <v>21.372472367569987</v>
      </c>
      <c r="F41">
        <v>135.45659742271954</v>
      </c>
      <c r="G41">
        <v>1.8244091840244894</v>
      </c>
      <c r="H41">
        <v>44.414034481866508</v>
      </c>
      <c r="I41">
        <v>145.1790557361256</v>
      </c>
      <c r="J41">
        <v>6.5618330021805278</v>
      </c>
      <c r="K41">
        <v>6.3353690864382752</v>
      </c>
      <c r="L41">
        <v>0.15820603538676292</v>
      </c>
      <c r="M41">
        <f t="shared" si="0"/>
        <v>4.2715629554425991</v>
      </c>
      <c r="N41">
        <f t="shared" si="1"/>
        <v>27.727368732203473</v>
      </c>
    </row>
    <row r="42" spans="1:14" x14ac:dyDescent="0.25">
      <c r="A42" s="1">
        <v>41639</v>
      </c>
      <c r="B42">
        <v>17.551606555307853</v>
      </c>
      <c r="C42">
        <v>4.7556831250003277</v>
      </c>
      <c r="D42">
        <v>22.908671965797257</v>
      </c>
      <c r="E42">
        <v>16.770959144057816</v>
      </c>
      <c r="F42">
        <v>114.10497907726432</v>
      </c>
      <c r="G42">
        <v>2.0566131585153506</v>
      </c>
      <c r="H42">
        <v>44.962001216866426</v>
      </c>
      <c r="I42">
        <v>104.43149942378746</v>
      </c>
      <c r="J42">
        <v>8.8386826420315128</v>
      </c>
      <c r="K42">
        <v>6.8282033523223769</v>
      </c>
      <c r="L42">
        <v>0.1383231428506691</v>
      </c>
      <c r="M42">
        <f t="shared" si="0"/>
        <v>3.7347248569680658</v>
      </c>
      <c r="N42">
        <f t="shared" si="1"/>
        <v>28.992960903324104</v>
      </c>
    </row>
    <row r="43" spans="1:14" x14ac:dyDescent="0.25">
      <c r="A43" s="1">
        <v>42004</v>
      </c>
      <c r="B43">
        <v>22.570831085209932</v>
      </c>
      <c r="C43">
        <v>4.6464524493814521</v>
      </c>
      <c r="D43">
        <v>22.322637145051331</v>
      </c>
      <c r="E43">
        <v>19.928705769184987</v>
      </c>
      <c r="F43">
        <v>133.43025152039036</v>
      </c>
      <c r="G43">
        <v>2.7184841469073961</v>
      </c>
      <c r="H43">
        <v>44.704170789781266</v>
      </c>
      <c r="I43">
        <v>144.48835338862403</v>
      </c>
      <c r="J43">
        <v>7.3864365880621472</v>
      </c>
      <c r="K43">
        <v>6.3248782613746961</v>
      </c>
      <c r="L43">
        <v>0.16034603164371758</v>
      </c>
      <c r="M43">
        <f t="shared" si="0"/>
        <v>4.3293428543803749</v>
      </c>
      <c r="N43">
        <f t="shared" si="1"/>
        <v>20.42655206464832</v>
      </c>
    </row>
    <row r="44" spans="1:14" x14ac:dyDescent="0.25">
      <c r="A44" s="1">
        <v>42369</v>
      </c>
      <c r="B44">
        <v>19.63266296876726</v>
      </c>
      <c r="C44">
        <v>4.7070207888257176</v>
      </c>
      <c r="D44">
        <v>24.043352271141256</v>
      </c>
      <c r="E44">
        <v>16.983955361832493</v>
      </c>
      <c r="F44">
        <v>130.45172446827632</v>
      </c>
      <c r="G44">
        <v>2.2000526699133771</v>
      </c>
      <c r="H44">
        <v>39.418189947827543</v>
      </c>
      <c r="I44">
        <v>129.37564473821817</v>
      </c>
      <c r="J44">
        <v>6.2262454935865836</v>
      </c>
      <c r="K44">
        <v>6.5907305626567041</v>
      </c>
      <c r="L44">
        <v>0.13887984827886116</v>
      </c>
      <c r="M44">
        <f t="shared" si="0"/>
        <v>3.7497559035292514</v>
      </c>
      <c r="N44">
        <f t="shared" si="1"/>
        <v>32.179652388184536</v>
      </c>
    </row>
    <row r="45" spans="1:14" x14ac:dyDescent="0.25">
      <c r="A45" s="1">
        <v>42735</v>
      </c>
      <c r="B45">
        <v>18.043398382824552</v>
      </c>
      <c r="C45">
        <v>4.7436816619209994</v>
      </c>
      <c r="D45">
        <v>26.136654201213151</v>
      </c>
      <c r="E45">
        <v>20.120996229082749</v>
      </c>
      <c r="F45">
        <v>135.42097815558256</v>
      </c>
      <c r="G45">
        <v>2.5115620236603071</v>
      </c>
      <c r="H45">
        <v>33.694241812250397</v>
      </c>
      <c r="I45">
        <v>148.20304198816282</v>
      </c>
      <c r="J45">
        <v>8.5204541809517558</v>
      </c>
      <c r="K45">
        <v>6.0920496703200087</v>
      </c>
      <c r="L45">
        <v>0.15589096843302225</v>
      </c>
      <c r="M45">
        <f t="shared" si="0"/>
        <v>4.2090561476916006</v>
      </c>
      <c r="N45">
        <f t="shared" si="1"/>
        <v>27.404947854300588</v>
      </c>
    </row>
    <row r="46" spans="1:14" x14ac:dyDescent="0.25">
      <c r="A46" s="1">
        <v>43100</v>
      </c>
      <c r="B46">
        <v>15.045725260074695</v>
      </c>
      <c r="C46">
        <v>4.8225868728054735</v>
      </c>
      <c r="D46">
        <v>29.55443783647496</v>
      </c>
      <c r="E46">
        <v>16.940411350249025</v>
      </c>
      <c r="F46">
        <v>122.56842467468476</v>
      </c>
      <c r="G46">
        <v>1.9234147844421277</v>
      </c>
      <c r="H46">
        <v>35.878620122595578</v>
      </c>
      <c r="I46">
        <v>108.81306154637991</v>
      </c>
      <c r="J46">
        <v>7.2292506754328363</v>
      </c>
      <c r="K46">
        <v>8.4621387386201903</v>
      </c>
      <c r="L46">
        <v>0.13097038852701709</v>
      </c>
      <c r="M46">
        <f t="shared" si="0"/>
        <v>3.5362004902294615</v>
      </c>
      <c r="N46">
        <f t="shared" si="1"/>
        <v>47.208520414218924</v>
      </c>
    </row>
    <row r="47" spans="1:14" x14ac:dyDescent="0.25">
      <c r="A47" s="1">
        <v>43465</v>
      </c>
      <c r="B47">
        <v>21.012212123268711</v>
      </c>
      <c r="C47">
        <v>4.6775282235409223</v>
      </c>
      <c r="D47">
        <v>32.400324088573569</v>
      </c>
      <c r="E47">
        <v>24.606868725476549</v>
      </c>
      <c r="F47">
        <v>140.37489837235742</v>
      </c>
      <c r="G47">
        <v>3.2746091517890794</v>
      </c>
      <c r="H47">
        <v>40.807935848451557</v>
      </c>
      <c r="I47">
        <v>154.31726160693506</v>
      </c>
      <c r="J47">
        <v>12.716544438786205</v>
      </c>
      <c r="K47">
        <v>6.3669816983087246</v>
      </c>
      <c r="L47">
        <v>0.20789739073630531</v>
      </c>
      <c r="M47">
        <f t="shared" si="0"/>
        <v>5.6132295498802431</v>
      </c>
      <c r="N47">
        <f t="shared" si="1"/>
        <v>34.616909640923041</v>
      </c>
    </row>
    <row r="48" spans="1:14" x14ac:dyDescent="0.25">
      <c r="A48" s="1">
        <v>43830</v>
      </c>
      <c r="B48">
        <v>12.73344412535157</v>
      </c>
      <c r="C48">
        <v>4.8950541130524954</v>
      </c>
      <c r="D48">
        <v>19.247684647539316</v>
      </c>
      <c r="E48">
        <v>14.265595590298721</v>
      </c>
      <c r="F48">
        <v>108.7887344098346</v>
      </c>
      <c r="G48">
        <v>2.1067829862802392</v>
      </c>
      <c r="H48">
        <v>33.476662086637077</v>
      </c>
      <c r="I48">
        <v>84.963312584890687</v>
      </c>
      <c r="J48">
        <v>6.3174741945385069</v>
      </c>
      <c r="K48">
        <v>8.6130165553215612</v>
      </c>
      <c r="L48">
        <v>0.12168117549350377</v>
      </c>
      <c r="M48">
        <f t="shared" si="0"/>
        <v>3.2853917383246016</v>
      </c>
      <c r="N48">
        <f t="shared" si="1"/>
        <v>44.552910442588583</v>
      </c>
    </row>
    <row r="49" spans="1:14" x14ac:dyDescent="0.25">
      <c r="A49" s="1">
        <v>44196</v>
      </c>
      <c r="B49">
        <v>19.021641149650694</v>
      </c>
      <c r="C49">
        <v>4.7207520157114651</v>
      </c>
      <c r="D49">
        <v>19.825274394376677</v>
      </c>
      <c r="E49">
        <v>16.964719667909275</v>
      </c>
      <c r="F49">
        <v>108.01467005588611</v>
      </c>
      <c r="G49">
        <v>3.2462786530083299</v>
      </c>
      <c r="H49">
        <v>28.119466103203926</v>
      </c>
      <c r="I49">
        <v>115.03620885004231</v>
      </c>
      <c r="J49">
        <v>5.9315049338374051</v>
      </c>
      <c r="K49">
        <v>7.7059935891190046</v>
      </c>
      <c r="L49">
        <v>0.12052127500274019</v>
      </c>
      <c r="M49">
        <f t="shared" si="0"/>
        <v>3.254074425073985</v>
      </c>
      <c r="N49">
        <f t="shared" si="1"/>
        <v>30.037531534021468</v>
      </c>
    </row>
    <row r="50" spans="1:14" x14ac:dyDescent="0.25">
      <c r="A50" s="1">
        <v>44561</v>
      </c>
      <c r="B50">
        <v>17.465909162380747</v>
      </c>
      <c r="C50">
        <v>4.7578088028732619</v>
      </c>
      <c r="D50">
        <v>25.561137518016839</v>
      </c>
      <c r="E50">
        <v>22.49510108698874</v>
      </c>
      <c r="F50">
        <v>126.85195237698834</v>
      </c>
      <c r="G50">
        <v>3.4858194022765217</v>
      </c>
      <c r="H50">
        <v>33.718404843853577</v>
      </c>
      <c r="I50">
        <v>148.2593953222167</v>
      </c>
      <c r="J50">
        <v>9.3205408130430936</v>
      </c>
      <c r="K50">
        <v>6.5469176970617076</v>
      </c>
      <c r="L50">
        <v>0.13137933510513258</v>
      </c>
      <c r="M50">
        <f t="shared" si="0"/>
        <v>3.5472420478385795</v>
      </c>
      <c r="N50">
        <f t="shared" si="1"/>
        <v>17.699512078051072</v>
      </c>
    </row>
    <row r="51" spans="1:14" x14ac:dyDescent="0.25">
      <c r="A51" s="1">
        <v>44926</v>
      </c>
      <c r="B51">
        <v>19.196652407695865</v>
      </c>
      <c r="C51">
        <v>4.7167744987767311</v>
      </c>
      <c r="D51">
        <v>21.751182641094552</v>
      </c>
      <c r="E51">
        <v>17.415862664761057</v>
      </c>
      <c r="F51">
        <v>131.79951409562426</v>
      </c>
      <c r="G51">
        <v>1.9278205224826863</v>
      </c>
      <c r="H51">
        <v>35.835370319108996</v>
      </c>
      <c r="I51">
        <v>139.47727378370683</v>
      </c>
      <c r="J51">
        <v>6.965202542173631</v>
      </c>
      <c r="K51">
        <v>6.9732117692110593</v>
      </c>
      <c r="L51">
        <v>0.12068362972803076</v>
      </c>
      <c r="M51">
        <f t="shared" si="0"/>
        <v>3.2584580026568304</v>
      </c>
      <c r="N51">
        <f t="shared" si="1"/>
        <v>21.881548659472003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Climate</vt:lpstr>
      <vt:lpstr>Deposition</vt:lpstr>
      <vt:lpstr>Sheet1</vt:lpstr>
      <vt:lpstr>Deposition scales</vt:lpstr>
      <vt:lpstr>Deposition scales2</vt:lpstr>
      <vt:lpstr>ObsConc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Norling</dc:creator>
  <cp:lastModifiedBy>Magnus Norling</cp:lastModifiedBy>
  <dcterms:created xsi:type="dcterms:W3CDTF">2015-06-05T18:17:20Z</dcterms:created>
  <dcterms:modified xsi:type="dcterms:W3CDTF">2024-11-29T10:46:22Z</dcterms:modified>
</cp:coreProperties>
</file>