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queryTables/queryTable3.xml" ContentType="application/vnd.openxmlformats-officedocument.spreadsheetml.queryTable+xml"/>
  <Override PartName="/xl/comments3.xml" ContentType="application/vnd.openxmlformats-officedocument.spreadsheetml.comments+xml"/>
  <Override PartName="/xl/queryTables/queryTable4.xml" ContentType="application/vnd.openxmlformats-officedocument.spreadsheetml.query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Data\James_Work\Staff\Oeyvind_K\Framskrivning_Vann\framskrivning_vann\data\"/>
    </mc:Choice>
  </mc:AlternateContent>
  <xr:revisionPtr revIDLastSave="0" documentId="13_ncr:1_{29388377-5C25-41AE-8F1A-3C4472457F3A}" xr6:coauthVersionLast="45" xr6:coauthVersionMax="45" xr10:uidLastSave="{00000000-0000-0000-0000-000000000000}"/>
  <bookViews>
    <workbookView xWindow="-98" yWindow="-98" windowWidth="28996" windowHeight="15796" activeTab="5" xr2:uid="{00000000-000D-0000-FFFF-FFFF00000000}"/>
  </bookViews>
  <sheets>
    <sheet name="2016" sheetId="2" r:id="rId1"/>
    <sheet name="2020" sheetId="3" r:id="rId2"/>
    <sheet name="2025" sheetId="4" r:id="rId3"/>
    <sheet name="2030" sheetId="5" r:id="rId4"/>
    <sheet name="tot_n_pct_chng" sheetId="6" r:id="rId5"/>
    <sheet name="tot_p_pct_chng" sheetId="7" r:id="rId6"/>
  </sheets>
  <definedNames>
    <definedName name="NIBIO_to_niva.2017" localSheetId="0">'2016'!$A$2:$G$44</definedName>
    <definedName name="NIBIO_to_niva.2017" localSheetId="1">'2020'!$A$2:$G$44</definedName>
    <definedName name="NIBIO_to_niva.2017" localSheetId="2">'2025'!$A$2:$G$44</definedName>
    <definedName name="NIBIO_to_niva.2017" localSheetId="3">'2030'!$A$2:$G$44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F3" i="7"/>
  <c r="G3" i="7"/>
  <c r="H3" i="7"/>
  <c r="A4" i="7"/>
  <c r="F4" i="7" s="1"/>
  <c r="B4" i="7"/>
  <c r="C4" i="7"/>
  <c r="D4" i="7"/>
  <c r="H4" i="7"/>
  <c r="A5" i="7"/>
  <c r="G5" i="7" s="1"/>
  <c r="B5" i="7"/>
  <c r="F5" i="7" s="1"/>
  <c r="C5" i="7"/>
  <c r="D5" i="7"/>
  <c r="A6" i="7"/>
  <c r="H6" i="7" s="1"/>
  <c r="B6" i="7"/>
  <c r="F6" i="7" s="1"/>
  <c r="C6" i="7"/>
  <c r="G6" i="7" s="1"/>
  <c r="D6" i="7"/>
  <c r="A7" i="7"/>
  <c r="B7" i="7"/>
  <c r="F7" i="7" s="1"/>
  <c r="C7" i="7"/>
  <c r="G7" i="7" s="1"/>
  <c r="D7" i="7"/>
  <c r="H7" i="7" s="1"/>
  <c r="A8" i="7"/>
  <c r="B8" i="7"/>
  <c r="C8" i="7"/>
  <c r="G8" i="7" s="1"/>
  <c r="D8" i="7"/>
  <c r="H8" i="7" s="1"/>
  <c r="F8" i="7"/>
  <c r="A9" i="7"/>
  <c r="B9" i="7"/>
  <c r="C9" i="7"/>
  <c r="D9" i="7"/>
  <c r="H9" i="7" s="1"/>
  <c r="F9" i="7"/>
  <c r="G9" i="7"/>
  <c r="A10" i="7"/>
  <c r="B10" i="7"/>
  <c r="C10" i="7"/>
  <c r="D10" i="7"/>
  <c r="F10" i="7"/>
  <c r="G10" i="7"/>
  <c r="H10" i="7"/>
  <c r="A11" i="7"/>
  <c r="B11" i="7"/>
  <c r="C11" i="7"/>
  <c r="D11" i="7"/>
  <c r="F11" i="7"/>
  <c r="G11" i="7"/>
  <c r="H11" i="7"/>
  <c r="A12" i="7"/>
  <c r="F12" i="7" s="1"/>
  <c r="B12" i="7"/>
  <c r="C12" i="7"/>
  <c r="D12" i="7"/>
  <c r="H12" i="7"/>
  <c r="A13" i="7"/>
  <c r="G13" i="7" s="1"/>
  <c r="B13" i="7"/>
  <c r="F13" i="7" s="1"/>
  <c r="C13" i="7"/>
  <c r="D13" i="7"/>
  <c r="A14" i="7"/>
  <c r="H14" i="7" s="1"/>
  <c r="B14" i="7"/>
  <c r="F14" i="7" s="1"/>
  <c r="C14" i="7"/>
  <c r="G14" i="7" s="1"/>
  <c r="D14" i="7"/>
  <c r="A15" i="7"/>
  <c r="B15" i="7"/>
  <c r="F15" i="7" s="1"/>
  <c r="C15" i="7"/>
  <c r="G15" i="7" s="1"/>
  <c r="D15" i="7"/>
  <c r="H15" i="7" s="1"/>
  <c r="A16" i="7"/>
  <c r="B16" i="7"/>
  <c r="C16" i="7"/>
  <c r="G16" i="7" s="1"/>
  <c r="D16" i="7"/>
  <c r="H16" i="7" s="1"/>
  <c r="F16" i="7"/>
  <c r="A17" i="7"/>
  <c r="B17" i="7"/>
  <c r="C17" i="7"/>
  <c r="D17" i="7"/>
  <c r="H17" i="7" s="1"/>
  <c r="F17" i="7"/>
  <c r="G17" i="7"/>
  <c r="A18" i="7"/>
  <c r="B18" i="7"/>
  <c r="C18" i="7"/>
  <c r="D18" i="7"/>
  <c r="F18" i="7"/>
  <c r="G18" i="7"/>
  <c r="H18" i="7"/>
  <c r="A19" i="7"/>
  <c r="B19" i="7"/>
  <c r="C19" i="7"/>
  <c r="D19" i="7"/>
  <c r="F19" i="7"/>
  <c r="G19" i="7"/>
  <c r="H19" i="7"/>
  <c r="A20" i="7"/>
  <c r="F20" i="7" s="1"/>
  <c r="B20" i="7"/>
  <c r="C20" i="7"/>
  <c r="D20" i="7"/>
  <c r="H20" i="7"/>
  <c r="A21" i="7"/>
  <c r="G21" i="7" s="1"/>
  <c r="B21" i="7"/>
  <c r="F21" i="7" s="1"/>
  <c r="C21" i="7"/>
  <c r="D21" i="7"/>
  <c r="A22" i="7"/>
  <c r="H22" i="7" s="1"/>
  <c r="B22" i="7"/>
  <c r="F22" i="7" s="1"/>
  <c r="C22" i="7"/>
  <c r="G22" i="7" s="1"/>
  <c r="D22" i="7"/>
  <c r="A23" i="7"/>
  <c r="B23" i="7"/>
  <c r="F23" i="7" s="1"/>
  <c r="C23" i="7"/>
  <c r="G23" i="7" s="1"/>
  <c r="D23" i="7"/>
  <c r="H23" i="7" s="1"/>
  <c r="A24" i="7"/>
  <c r="B24" i="7"/>
  <c r="C24" i="7"/>
  <c r="G24" i="7" s="1"/>
  <c r="D24" i="7"/>
  <c r="H24" i="7" s="1"/>
  <c r="F24" i="7"/>
  <c r="A25" i="7"/>
  <c r="B25" i="7"/>
  <c r="C25" i="7"/>
  <c r="D25" i="7"/>
  <c r="H25" i="7" s="1"/>
  <c r="F25" i="7"/>
  <c r="G25" i="7"/>
  <c r="A26" i="7"/>
  <c r="B26" i="7"/>
  <c r="C26" i="7"/>
  <c r="D26" i="7"/>
  <c r="F26" i="7"/>
  <c r="G26" i="7"/>
  <c r="H26" i="7"/>
  <c r="A27" i="7"/>
  <c r="B27" i="7"/>
  <c r="C27" i="7"/>
  <c r="D27" i="7"/>
  <c r="F27" i="7"/>
  <c r="G27" i="7"/>
  <c r="H27" i="7"/>
  <c r="A28" i="7"/>
  <c r="F28" i="7" s="1"/>
  <c r="B28" i="7"/>
  <c r="C28" i="7"/>
  <c r="D28" i="7"/>
  <c r="H28" i="7"/>
  <c r="A29" i="7"/>
  <c r="G29" i="7" s="1"/>
  <c r="B29" i="7"/>
  <c r="F29" i="7" s="1"/>
  <c r="C29" i="7"/>
  <c r="D29" i="7"/>
  <c r="A30" i="7"/>
  <c r="H30" i="7" s="1"/>
  <c r="B30" i="7"/>
  <c r="F30" i="7" s="1"/>
  <c r="C30" i="7"/>
  <c r="G30" i="7" s="1"/>
  <c r="D30" i="7"/>
  <c r="A31" i="7"/>
  <c r="B31" i="7"/>
  <c r="F31" i="7" s="1"/>
  <c r="C31" i="7"/>
  <c r="G31" i="7" s="1"/>
  <c r="D31" i="7"/>
  <c r="H31" i="7" s="1"/>
  <c r="A32" i="7"/>
  <c r="B32" i="7"/>
  <c r="C32" i="7"/>
  <c r="G32" i="7" s="1"/>
  <c r="D32" i="7"/>
  <c r="H32" i="7" s="1"/>
  <c r="F32" i="7"/>
  <c r="A33" i="7"/>
  <c r="B33" i="7"/>
  <c r="C33" i="7"/>
  <c r="D33" i="7"/>
  <c r="H33" i="7" s="1"/>
  <c r="F33" i="7"/>
  <c r="G33" i="7"/>
  <c r="A34" i="7"/>
  <c r="B34" i="7"/>
  <c r="C34" i="7"/>
  <c r="D34" i="7"/>
  <c r="F34" i="7"/>
  <c r="G34" i="7"/>
  <c r="H34" i="7"/>
  <c r="A35" i="7"/>
  <c r="B35" i="7"/>
  <c r="C35" i="7"/>
  <c r="D35" i="7"/>
  <c r="F35" i="7"/>
  <c r="G35" i="7"/>
  <c r="H35" i="7"/>
  <c r="A36" i="7"/>
  <c r="F36" i="7" s="1"/>
  <c r="B36" i="7"/>
  <c r="C36" i="7"/>
  <c r="D36" i="7"/>
  <c r="A37" i="7"/>
  <c r="G37" i="7" s="1"/>
  <c r="B37" i="7"/>
  <c r="F37" i="7" s="1"/>
  <c r="C37" i="7"/>
  <c r="D37" i="7"/>
  <c r="A38" i="7"/>
  <c r="H38" i="7" s="1"/>
  <c r="B38" i="7"/>
  <c r="F38" i="7" s="1"/>
  <c r="C38" i="7"/>
  <c r="G38" i="7" s="1"/>
  <c r="D38" i="7"/>
  <c r="A39" i="7"/>
  <c r="B39" i="7"/>
  <c r="F39" i="7" s="1"/>
  <c r="C39" i="7"/>
  <c r="G39" i="7" s="1"/>
  <c r="D39" i="7"/>
  <c r="H39" i="7" s="1"/>
  <c r="A40" i="7"/>
  <c r="B40" i="7"/>
  <c r="C40" i="7"/>
  <c r="G40" i="7" s="1"/>
  <c r="D40" i="7"/>
  <c r="H40" i="7" s="1"/>
  <c r="F40" i="7"/>
  <c r="A41" i="7"/>
  <c r="B41" i="7"/>
  <c r="C41" i="7"/>
  <c r="D41" i="7"/>
  <c r="H41" i="7" s="1"/>
  <c r="F41" i="7"/>
  <c r="G41" i="7"/>
  <c r="A42" i="7"/>
  <c r="B42" i="7"/>
  <c r="C42" i="7"/>
  <c r="D42" i="7"/>
  <c r="F42" i="7"/>
  <c r="G42" i="7"/>
  <c r="H42" i="7"/>
  <c r="A43" i="7"/>
  <c r="B43" i="7"/>
  <c r="C43" i="7"/>
  <c r="D43" i="7"/>
  <c r="F43" i="7"/>
  <c r="G43" i="7"/>
  <c r="H43" i="7"/>
  <c r="A44" i="7"/>
  <c r="G44" i="7" s="1"/>
  <c r="B44" i="7"/>
  <c r="C44" i="7"/>
  <c r="D44" i="7"/>
  <c r="A3" i="6"/>
  <c r="B3" i="6"/>
  <c r="F3" i="6" s="1"/>
  <c r="C3" i="6"/>
  <c r="D3" i="6"/>
  <c r="H3" i="6" s="1"/>
  <c r="G3" i="6"/>
  <c r="A4" i="6"/>
  <c r="H4" i="6" s="1"/>
  <c r="B4" i="6"/>
  <c r="F4" i="6" s="1"/>
  <c r="C4" i="6"/>
  <c r="G4" i="6" s="1"/>
  <c r="D4" i="6"/>
  <c r="A5" i="6"/>
  <c r="B5" i="6"/>
  <c r="F5" i="6" s="1"/>
  <c r="C5" i="6"/>
  <c r="G5" i="6" s="1"/>
  <c r="D5" i="6"/>
  <c r="H5" i="6" s="1"/>
  <c r="A6" i="6"/>
  <c r="F6" i="6" s="1"/>
  <c r="B6" i="6"/>
  <c r="C6" i="6"/>
  <c r="G6" i="6" s="1"/>
  <c r="D6" i="6"/>
  <c r="H6" i="6" s="1"/>
  <c r="A7" i="6"/>
  <c r="B7" i="6"/>
  <c r="F7" i="6" s="1"/>
  <c r="C7" i="6"/>
  <c r="D7" i="6"/>
  <c r="H7" i="6" s="1"/>
  <c r="G7" i="6"/>
  <c r="A8" i="6"/>
  <c r="B8" i="6"/>
  <c r="C8" i="6"/>
  <c r="G8" i="6" s="1"/>
  <c r="D8" i="6"/>
  <c r="F8" i="6"/>
  <c r="H8" i="6"/>
  <c r="A9" i="6"/>
  <c r="B9" i="6"/>
  <c r="F9" i="6" s="1"/>
  <c r="C9" i="6"/>
  <c r="D9" i="6"/>
  <c r="H9" i="6" s="1"/>
  <c r="G9" i="6"/>
  <c r="A10" i="6"/>
  <c r="B10" i="6"/>
  <c r="C10" i="6"/>
  <c r="G10" i="6" s="1"/>
  <c r="D10" i="6"/>
  <c r="F10" i="6"/>
  <c r="H10" i="6"/>
  <c r="A11" i="6"/>
  <c r="B11" i="6"/>
  <c r="F11" i="6" s="1"/>
  <c r="C11" i="6"/>
  <c r="D11" i="6"/>
  <c r="H11" i="6" s="1"/>
  <c r="G11" i="6"/>
  <c r="A12" i="6"/>
  <c r="H12" i="6" s="1"/>
  <c r="B12" i="6"/>
  <c r="F12" i="6" s="1"/>
  <c r="C12" i="6"/>
  <c r="G12" i="6" s="1"/>
  <c r="D12" i="6"/>
  <c r="A13" i="6"/>
  <c r="B13" i="6"/>
  <c r="F13" i="6" s="1"/>
  <c r="C13" i="6"/>
  <c r="G13" i="6" s="1"/>
  <c r="D13" i="6"/>
  <c r="H13" i="6" s="1"/>
  <c r="A14" i="6"/>
  <c r="B14" i="6"/>
  <c r="C14" i="6"/>
  <c r="G14" i="6" s="1"/>
  <c r="D14" i="6"/>
  <c r="H14" i="6" s="1"/>
  <c r="F14" i="6"/>
  <c r="A15" i="6"/>
  <c r="B15" i="6"/>
  <c r="F15" i="6" s="1"/>
  <c r="C15" i="6"/>
  <c r="D15" i="6"/>
  <c r="H15" i="6" s="1"/>
  <c r="G15" i="6"/>
  <c r="A16" i="6"/>
  <c r="B16" i="6"/>
  <c r="C16" i="6"/>
  <c r="G16" i="6" s="1"/>
  <c r="D16" i="6"/>
  <c r="F16" i="6"/>
  <c r="H16" i="6"/>
  <c r="A17" i="6"/>
  <c r="B17" i="6"/>
  <c r="F17" i="6" s="1"/>
  <c r="C17" i="6"/>
  <c r="D17" i="6"/>
  <c r="H17" i="6" s="1"/>
  <c r="G17" i="6"/>
  <c r="A18" i="6"/>
  <c r="F18" i="6" s="1"/>
  <c r="B18" i="6"/>
  <c r="C18" i="6"/>
  <c r="G18" i="6" s="1"/>
  <c r="D18" i="6"/>
  <c r="H18" i="6"/>
  <c r="A19" i="6"/>
  <c r="B19" i="6"/>
  <c r="F19" i="6" s="1"/>
  <c r="C19" i="6"/>
  <c r="D19" i="6"/>
  <c r="H19" i="6" s="1"/>
  <c r="G19" i="6"/>
  <c r="A20" i="6"/>
  <c r="H20" i="6" s="1"/>
  <c r="B20" i="6"/>
  <c r="F20" i="6" s="1"/>
  <c r="C20" i="6"/>
  <c r="G20" i="6" s="1"/>
  <c r="D20" i="6"/>
  <c r="A21" i="6"/>
  <c r="B21" i="6"/>
  <c r="F21" i="6" s="1"/>
  <c r="C21" i="6"/>
  <c r="G21" i="6" s="1"/>
  <c r="D21" i="6"/>
  <c r="H21" i="6" s="1"/>
  <c r="A22" i="6"/>
  <c r="B22" i="6"/>
  <c r="C22" i="6"/>
  <c r="G22" i="6" s="1"/>
  <c r="D22" i="6"/>
  <c r="H22" i="6" s="1"/>
  <c r="F22" i="6"/>
  <c r="A23" i="6"/>
  <c r="B23" i="6"/>
  <c r="F23" i="6" s="1"/>
  <c r="C23" i="6"/>
  <c r="D23" i="6"/>
  <c r="H23" i="6" s="1"/>
  <c r="G23" i="6"/>
  <c r="A24" i="6"/>
  <c r="B24" i="6"/>
  <c r="C24" i="6"/>
  <c r="G24" i="6" s="1"/>
  <c r="D24" i="6"/>
  <c r="F24" i="6"/>
  <c r="H24" i="6"/>
  <c r="A25" i="6"/>
  <c r="B25" i="6"/>
  <c r="F25" i="6" s="1"/>
  <c r="C25" i="6"/>
  <c r="D25" i="6"/>
  <c r="H25" i="6" s="1"/>
  <c r="G25" i="6"/>
  <c r="A26" i="6"/>
  <c r="F26" i="6" s="1"/>
  <c r="B26" i="6"/>
  <c r="C26" i="6"/>
  <c r="G26" i="6" s="1"/>
  <c r="D26" i="6"/>
  <c r="H26" i="6"/>
  <c r="A27" i="6"/>
  <c r="B27" i="6"/>
  <c r="F27" i="6" s="1"/>
  <c r="C27" i="6"/>
  <c r="D27" i="6"/>
  <c r="H27" i="6" s="1"/>
  <c r="G27" i="6"/>
  <c r="A28" i="6"/>
  <c r="H28" i="6" s="1"/>
  <c r="B28" i="6"/>
  <c r="F28" i="6" s="1"/>
  <c r="C28" i="6"/>
  <c r="G28" i="6" s="1"/>
  <c r="D28" i="6"/>
  <c r="A29" i="6"/>
  <c r="B29" i="6"/>
  <c r="F29" i="6" s="1"/>
  <c r="C29" i="6"/>
  <c r="G29" i="6" s="1"/>
  <c r="D29" i="6"/>
  <c r="H29" i="6" s="1"/>
  <c r="A30" i="6"/>
  <c r="B30" i="6"/>
  <c r="C30" i="6"/>
  <c r="G30" i="6" s="1"/>
  <c r="D30" i="6"/>
  <c r="H30" i="6" s="1"/>
  <c r="F30" i="6"/>
  <c r="A31" i="6"/>
  <c r="B31" i="6"/>
  <c r="F31" i="6" s="1"/>
  <c r="C31" i="6"/>
  <c r="D31" i="6"/>
  <c r="H31" i="6" s="1"/>
  <c r="G31" i="6"/>
  <c r="A32" i="6"/>
  <c r="B32" i="6"/>
  <c r="C32" i="6"/>
  <c r="G32" i="6" s="1"/>
  <c r="D32" i="6"/>
  <c r="F32" i="6"/>
  <c r="H32" i="6"/>
  <c r="A33" i="6"/>
  <c r="B33" i="6"/>
  <c r="F33" i="6" s="1"/>
  <c r="C33" i="6"/>
  <c r="D33" i="6"/>
  <c r="H33" i="6" s="1"/>
  <c r="G33" i="6"/>
  <c r="A34" i="6"/>
  <c r="F34" i="6" s="1"/>
  <c r="B34" i="6"/>
  <c r="C34" i="6"/>
  <c r="G34" i="6" s="1"/>
  <c r="D34" i="6"/>
  <c r="H34" i="6"/>
  <c r="A35" i="6"/>
  <c r="B35" i="6"/>
  <c r="F35" i="6" s="1"/>
  <c r="C35" i="6"/>
  <c r="D35" i="6"/>
  <c r="H35" i="6" s="1"/>
  <c r="G35" i="6"/>
  <c r="A36" i="6"/>
  <c r="H36" i="6" s="1"/>
  <c r="B36" i="6"/>
  <c r="F36" i="6" s="1"/>
  <c r="C36" i="6"/>
  <c r="G36" i="6" s="1"/>
  <c r="D36" i="6"/>
  <c r="A37" i="6"/>
  <c r="B37" i="6"/>
  <c r="F37" i="6" s="1"/>
  <c r="C37" i="6"/>
  <c r="G37" i="6" s="1"/>
  <c r="D37" i="6"/>
  <c r="H37" i="6" s="1"/>
  <c r="A38" i="6"/>
  <c r="B38" i="6"/>
  <c r="C38" i="6"/>
  <c r="G38" i="6" s="1"/>
  <c r="D38" i="6"/>
  <c r="H38" i="6" s="1"/>
  <c r="F38" i="6"/>
  <c r="A39" i="6"/>
  <c r="B39" i="6"/>
  <c r="F39" i="6" s="1"/>
  <c r="C39" i="6"/>
  <c r="D39" i="6"/>
  <c r="H39" i="6" s="1"/>
  <c r="G39" i="6"/>
  <c r="A40" i="6"/>
  <c r="B40" i="6"/>
  <c r="C40" i="6"/>
  <c r="G40" i="6" s="1"/>
  <c r="D40" i="6"/>
  <c r="F40" i="6"/>
  <c r="H40" i="6"/>
  <c r="A41" i="6"/>
  <c r="B41" i="6"/>
  <c r="F41" i="6" s="1"/>
  <c r="C41" i="6"/>
  <c r="D41" i="6"/>
  <c r="H41" i="6" s="1"/>
  <c r="G41" i="6"/>
  <c r="A42" i="6"/>
  <c r="H42" i="6" s="1"/>
  <c r="B42" i="6"/>
  <c r="C42" i="6"/>
  <c r="G42" i="6" s="1"/>
  <c r="D42" i="6"/>
  <c r="A43" i="6"/>
  <c r="B43" i="6"/>
  <c r="F43" i="6" s="1"/>
  <c r="C43" i="6"/>
  <c r="D43" i="6"/>
  <c r="H43" i="6" s="1"/>
  <c r="G43" i="6"/>
  <c r="A44" i="6"/>
  <c r="H44" i="6" s="1"/>
  <c r="B44" i="6"/>
  <c r="F44" i="6" s="1"/>
  <c r="C44" i="6"/>
  <c r="G44" i="6" s="1"/>
  <c r="D44" i="6"/>
  <c r="H36" i="7" l="1"/>
  <c r="H37" i="7"/>
  <c r="G36" i="7"/>
  <c r="H29" i="7"/>
  <c r="G28" i="7"/>
  <c r="H21" i="7"/>
  <c r="G20" i="7"/>
  <c r="H13" i="7"/>
  <c r="G12" i="7"/>
  <c r="H5" i="7"/>
  <c r="G4" i="7"/>
  <c r="F44" i="7"/>
  <c r="H44" i="7"/>
  <c r="F42" i="6"/>
  <c r="D2" i="7"/>
  <c r="C2" i="7"/>
  <c r="B2" i="7"/>
  <c r="A2" i="7"/>
  <c r="D2" i="6"/>
  <c r="C2" i="6"/>
  <c r="B2" i="6"/>
  <c r="A2" i="6"/>
  <c r="G2" i="7" l="1"/>
  <c r="H2" i="6"/>
  <c r="G2" i="6"/>
  <c r="F2" i="7"/>
  <c r="H2" i="7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A8" authorId="0" shapeId="0" xr:uid="{82F65082-A4EA-48AD-9C3C-11E251FAFB7B}">
      <text>
        <r>
          <rPr>
            <sz val="9"/>
            <color indexed="81"/>
            <rFont val="Tahoma"/>
            <family val="2"/>
          </rPr>
          <t>Set to be the same as ake2. In RID_Fylke-Sone_LU_Areas.xlsx, the areas of osl1 and ake2 are also identical. This is wrong, but ensures that the inputs for osl1 and ake2 are the same in terms of kg/km2.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A8" authorId="0" shapeId="0" xr:uid="{05C05FBE-6F2E-41FD-A428-A51F7DC72071}">
      <text>
        <r>
          <rPr>
            <sz val="9"/>
            <color indexed="81"/>
            <rFont val="Tahoma"/>
            <family val="2"/>
          </rPr>
          <t>Set to be the same as ake2. In RID_Fylke-Sone_LU_Areas.xlsx, the areas of osl1 and ake2 are also identical. This is wrong, but ensures that the inputs for osl1 and ake2 are the same in terms of kg/km2.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A8" authorId="0" shapeId="0" xr:uid="{2E42DB8B-DA3F-4A58-A58A-1A74DB12B216}">
      <text>
        <r>
          <rPr>
            <sz val="9"/>
            <color indexed="81"/>
            <rFont val="Tahoma"/>
            <family val="2"/>
          </rPr>
          <t>Set to be the same as ake2. In RID_Fylke-Sone_LU_Areas.xlsx, the areas of osl1 and ake2 are also identical. This is wrong, but ensures that the inputs for osl1 and ake2 are the same in terms of kg/km2.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A8" authorId="0" shapeId="0" xr:uid="{04991511-0535-4840-AF1C-C72A3F4A57B7}">
      <text>
        <r>
          <rPr>
            <sz val="9"/>
            <color indexed="81"/>
            <rFont val="Tahoma"/>
            <family val="2"/>
          </rPr>
          <t>Set to be the same as ake2. In RID_Fylke-Sone_LU_Areas.xlsx, the areas of osl1 and ake2 are also identical. This is wrong, but ensures that the inputs for osl1 and ake2 are the same in terms of kg/km2.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D7AA2C-6FC9-47A0-BED6-60285586E172}" name="NIBIO-to-niva.20171" type="6" refreshedVersion="6" background="1" saveData="1">
    <textPr codePage="65001" sourceFile="C:\Data\James_Work\Staff\Oeyvind_K\Elveovervakingsprogrammet\Data\point_data_2017\NIBIO-to-niva.2017.xls" thousands=" ">
      <textFields count="7">
        <textField/>
        <textField/>
        <textField/>
        <textField/>
        <textField/>
        <textField/>
        <textField/>
      </textFields>
    </textPr>
  </connection>
  <connection id="2" xr16:uid="{7659FE7D-6BD2-4B84-BF9A-2858826955BE}" name="NIBIO-to-niva.20172" type="6" refreshedVersion="6" background="1" saveData="1">
    <textPr codePage="65001" sourceFile="C:\Data\James_Work\Staff\Oeyvind_K\Elveovervakingsprogrammet\Data\point_data_2017\NIBIO-to-niva.2017.xls" thousands=" ">
      <textFields count="7">
        <textField/>
        <textField/>
        <textField/>
        <textField/>
        <textField/>
        <textField/>
        <textField/>
      </textFields>
    </textPr>
  </connection>
  <connection id="3" xr16:uid="{C624EBFE-D631-49B5-9CA1-808921EE6E17}" name="NIBIO-to-niva.20173" type="6" refreshedVersion="6" background="1" saveData="1">
    <textPr codePage="65001" sourceFile="C:\Data\James_Work\Staff\Oeyvind_K\Elveovervakingsprogrammet\Data\point_data_2017\NIBIO-to-niva.2017.xls" thousands=" ">
      <textFields count="7">
        <textField/>
        <textField/>
        <textField/>
        <textField/>
        <textField/>
        <textField/>
        <textField/>
      </textFields>
    </textPr>
  </connection>
  <connection id="4" xr16:uid="{288FCF72-6156-4A27-8B70-4B11C494D1D9}" name="NIBIO-to-niva.20174" type="6" refreshedVersion="6" background="1" saveData="1">
    <textPr codePage="65001" sourceFile="C:\Data\James_Work\Staff\Oeyvind_K\Elveovervakingsprogrammet\Data\point_data_2017\NIBIO-to-niva.2017.xls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<sst xmlns="http://schemas.openxmlformats.org/spreadsheetml/2006/main" count="214" uniqueCount="61">
  <si>
    <t>øst1</t>
  </si>
  <si>
    <t>øst2</t>
  </si>
  <si>
    <t>øst3</t>
  </si>
  <si>
    <t>ake1</t>
  </si>
  <si>
    <t>ake2</t>
  </si>
  <si>
    <t>ake3</t>
  </si>
  <si>
    <t>hed1</t>
  </si>
  <si>
    <t>hed2</t>
  </si>
  <si>
    <t>hed3</t>
  </si>
  <si>
    <t>hed4</t>
  </si>
  <si>
    <t>opp1</t>
  </si>
  <si>
    <t>opp2</t>
  </si>
  <si>
    <t>opp3</t>
  </si>
  <si>
    <t>opp4</t>
  </si>
  <si>
    <t>bus1</t>
  </si>
  <si>
    <t>bus2</t>
  </si>
  <si>
    <t>bus3</t>
  </si>
  <si>
    <t>bus4</t>
  </si>
  <si>
    <t>ves1</t>
  </si>
  <si>
    <t>tel1</t>
  </si>
  <si>
    <t>tel2</t>
  </si>
  <si>
    <t>tel3</t>
  </si>
  <si>
    <t>aag1</t>
  </si>
  <si>
    <t>aag2</t>
  </si>
  <si>
    <t>vag1</t>
  </si>
  <si>
    <t>vag2</t>
  </si>
  <si>
    <t>rog1</t>
  </si>
  <si>
    <t>rog2</t>
  </si>
  <si>
    <t>rog3</t>
  </si>
  <si>
    <t>hor1</t>
  </si>
  <si>
    <t>hor2</t>
  </si>
  <si>
    <t>sfj1</t>
  </si>
  <si>
    <t>sfj2</t>
  </si>
  <si>
    <t>mro1</t>
  </si>
  <si>
    <t>mro2</t>
  </si>
  <si>
    <t>str1</t>
  </si>
  <si>
    <t>str2</t>
  </si>
  <si>
    <t>ntr1</t>
  </si>
  <si>
    <t>ntr2</t>
  </si>
  <si>
    <t>nor1</t>
  </si>
  <si>
    <t>tro1</t>
  </si>
  <si>
    <t>fim1</t>
  </si>
  <si>
    <t>omrade</t>
  </si>
  <si>
    <t>n_diff_kg</t>
  </si>
  <si>
    <t>n_point_kg</t>
  </si>
  <si>
    <t>n_back_kg</t>
  </si>
  <si>
    <t>p_diff_kg</t>
  </si>
  <si>
    <t>p_point_kg</t>
  </si>
  <si>
    <t>p_back_kg</t>
  </si>
  <si>
    <t>tot_n_2016</t>
  </si>
  <si>
    <t>tot_n_2020</t>
  </si>
  <si>
    <t>tot_n_2025</t>
  </si>
  <si>
    <t>tot_n_2030</t>
  </si>
  <si>
    <t>pct_chng_2020_rel_2016</t>
  </si>
  <si>
    <t>pct_chng_2025_rel_2016</t>
  </si>
  <si>
    <t>pct_chng_2030_rel_2016</t>
  </si>
  <si>
    <t>tot_p_2016</t>
  </si>
  <si>
    <t>tot_p_2020</t>
  </si>
  <si>
    <t>tot_p_2025</t>
  </si>
  <si>
    <t>tot_p_2030</t>
  </si>
  <si>
    <t>osl1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</si>
</sst>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BIO-to-niva.2017" connectionId="1" xr16:uid="{8F113AD3-BDC4-49EB-8D6B-77937449779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BIO-to-niva.2017" connectionId="2" xr16:uid="{877AD5CC-CD68-4D68-84C9-CCED0E05D59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BIO-to-niva.2017" connectionId="3" xr16:uid="{06C94457-67CB-4304-92DB-E3E78F0E33E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BIO-to-niva.2017" connectionId="4" xr16:uid="{48EFBB85-51AC-4715-A80C-973BC89193C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queryTable" Target="../queryTables/query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queryTable" Target="../queryTables/query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5707-D98B-4C22-B6E4-04E59CB208D6}">
  <dimension ref="A1:G44"/>
  <sheetViews>
    <sheetView workbookViewId="0"/>
  </sheetViews>
  <sheetFormatPr defaultRowHeight="14.25" x14ac:dyDescent="0.45"/>
  <cols>
    <col min="1" max="1" width="6.796875" bestFit="1" customWidth="1"/>
    <col min="2" max="2" width="8.06640625" bestFit="1" customWidth="1"/>
    <col min="3" max="3" width="9.53125" bestFit="1" customWidth="1"/>
    <col min="4" max="4" width="9" bestFit="1" customWidth="1"/>
    <col min="5" max="5" width="8.06640625" bestFit="1" customWidth="1"/>
    <col min="6" max="6" width="9.53125" bestFit="1" customWidth="1"/>
    <col min="7" max="7" width="9" bestFit="1" customWidth="1"/>
  </cols>
  <sheetData>
    <row r="1" spans="1:7" x14ac:dyDescent="0.4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45">
      <c r="A2" t="s">
        <v>0</v>
      </c>
      <c r="B2">
        <v>725912</v>
      </c>
      <c r="C2">
        <v>8338</v>
      </c>
      <c r="D2">
        <v>151428</v>
      </c>
      <c r="E2">
        <v>46561</v>
      </c>
      <c r="F2">
        <v>674</v>
      </c>
      <c r="G2">
        <v>3424</v>
      </c>
    </row>
    <row r="3" spans="1:7" x14ac:dyDescent="0.45">
      <c r="A3" t="s">
        <v>1</v>
      </c>
      <c r="B3">
        <v>1162490</v>
      </c>
      <c r="C3">
        <v>5451</v>
      </c>
      <c r="D3">
        <v>187300</v>
      </c>
      <c r="E3">
        <v>22942</v>
      </c>
      <c r="F3">
        <v>457</v>
      </c>
      <c r="G3">
        <v>3288</v>
      </c>
    </row>
    <row r="4" spans="1:7" x14ac:dyDescent="0.45">
      <c r="A4" t="s">
        <v>2</v>
      </c>
      <c r="B4">
        <v>218206</v>
      </c>
      <c r="C4">
        <v>1048</v>
      </c>
      <c r="D4">
        <v>37628</v>
      </c>
      <c r="E4">
        <v>5741</v>
      </c>
      <c r="F4">
        <v>90</v>
      </c>
      <c r="G4">
        <v>729</v>
      </c>
    </row>
    <row r="5" spans="1:7" x14ac:dyDescent="0.45">
      <c r="A5" t="s">
        <v>3</v>
      </c>
      <c r="B5">
        <v>1646722</v>
      </c>
      <c r="C5">
        <v>9164</v>
      </c>
      <c r="D5">
        <v>228339</v>
      </c>
      <c r="E5">
        <v>76158</v>
      </c>
      <c r="F5">
        <v>1470</v>
      </c>
      <c r="G5">
        <v>5337</v>
      </c>
    </row>
    <row r="6" spans="1:7" x14ac:dyDescent="0.45">
      <c r="A6" t="s">
        <v>4</v>
      </c>
      <c r="B6">
        <v>749466</v>
      </c>
      <c r="C6">
        <v>1905</v>
      </c>
      <c r="D6">
        <v>113101</v>
      </c>
      <c r="E6">
        <v>26374</v>
      </c>
      <c r="F6">
        <v>245</v>
      </c>
      <c r="G6">
        <v>2134</v>
      </c>
    </row>
    <row r="7" spans="1:7" x14ac:dyDescent="0.45">
      <c r="A7" t="s">
        <v>5</v>
      </c>
      <c r="B7">
        <v>166846</v>
      </c>
      <c r="C7">
        <v>1030</v>
      </c>
      <c r="D7">
        <v>38234</v>
      </c>
      <c r="E7">
        <v>6677</v>
      </c>
      <c r="F7">
        <v>191</v>
      </c>
      <c r="G7">
        <v>851</v>
      </c>
    </row>
    <row r="8" spans="1:7" x14ac:dyDescent="0.45">
      <c r="A8" t="s">
        <v>60</v>
      </c>
      <c r="B8">
        <v>749466</v>
      </c>
      <c r="C8">
        <v>1905</v>
      </c>
      <c r="D8">
        <v>113101</v>
      </c>
      <c r="E8">
        <v>26374</v>
      </c>
      <c r="F8">
        <v>245</v>
      </c>
      <c r="G8">
        <v>2134</v>
      </c>
    </row>
    <row r="9" spans="1:7" x14ac:dyDescent="0.45">
      <c r="A9" t="s">
        <v>6</v>
      </c>
      <c r="B9">
        <v>1005034</v>
      </c>
      <c r="C9">
        <v>9756</v>
      </c>
      <c r="D9">
        <v>110831</v>
      </c>
      <c r="E9">
        <v>8710</v>
      </c>
      <c r="F9">
        <v>648</v>
      </c>
      <c r="G9">
        <v>2876</v>
      </c>
    </row>
    <row r="10" spans="1:7" x14ac:dyDescent="0.45">
      <c r="A10" t="s">
        <v>7</v>
      </c>
      <c r="B10">
        <v>1169734</v>
      </c>
      <c r="C10">
        <v>3198</v>
      </c>
      <c r="D10">
        <v>117755</v>
      </c>
      <c r="E10">
        <v>23164</v>
      </c>
      <c r="F10">
        <v>198</v>
      </c>
      <c r="G10">
        <v>3181</v>
      </c>
    </row>
    <row r="11" spans="1:7" x14ac:dyDescent="0.45">
      <c r="A11" t="s">
        <v>8</v>
      </c>
      <c r="B11">
        <v>274621</v>
      </c>
      <c r="C11">
        <v>11483</v>
      </c>
      <c r="D11">
        <v>37377</v>
      </c>
      <c r="E11">
        <v>3491</v>
      </c>
      <c r="F11">
        <v>1006</v>
      </c>
      <c r="G11">
        <v>1543</v>
      </c>
    </row>
    <row r="12" spans="1:7" x14ac:dyDescent="0.45">
      <c r="A12" t="s">
        <v>9</v>
      </c>
      <c r="B12">
        <v>169502</v>
      </c>
      <c r="C12">
        <v>2637</v>
      </c>
      <c r="D12">
        <v>13426</v>
      </c>
      <c r="E12">
        <v>2570</v>
      </c>
      <c r="F12">
        <v>191</v>
      </c>
      <c r="G12">
        <v>568</v>
      </c>
    </row>
    <row r="13" spans="1:7" x14ac:dyDescent="0.45">
      <c r="A13" t="s">
        <v>10</v>
      </c>
      <c r="B13">
        <v>848471</v>
      </c>
      <c r="C13">
        <v>12606</v>
      </c>
      <c r="D13">
        <v>125045</v>
      </c>
      <c r="E13">
        <v>9794</v>
      </c>
      <c r="F13">
        <v>1171</v>
      </c>
      <c r="G13">
        <v>2881</v>
      </c>
    </row>
    <row r="14" spans="1:7" x14ac:dyDescent="0.45">
      <c r="A14" t="s">
        <v>11</v>
      </c>
      <c r="B14">
        <v>291211</v>
      </c>
      <c r="C14">
        <v>12440</v>
      </c>
      <c r="D14">
        <v>45156</v>
      </c>
      <c r="E14">
        <v>8404</v>
      </c>
      <c r="F14">
        <v>919</v>
      </c>
      <c r="G14">
        <v>2127</v>
      </c>
    </row>
    <row r="15" spans="1:7" x14ac:dyDescent="0.45">
      <c r="A15" t="s">
        <v>12</v>
      </c>
      <c r="B15">
        <v>402040</v>
      </c>
      <c r="C15">
        <v>6612</v>
      </c>
      <c r="D15">
        <v>85919</v>
      </c>
      <c r="E15">
        <v>5359</v>
      </c>
      <c r="F15">
        <v>629</v>
      </c>
      <c r="G15">
        <v>2007</v>
      </c>
    </row>
    <row r="16" spans="1:7" x14ac:dyDescent="0.45">
      <c r="A16" t="s">
        <v>13</v>
      </c>
      <c r="B16">
        <v>124429</v>
      </c>
      <c r="C16">
        <v>7511</v>
      </c>
      <c r="D16">
        <v>19522</v>
      </c>
      <c r="E16">
        <v>2468</v>
      </c>
      <c r="F16">
        <v>653</v>
      </c>
      <c r="G16">
        <v>848</v>
      </c>
    </row>
    <row r="17" spans="1:7" x14ac:dyDescent="0.45">
      <c r="A17" t="s">
        <v>14</v>
      </c>
      <c r="B17">
        <v>202258</v>
      </c>
      <c r="C17">
        <v>2094</v>
      </c>
      <c r="D17">
        <v>32181</v>
      </c>
      <c r="E17">
        <v>2546</v>
      </c>
      <c r="F17">
        <v>161</v>
      </c>
      <c r="G17">
        <v>743</v>
      </c>
    </row>
    <row r="18" spans="1:7" x14ac:dyDescent="0.45">
      <c r="A18" t="s">
        <v>15</v>
      </c>
      <c r="B18">
        <v>109694</v>
      </c>
      <c r="C18">
        <v>5868</v>
      </c>
      <c r="D18">
        <v>28310</v>
      </c>
      <c r="E18">
        <v>3368</v>
      </c>
      <c r="F18">
        <v>420</v>
      </c>
      <c r="G18">
        <v>817</v>
      </c>
    </row>
    <row r="19" spans="1:7" x14ac:dyDescent="0.45">
      <c r="A19" t="s">
        <v>16</v>
      </c>
      <c r="B19">
        <v>807719</v>
      </c>
      <c r="C19">
        <v>3767</v>
      </c>
      <c r="D19">
        <v>125093</v>
      </c>
      <c r="E19">
        <v>28696</v>
      </c>
      <c r="F19">
        <v>308</v>
      </c>
      <c r="G19">
        <v>2577</v>
      </c>
    </row>
    <row r="20" spans="1:7" x14ac:dyDescent="0.45">
      <c r="A20" t="s">
        <v>17</v>
      </c>
      <c r="B20">
        <v>161445</v>
      </c>
      <c r="C20">
        <v>937</v>
      </c>
      <c r="D20">
        <v>36664</v>
      </c>
      <c r="E20">
        <v>7063</v>
      </c>
      <c r="F20">
        <v>76</v>
      </c>
      <c r="G20">
        <v>800</v>
      </c>
    </row>
    <row r="21" spans="1:7" x14ac:dyDescent="0.45">
      <c r="A21" t="s">
        <v>18</v>
      </c>
      <c r="B21">
        <v>1408149</v>
      </c>
      <c r="C21">
        <v>1026</v>
      </c>
      <c r="D21">
        <v>255452</v>
      </c>
      <c r="E21">
        <v>46594</v>
      </c>
      <c r="F21">
        <v>98</v>
      </c>
      <c r="G21">
        <v>5032</v>
      </c>
    </row>
    <row r="22" spans="1:7" x14ac:dyDescent="0.45">
      <c r="A22" t="s">
        <v>19</v>
      </c>
      <c r="B22">
        <v>104653</v>
      </c>
      <c r="C22">
        <v>1654</v>
      </c>
      <c r="D22">
        <v>37862</v>
      </c>
      <c r="E22">
        <v>2708</v>
      </c>
      <c r="F22">
        <v>153</v>
      </c>
      <c r="G22">
        <v>751</v>
      </c>
    </row>
    <row r="23" spans="1:7" x14ac:dyDescent="0.45">
      <c r="A23" t="s">
        <v>20</v>
      </c>
      <c r="B23">
        <v>171408</v>
      </c>
      <c r="C23">
        <v>4694</v>
      </c>
      <c r="D23">
        <v>27638</v>
      </c>
      <c r="E23">
        <v>4361</v>
      </c>
      <c r="F23">
        <v>383</v>
      </c>
      <c r="G23">
        <v>1160</v>
      </c>
    </row>
    <row r="24" spans="1:7" x14ac:dyDescent="0.45">
      <c r="A24" t="s">
        <v>21</v>
      </c>
      <c r="B24">
        <v>180760</v>
      </c>
      <c r="C24">
        <v>2338</v>
      </c>
      <c r="D24">
        <v>33508</v>
      </c>
      <c r="E24">
        <v>2677</v>
      </c>
      <c r="F24">
        <v>177</v>
      </c>
      <c r="G24">
        <v>867</v>
      </c>
    </row>
    <row r="25" spans="1:7" x14ac:dyDescent="0.45">
      <c r="A25" t="s">
        <v>22</v>
      </c>
      <c r="B25">
        <v>80641</v>
      </c>
      <c r="C25">
        <v>2297</v>
      </c>
      <c r="D25">
        <v>39748</v>
      </c>
      <c r="E25">
        <v>2615</v>
      </c>
      <c r="F25">
        <v>193</v>
      </c>
      <c r="G25">
        <v>592</v>
      </c>
    </row>
    <row r="26" spans="1:7" x14ac:dyDescent="0.45">
      <c r="A26" t="s">
        <v>23</v>
      </c>
      <c r="B26">
        <v>223470</v>
      </c>
      <c r="C26">
        <v>2884</v>
      </c>
      <c r="D26">
        <v>43587</v>
      </c>
      <c r="E26">
        <v>5334</v>
      </c>
      <c r="F26">
        <v>238</v>
      </c>
      <c r="G26">
        <v>1154</v>
      </c>
    </row>
    <row r="27" spans="1:7" x14ac:dyDescent="0.45">
      <c r="A27" t="s">
        <v>24</v>
      </c>
      <c r="B27">
        <v>282213</v>
      </c>
      <c r="C27">
        <v>4910</v>
      </c>
      <c r="D27">
        <v>120728</v>
      </c>
      <c r="E27">
        <v>8201</v>
      </c>
      <c r="F27">
        <v>430</v>
      </c>
      <c r="G27">
        <v>1718</v>
      </c>
    </row>
    <row r="28" spans="1:7" x14ac:dyDescent="0.45">
      <c r="A28" t="s">
        <v>25</v>
      </c>
      <c r="B28">
        <v>459478</v>
      </c>
      <c r="C28">
        <v>4673</v>
      </c>
      <c r="D28">
        <v>92723</v>
      </c>
      <c r="E28">
        <v>11994</v>
      </c>
      <c r="F28">
        <v>395</v>
      </c>
      <c r="G28">
        <v>2364</v>
      </c>
    </row>
    <row r="29" spans="1:7" x14ac:dyDescent="0.45">
      <c r="A29" t="s">
        <v>26</v>
      </c>
      <c r="B29">
        <v>2411915</v>
      </c>
      <c r="C29">
        <v>37527</v>
      </c>
      <c r="D29">
        <v>524403</v>
      </c>
      <c r="E29">
        <v>62624</v>
      </c>
      <c r="F29">
        <v>3333</v>
      </c>
      <c r="G29">
        <v>4737</v>
      </c>
    </row>
    <row r="30" spans="1:7" x14ac:dyDescent="0.45">
      <c r="A30" t="s">
        <v>27</v>
      </c>
      <c r="B30">
        <v>2274598</v>
      </c>
      <c r="C30">
        <v>20641</v>
      </c>
      <c r="D30">
        <v>511342</v>
      </c>
      <c r="E30">
        <v>71408</v>
      </c>
      <c r="F30">
        <v>1833</v>
      </c>
      <c r="G30">
        <v>4940</v>
      </c>
    </row>
    <row r="31" spans="1:7" x14ac:dyDescent="0.45">
      <c r="A31" t="s">
        <v>28</v>
      </c>
      <c r="B31">
        <v>803183</v>
      </c>
      <c r="C31">
        <v>6861</v>
      </c>
      <c r="D31">
        <v>177596</v>
      </c>
      <c r="E31">
        <v>33531</v>
      </c>
      <c r="F31">
        <v>609</v>
      </c>
      <c r="G31">
        <v>1999</v>
      </c>
    </row>
    <row r="32" spans="1:7" x14ac:dyDescent="0.45">
      <c r="A32" t="s">
        <v>29</v>
      </c>
      <c r="B32">
        <v>1815431</v>
      </c>
      <c r="C32">
        <v>11785</v>
      </c>
      <c r="D32">
        <v>283754</v>
      </c>
      <c r="E32">
        <v>67598</v>
      </c>
      <c r="F32">
        <v>1047</v>
      </c>
      <c r="G32">
        <v>3993</v>
      </c>
    </row>
    <row r="33" spans="1:7" x14ac:dyDescent="0.45">
      <c r="A33" t="s">
        <v>30</v>
      </c>
      <c r="B33">
        <v>1255065</v>
      </c>
      <c r="C33">
        <v>11409</v>
      </c>
      <c r="D33">
        <v>154337</v>
      </c>
      <c r="E33">
        <v>40387</v>
      </c>
      <c r="F33">
        <v>1013</v>
      </c>
      <c r="G33">
        <v>2599</v>
      </c>
    </row>
    <row r="34" spans="1:7" x14ac:dyDescent="0.45">
      <c r="A34" t="s">
        <v>31</v>
      </c>
      <c r="B34">
        <v>1362348</v>
      </c>
      <c r="C34">
        <v>9035</v>
      </c>
      <c r="D34">
        <v>206155</v>
      </c>
      <c r="E34">
        <v>52903</v>
      </c>
      <c r="F34">
        <v>802</v>
      </c>
      <c r="G34">
        <v>3573</v>
      </c>
    </row>
    <row r="35" spans="1:7" x14ac:dyDescent="0.45">
      <c r="A35" t="s">
        <v>32</v>
      </c>
      <c r="B35">
        <v>1483372</v>
      </c>
      <c r="C35">
        <v>16875</v>
      </c>
      <c r="D35">
        <v>173725</v>
      </c>
      <c r="E35">
        <v>51445</v>
      </c>
      <c r="F35">
        <v>1499</v>
      </c>
      <c r="G35">
        <v>2774</v>
      </c>
    </row>
    <row r="36" spans="1:7" x14ac:dyDescent="0.45">
      <c r="A36" t="s">
        <v>33</v>
      </c>
      <c r="B36">
        <v>2206267</v>
      </c>
      <c r="C36">
        <v>20091</v>
      </c>
      <c r="D36">
        <v>267674</v>
      </c>
      <c r="E36">
        <v>71829</v>
      </c>
      <c r="F36">
        <v>1784</v>
      </c>
      <c r="G36">
        <v>4977</v>
      </c>
    </row>
    <row r="37" spans="1:7" x14ac:dyDescent="0.45">
      <c r="A37" t="s">
        <v>34</v>
      </c>
      <c r="B37">
        <v>1324919</v>
      </c>
      <c r="C37">
        <v>14553</v>
      </c>
      <c r="D37">
        <v>144056</v>
      </c>
      <c r="E37">
        <v>40307</v>
      </c>
      <c r="F37">
        <v>1292</v>
      </c>
      <c r="G37">
        <v>2520</v>
      </c>
    </row>
    <row r="38" spans="1:7" x14ac:dyDescent="0.45">
      <c r="A38" t="s">
        <v>35</v>
      </c>
      <c r="B38">
        <v>1664800</v>
      </c>
      <c r="C38">
        <v>20533</v>
      </c>
      <c r="D38">
        <v>203879</v>
      </c>
      <c r="E38">
        <v>69616</v>
      </c>
      <c r="F38">
        <v>1824</v>
      </c>
      <c r="G38">
        <v>5489</v>
      </c>
    </row>
    <row r="39" spans="1:7" x14ac:dyDescent="0.45">
      <c r="A39" t="s">
        <v>36</v>
      </c>
      <c r="B39">
        <v>777714</v>
      </c>
      <c r="C39">
        <v>15277</v>
      </c>
      <c r="D39">
        <v>66279</v>
      </c>
      <c r="E39">
        <v>19849</v>
      </c>
      <c r="F39">
        <v>1357</v>
      </c>
      <c r="G39">
        <v>1512</v>
      </c>
    </row>
    <row r="40" spans="1:7" x14ac:dyDescent="0.45">
      <c r="A40" t="s">
        <v>37</v>
      </c>
      <c r="B40">
        <v>2649886</v>
      </c>
      <c r="C40">
        <v>30574</v>
      </c>
      <c r="D40">
        <v>326223</v>
      </c>
      <c r="E40">
        <v>100279</v>
      </c>
      <c r="F40">
        <v>2715</v>
      </c>
      <c r="G40">
        <v>7548</v>
      </c>
    </row>
    <row r="41" spans="1:7" x14ac:dyDescent="0.45">
      <c r="A41" t="s">
        <v>38</v>
      </c>
      <c r="B41">
        <v>885150</v>
      </c>
      <c r="C41">
        <v>12128</v>
      </c>
      <c r="D41">
        <v>96542</v>
      </c>
      <c r="E41">
        <v>18719</v>
      </c>
      <c r="F41">
        <v>1077</v>
      </c>
      <c r="G41">
        <v>1854</v>
      </c>
    </row>
    <row r="42" spans="1:7" x14ac:dyDescent="0.45">
      <c r="A42" t="s">
        <v>39</v>
      </c>
      <c r="B42">
        <v>1318438</v>
      </c>
      <c r="C42">
        <v>28012</v>
      </c>
      <c r="D42">
        <v>268837</v>
      </c>
      <c r="E42">
        <v>89824</v>
      </c>
      <c r="F42">
        <v>2488</v>
      </c>
      <c r="G42">
        <v>6535</v>
      </c>
    </row>
    <row r="43" spans="1:7" x14ac:dyDescent="0.45">
      <c r="A43" t="s">
        <v>40</v>
      </c>
      <c r="B43">
        <v>706550</v>
      </c>
      <c r="C43">
        <v>10101</v>
      </c>
      <c r="D43">
        <v>61556</v>
      </c>
      <c r="E43">
        <v>30599</v>
      </c>
      <c r="F43">
        <v>897</v>
      </c>
      <c r="G43">
        <v>1734</v>
      </c>
    </row>
    <row r="44" spans="1:7" x14ac:dyDescent="0.45">
      <c r="A44" t="s">
        <v>41</v>
      </c>
      <c r="B44">
        <v>197750</v>
      </c>
      <c r="C44">
        <v>3911</v>
      </c>
      <c r="D44">
        <v>18791</v>
      </c>
      <c r="E44">
        <v>5357</v>
      </c>
      <c r="F44">
        <v>347</v>
      </c>
      <c r="G44">
        <v>403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FF6F-BDFB-4E09-9644-0F33182A6434}">
  <dimension ref="A1:G44"/>
  <sheetViews>
    <sheetView workbookViewId="0"/>
  </sheetViews>
  <sheetFormatPr defaultRowHeight="14.25" x14ac:dyDescent="0.45"/>
  <cols>
    <col min="1" max="1" width="6.796875" bestFit="1" customWidth="1"/>
    <col min="2" max="2" width="8.06640625" bestFit="1" customWidth="1"/>
    <col min="3" max="3" width="9.53125" bestFit="1" customWidth="1"/>
    <col min="4" max="4" width="9" bestFit="1" customWidth="1"/>
    <col min="5" max="5" width="8.06640625" bestFit="1" customWidth="1"/>
    <col min="6" max="6" width="9.53125" bestFit="1" customWidth="1"/>
    <col min="7" max="7" width="9" bestFit="1" customWidth="1"/>
  </cols>
  <sheetData>
    <row r="1" spans="1:7" x14ac:dyDescent="0.4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45">
      <c r="A2" t="s">
        <v>0</v>
      </c>
      <c r="B2">
        <v>734976</v>
      </c>
      <c r="C2">
        <v>8338</v>
      </c>
      <c r="D2">
        <v>155797</v>
      </c>
      <c r="E2">
        <v>47128</v>
      </c>
      <c r="F2">
        <v>674</v>
      </c>
      <c r="G2">
        <v>3522</v>
      </c>
    </row>
    <row r="3" spans="1:7" x14ac:dyDescent="0.45">
      <c r="A3" t="s">
        <v>1</v>
      </c>
      <c r="B3">
        <v>1177218</v>
      </c>
      <c r="C3">
        <v>5451</v>
      </c>
      <c r="D3">
        <v>192704</v>
      </c>
      <c r="E3">
        <v>23227</v>
      </c>
      <c r="F3">
        <v>457</v>
      </c>
      <c r="G3">
        <v>3383</v>
      </c>
    </row>
    <row r="4" spans="1:7" x14ac:dyDescent="0.45">
      <c r="A4" t="s">
        <v>2</v>
      </c>
      <c r="B4">
        <v>221050</v>
      </c>
      <c r="C4">
        <v>1048</v>
      </c>
      <c r="D4">
        <v>38713</v>
      </c>
      <c r="E4">
        <v>5813</v>
      </c>
      <c r="F4">
        <v>90</v>
      </c>
      <c r="G4">
        <v>750</v>
      </c>
    </row>
    <row r="5" spans="1:7" x14ac:dyDescent="0.45">
      <c r="A5" t="s">
        <v>3</v>
      </c>
      <c r="B5">
        <v>1667340</v>
      </c>
      <c r="C5">
        <v>9164</v>
      </c>
      <c r="D5">
        <v>234927</v>
      </c>
      <c r="E5">
        <v>77090</v>
      </c>
      <c r="F5">
        <v>1470</v>
      </c>
      <c r="G5">
        <v>5491</v>
      </c>
    </row>
    <row r="6" spans="1:7" x14ac:dyDescent="0.45">
      <c r="A6" t="s">
        <v>4</v>
      </c>
      <c r="B6">
        <v>759316</v>
      </c>
      <c r="C6">
        <v>1905</v>
      </c>
      <c r="D6">
        <v>116364</v>
      </c>
      <c r="E6">
        <v>26709</v>
      </c>
      <c r="F6">
        <v>245</v>
      </c>
      <c r="G6">
        <v>2196</v>
      </c>
    </row>
    <row r="7" spans="1:7" x14ac:dyDescent="0.45">
      <c r="A7" t="s">
        <v>5</v>
      </c>
      <c r="B7">
        <v>168899</v>
      </c>
      <c r="C7">
        <v>1030</v>
      </c>
      <c r="D7">
        <v>39337</v>
      </c>
      <c r="E7">
        <v>6757</v>
      </c>
      <c r="F7">
        <v>191</v>
      </c>
      <c r="G7">
        <v>876</v>
      </c>
    </row>
    <row r="8" spans="1:7" x14ac:dyDescent="0.45">
      <c r="A8" t="s">
        <v>60</v>
      </c>
      <c r="B8">
        <v>759316</v>
      </c>
      <c r="C8">
        <v>1905</v>
      </c>
      <c r="D8">
        <v>116364</v>
      </c>
      <c r="E8">
        <v>26709</v>
      </c>
      <c r="F8">
        <v>245</v>
      </c>
      <c r="G8">
        <v>2196</v>
      </c>
    </row>
    <row r="9" spans="1:7" x14ac:dyDescent="0.45">
      <c r="A9" t="s">
        <v>6</v>
      </c>
      <c r="B9">
        <v>1018702</v>
      </c>
      <c r="C9">
        <v>9756</v>
      </c>
      <c r="D9">
        <v>114029</v>
      </c>
      <c r="E9">
        <v>8825</v>
      </c>
      <c r="F9">
        <v>648</v>
      </c>
      <c r="G9">
        <v>2959</v>
      </c>
    </row>
    <row r="10" spans="1:7" x14ac:dyDescent="0.45">
      <c r="A10" t="s">
        <v>7</v>
      </c>
      <c r="B10">
        <v>1185213</v>
      </c>
      <c r="C10">
        <v>3198</v>
      </c>
      <c r="D10">
        <v>121153</v>
      </c>
      <c r="E10">
        <v>23471</v>
      </c>
      <c r="F10">
        <v>198</v>
      </c>
      <c r="G10">
        <v>3272</v>
      </c>
    </row>
    <row r="11" spans="1:7" x14ac:dyDescent="0.45">
      <c r="A11" t="s">
        <v>8</v>
      </c>
      <c r="B11">
        <v>279621</v>
      </c>
      <c r="C11">
        <v>11483</v>
      </c>
      <c r="D11">
        <v>38455</v>
      </c>
      <c r="E11">
        <v>3553</v>
      </c>
      <c r="F11">
        <v>1006</v>
      </c>
      <c r="G11">
        <v>1588</v>
      </c>
    </row>
    <row r="12" spans="1:7" x14ac:dyDescent="0.45">
      <c r="A12" t="s">
        <v>9</v>
      </c>
      <c r="B12">
        <v>172074</v>
      </c>
      <c r="C12">
        <v>2637</v>
      </c>
      <c r="D12">
        <v>13813</v>
      </c>
      <c r="E12">
        <v>2607</v>
      </c>
      <c r="F12">
        <v>191</v>
      </c>
      <c r="G12">
        <v>584</v>
      </c>
    </row>
    <row r="13" spans="1:7" x14ac:dyDescent="0.45">
      <c r="A13" t="s">
        <v>10</v>
      </c>
      <c r="B13">
        <v>861947</v>
      </c>
      <c r="C13">
        <v>12606</v>
      </c>
      <c r="D13">
        <v>128652</v>
      </c>
      <c r="E13">
        <v>9942</v>
      </c>
      <c r="F13">
        <v>1171</v>
      </c>
      <c r="G13">
        <v>2964</v>
      </c>
    </row>
    <row r="14" spans="1:7" x14ac:dyDescent="0.45">
      <c r="A14" t="s">
        <v>11</v>
      </c>
      <c r="B14">
        <v>296574</v>
      </c>
      <c r="C14">
        <v>12440</v>
      </c>
      <c r="D14">
        <v>46459</v>
      </c>
      <c r="E14">
        <v>8557</v>
      </c>
      <c r="F14">
        <v>919</v>
      </c>
      <c r="G14">
        <v>2189</v>
      </c>
    </row>
    <row r="15" spans="1:7" x14ac:dyDescent="0.45">
      <c r="A15" t="s">
        <v>12</v>
      </c>
      <c r="B15">
        <v>408302</v>
      </c>
      <c r="C15">
        <v>6612</v>
      </c>
      <c r="D15">
        <v>88398</v>
      </c>
      <c r="E15">
        <v>5438</v>
      </c>
      <c r="F15">
        <v>629</v>
      </c>
      <c r="G15">
        <v>2065</v>
      </c>
    </row>
    <row r="16" spans="1:7" x14ac:dyDescent="0.45">
      <c r="A16" t="s">
        <v>13</v>
      </c>
      <c r="B16">
        <v>126763</v>
      </c>
      <c r="C16">
        <v>7511</v>
      </c>
      <c r="D16">
        <v>20085</v>
      </c>
      <c r="E16">
        <v>2514</v>
      </c>
      <c r="F16">
        <v>653</v>
      </c>
      <c r="G16">
        <v>872</v>
      </c>
    </row>
    <row r="17" spans="1:7" x14ac:dyDescent="0.45">
      <c r="A17" t="s">
        <v>14</v>
      </c>
      <c r="B17">
        <v>205423</v>
      </c>
      <c r="C17">
        <v>2094</v>
      </c>
      <c r="D17">
        <v>33110</v>
      </c>
      <c r="E17">
        <v>2584</v>
      </c>
      <c r="F17">
        <v>161</v>
      </c>
      <c r="G17">
        <v>764</v>
      </c>
    </row>
    <row r="18" spans="1:7" x14ac:dyDescent="0.45">
      <c r="A18" t="s">
        <v>15</v>
      </c>
      <c r="B18">
        <v>111682</v>
      </c>
      <c r="C18">
        <v>5868</v>
      </c>
      <c r="D18">
        <v>29127</v>
      </c>
      <c r="E18">
        <v>3428</v>
      </c>
      <c r="F18">
        <v>420</v>
      </c>
      <c r="G18">
        <v>840</v>
      </c>
    </row>
    <row r="19" spans="1:7" x14ac:dyDescent="0.45">
      <c r="A19" t="s">
        <v>16</v>
      </c>
      <c r="B19">
        <v>819100</v>
      </c>
      <c r="C19">
        <v>3767</v>
      </c>
      <c r="D19">
        <v>128702</v>
      </c>
      <c r="E19">
        <v>29082</v>
      </c>
      <c r="F19">
        <v>308</v>
      </c>
      <c r="G19">
        <v>2651</v>
      </c>
    </row>
    <row r="20" spans="1:7" x14ac:dyDescent="0.45">
      <c r="A20" t="s">
        <v>17</v>
      </c>
      <c r="B20">
        <v>163555</v>
      </c>
      <c r="C20">
        <v>937</v>
      </c>
      <c r="D20">
        <v>37722</v>
      </c>
      <c r="E20">
        <v>7153</v>
      </c>
      <c r="F20">
        <v>76</v>
      </c>
      <c r="G20">
        <v>824</v>
      </c>
    </row>
    <row r="21" spans="1:7" x14ac:dyDescent="0.45">
      <c r="A21" t="s">
        <v>18</v>
      </c>
      <c r="B21">
        <v>1427108</v>
      </c>
      <c r="C21">
        <v>1026</v>
      </c>
      <c r="D21">
        <v>262822</v>
      </c>
      <c r="E21">
        <v>47209</v>
      </c>
      <c r="F21">
        <v>98</v>
      </c>
      <c r="G21">
        <v>5177</v>
      </c>
    </row>
    <row r="22" spans="1:7" x14ac:dyDescent="0.45">
      <c r="A22" t="s">
        <v>19</v>
      </c>
      <c r="B22">
        <v>106322</v>
      </c>
      <c r="C22">
        <v>1654</v>
      </c>
      <c r="D22">
        <v>38955</v>
      </c>
      <c r="E22">
        <v>2749</v>
      </c>
      <c r="F22">
        <v>153</v>
      </c>
      <c r="G22">
        <v>773</v>
      </c>
    </row>
    <row r="23" spans="1:7" x14ac:dyDescent="0.45">
      <c r="A23" t="s">
        <v>20</v>
      </c>
      <c r="B23">
        <v>174602</v>
      </c>
      <c r="C23">
        <v>4694</v>
      </c>
      <c r="D23">
        <v>28436</v>
      </c>
      <c r="E23">
        <v>4442</v>
      </c>
      <c r="F23">
        <v>383</v>
      </c>
      <c r="G23">
        <v>1193</v>
      </c>
    </row>
    <row r="24" spans="1:7" x14ac:dyDescent="0.45">
      <c r="A24" t="s">
        <v>21</v>
      </c>
      <c r="B24">
        <v>183330</v>
      </c>
      <c r="C24">
        <v>2338</v>
      </c>
      <c r="D24">
        <v>34475</v>
      </c>
      <c r="E24">
        <v>2713</v>
      </c>
      <c r="F24">
        <v>177</v>
      </c>
      <c r="G24">
        <v>892</v>
      </c>
    </row>
    <row r="25" spans="1:7" x14ac:dyDescent="0.45">
      <c r="A25" t="s">
        <v>22</v>
      </c>
      <c r="B25">
        <v>82089</v>
      </c>
      <c r="C25">
        <v>2297</v>
      </c>
      <c r="D25">
        <v>40894</v>
      </c>
      <c r="E25">
        <v>2661</v>
      </c>
      <c r="F25">
        <v>193</v>
      </c>
      <c r="G25">
        <v>609</v>
      </c>
    </row>
    <row r="26" spans="1:7" x14ac:dyDescent="0.45">
      <c r="A26" t="s">
        <v>23</v>
      </c>
      <c r="B26">
        <v>227582</v>
      </c>
      <c r="C26">
        <v>2884</v>
      </c>
      <c r="D26">
        <v>44845</v>
      </c>
      <c r="E26">
        <v>5431</v>
      </c>
      <c r="F26">
        <v>238</v>
      </c>
      <c r="G26">
        <v>1187</v>
      </c>
    </row>
    <row r="27" spans="1:7" x14ac:dyDescent="0.45">
      <c r="A27" t="s">
        <v>24</v>
      </c>
      <c r="B27">
        <v>287372</v>
      </c>
      <c r="C27">
        <v>4910</v>
      </c>
      <c r="D27">
        <v>124211</v>
      </c>
      <c r="E27">
        <v>8349</v>
      </c>
      <c r="F27">
        <v>430</v>
      </c>
      <c r="G27">
        <v>1768</v>
      </c>
    </row>
    <row r="28" spans="1:7" x14ac:dyDescent="0.45">
      <c r="A28" t="s">
        <v>25</v>
      </c>
      <c r="B28">
        <v>468140</v>
      </c>
      <c r="C28">
        <v>4673</v>
      </c>
      <c r="D28">
        <v>95398</v>
      </c>
      <c r="E28">
        <v>12220</v>
      </c>
      <c r="F28">
        <v>395</v>
      </c>
      <c r="G28">
        <v>2432</v>
      </c>
    </row>
    <row r="29" spans="1:7" x14ac:dyDescent="0.45">
      <c r="A29" t="s">
        <v>26</v>
      </c>
      <c r="B29">
        <v>2455408</v>
      </c>
      <c r="C29">
        <v>37527</v>
      </c>
      <c r="D29">
        <v>539532</v>
      </c>
      <c r="E29">
        <v>63728</v>
      </c>
      <c r="F29">
        <v>3333</v>
      </c>
      <c r="G29">
        <v>4874</v>
      </c>
    </row>
    <row r="30" spans="1:7" x14ac:dyDescent="0.45">
      <c r="A30" t="s">
        <v>27</v>
      </c>
      <c r="B30">
        <v>2317217</v>
      </c>
      <c r="C30">
        <v>20641</v>
      </c>
      <c r="D30">
        <v>526094</v>
      </c>
      <c r="E30">
        <v>72740</v>
      </c>
      <c r="F30">
        <v>1833</v>
      </c>
      <c r="G30">
        <v>5082</v>
      </c>
    </row>
    <row r="31" spans="1:7" x14ac:dyDescent="0.45">
      <c r="A31" t="s">
        <v>28</v>
      </c>
      <c r="B31">
        <v>818294</v>
      </c>
      <c r="C31">
        <v>6861</v>
      </c>
      <c r="D31">
        <v>182720</v>
      </c>
      <c r="E31">
        <v>34161</v>
      </c>
      <c r="F31">
        <v>609</v>
      </c>
      <c r="G31">
        <v>2056</v>
      </c>
    </row>
    <row r="32" spans="1:7" x14ac:dyDescent="0.45">
      <c r="A32" t="s">
        <v>29</v>
      </c>
      <c r="B32">
        <v>1849675</v>
      </c>
      <c r="C32">
        <v>11785</v>
      </c>
      <c r="D32">
        <v>291941</v>
      </c>
      <c r="E32">
        <v>68873</v>
      </c>
      <c r="F32">
        <v>1047</v>
      </c>
      <c r="G32">
        <v>4109</v>
      </c>
    </row>
    <row r="33" spans="1:7" x14ac:dyDescent="0.45">
      <c r="A33" t="s">
        <v>30</v>
      </c>
      <c r="B33">
        <v>1278719</v>
      </c>
      <c r="C33">
        <v>11409</v>
      </c>
      <c r="D33">
        <v>158789</v>
      </c>
      <c r="E33">
        <v>41148</v>
      </c>
      <c r="F33">
        <v>1013</v>
      </c>
      <c r="G33">
        <v>2674</v>
      </c>
    </row>
    <row r="34" spans="1:7" x14ac:dyDescent="0.45">
      <c r="A34" t="s">
        <v>31</v>
      </c>
      <c r="B34">
        <v>1388046</v>
      </c>
      <c r="C34">
        <v>9035</v>
      </c>
      <c r="D34">
        <v>212103</v>
      </c>
      <c r="E34">
        <v>53901</v>
      </c>
      <c r="F34">
        <v>802</v>
      </c>
      <c r="G34">
        <v>3676</v>
      </c>
    </row>
    <row r="35" spans="1:7" x14ac:dyDescent="0.45">
      <c r="A35" t="s">
        <v>32</v>
      </c>
      <c r="B35">
        <v>1511331</v>
      </c>
      <c r="C35">
        <v>16875</v>
      </c>
      <c r="D35">
        <v>178737</v>
      </c>
      <c r="E35">
        <v>52414</v>
      </c>
      <c r="F35">
        <v>1499</v>
      </c>
      <c r="G35">
        <v>2854</v>
      </c>
    </row>
    <row r="36" spans="1:7" x14ac:dyDescent="0.45">
      <c r="A36" t="s">
        <v>33</v>
      </c>
      <c r="B36">
        <v>2247625</v>
      </c>
      <c r="C36">
        <v>20091</v>
      </c>
      <c r="D36">
        <v>275396</v>
      </c>
      <c r="E36">
        <v>73171</v>
      </c>
      <c r="F36">
        <v>1784</v>
      </c>
      <c r="G36">
        <v>5121</v>
      </c>
    </row>
    <row r="37" spans="1:7" x14ac:dyDescent="0.45">
      <c r="A37" t="s">
        <v>34</v>
      </c>
      <c r="B37">
        <v>1349256</v>
      </c>
      <c r="C37">
        <v>14553</v>
      </c>
      <c r="D37">
        <v>148212</v>
      </c>
      <c r="E37">
        <v>41037</v>
      </c>
      <c r="F37">
        <v>1292</v>
      </c>
      <c r="G37">
        <v>2593</v>
      </c>
    </row>
    <row r="38" spans="1:7" x14ac:dyDescent="0.45">
      <c r="A38" t="s">
        <v>35</v>
      </c>
      <c r="B38">
        <v>1691572</v>
      </c>
      <c r="C38">
        <v>20533</v>
      </c>
      <c r="D38">
        <v>209761</v>
      </c>
      <c r="E38">
        <v>70676</v>
      </c>
      <c r="F38">
        <v>1824</v>
      </c>
      <c r="G38">
        <v>5647</v>
      </c>
    </row>
    <row r="39" spans="1:7" x14ac:dyDescent="0.45">
      <c r="A39" t="s">
        <v>36</v>
      </c>
      <c r="B39">
        <v>791117</v>
      </c>
      <c r="C39">
        <v>15277</v>
      </c>
      <c r="D39">
        <v>68191</v>
      </c>
      <c r="E39">
        <v>20178</v>
      </c>
      <c r="F39">
        <v>1357</v>
      </c>
      <c r="G39">
        <v>1556</v>
      </c>
    </row>
    <row r="40" spans="1:7" x14ac:dyDescent="0.45">
      <c r="A40" t="s">
        <v>37</v>
      </c>
      <c r="B40">
        <v>2690832</v>
      </c>
      <c r="C40">
        <v>30574</v>
      </c>
      <c r="D40">
        <v>335635</v>
      </c>
      <c r="E40">
        <v>101752</v>
      </c>
      <c r="F40">
        <v>2715</v>
      </c>
      <c r="G40">
        <v>7766</v>
      </c>
    </row>
    <row r="41" spans="1:7" x14ac:dyDescent="0.45">
      <c r="A41" t="s">
        <v>38</v>
      </c>
      <c r="B41">
        <v>899423</v>
      </c>
      <c r="C41">
        <v>12128</v>
      </c>
      <c r="D41">
        <v>99327</v>
      </c>
      <c r="E41">
        <v>19007</v>
      </c>
      <c r="F41">
        <v>1077</v>
      </c>
      <c r="G41">
        <v>1907</v>
      </c>
    </row>
    <row r="42" spans="1:7" x14ac:dyDescent="0.45">
      <c r="A42" t="s">
        <v>39</v>
      </c>
      <c r="B42">
        <v>1343243</v>
      </c>
      <c r="C42">
        <v>28012</v>
      </c>
      <c r="D42">
        <v>276593</v>
      </c>
      <c r="E42">
        <v>91511</v>
      </c>
      <c r="F42">
        <v>2488</v>
      </c>
      <c r="G42">
        <v>6724</v>
      </c>
    </row>
    <row r="43" spans="1:7" x14ac:dyDescent="0.45">
      <c r="A43" t="s">
        <v>40</v>
      </c>
      <c r="B43">
        <v>719859</v>
      </c>
      <c r="C43">
        <v>10101</v>
      </c>
      <c r="D43">
        <v>63332</v>
      </c>
      <c r="E43">
        <v>31174</v>
      </c>
      <c r="F43">
        <v>897</v>
      </c>
      <c r="G43">
        <v>1784</v>
      </c>
    </row>
    <row r="44" spans="1:7" x14ac:dyDescent="0.45">
      <c r="A44" t="s">
        <v>41</v>
      </c>
      <c r="B44">
        <v>201478</v>
      </c>
      <c r="C44">
        <v>3911</v>
      </c>
      <c r="D44">
        <v>19333</v>
      </c>
      <c r="E44">
        <v>5458</v>
      </c>
      <c r="F44">
        <v>347</v>
      </c>
      <c r="G44">
        <v>414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47A3-64AE-41BF-AAFB-4B6DA81A4731}">
  <dimension ref="A1:G44"/>
  <sheetViews>
    <sheetView workbookViewId="0"/>
  </sheetViews>
  <sheetFormatPr defaultRowHeight="14.25" x14ac:dyDescent="0.45"/>
  <cols>
    <col min="1" max="1" width="6.796875" bestFit="1" customWidth="1"/>
    <col min="2" max="2" width="8.06640625" bestFit="1" customWidth="1"/>
    <col min="3" max="3" width="9.53125" bestFit="1" customWidth="1"/>
    <col min="4" max="4" width="9" bestFit="1" customWidth="1"/>
    <col min="5" max="5" width="8.06640625" bestFit="1" customWidth="1"/>
    <col min="6" max="6" width="9.53125" bestFit="1" customWidth="1"/>
    <col min="7" max="7" width="9" bestFit="1" customWidth="1"/>
  </cols>
  <sheetData>
    <row r="1" spans="1:7" x14ac:dyDescent="0.4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45">
      <c r="A2" t="s">
        <v>0</v>
      </c>
      <c r="B2">
        <v>771480</v>
      </c>
      <c r="C2">
        <v>8338</v>
      </c>
      <c r="D2">
        <v>157984</v>
      </c>
      <c r="E2">
        <v>49548</v>
      </c>
      <c r="F2">
        <v>674</v>
      </c>
      <c r="G2">
        <v>3572</v>
      </c>
    </row>
    <row r="3" spans="1:7" x14ac:dyDescent="0.45">
      <c r="A3" t="s">
        <v>1</v>
      </c>
      <c r="B3">
        <v>1235143</v>
      </c>
      <c r="C3">
        <v>5451</v>
      </c>
      <c r="D3">
        <v>195409</v>
      </c>
      <c r="E3">
        <v>24411</v>
      </c>
      <c r="F3">
        <v>457</v>
      </c>
      <c r="G3">
        <v>3431</v>
      </c>
    </row>
    <row r="4" spans="1:7" x14ac:dyDescent="0.45">
      <c r="A4" t="s">
        <v>2</v>
      </c>
      <c r="B4">
        <v>231362</v>
      </c>
      <c r="C4">
        <v>1048</v>
      </c>
      <c r="D4">
        <v>39257</v>
      </c>
      <c r="E4">
        <v>6100</v>
      </c>
      <c r="F4">
        <v>90</v>
      </c>
      <c r="G4">
        <v>761</v>
      </c>
    </row>
    <row r="5" spans="1:7" x14ac:dyDescent="0.45">
      <c r="A5" t="s">
        <v>3</v>
      </c>
      <c r="B5">
        <v>1750064</v>
      </c>
      <c r="C5">
        <v>9164</v>
      </c>
      <c r="D5">
        <v>238225</v>
      </c>
      <c r="E5">
        <v>81041</v>
      </c>
      <c r="F5">
        <v>1470</v>
      </c>
      <c r="G5">
        <v>5568</v>
      </c>
    </row>
    <row r="6" spans="1:7" x14ac:dyDescent="0.45">
      <c r="A6" t="s">
        <v>4</v>
      </c>
      <c r="B6">
        <v>794728</v>
      </c>
      <c r="C6">
        <v>1905</v>
      </c>
      <c r="D6">
        <v>117997</v>
      </c>
      <c r="E6">
        <v>28024</v>
      </c>
      <c r="F6">
        <v>245</v>
      </c>
      <c r="G6">
        <v>2227</v>
      </c>
    </row>
    <row r="7" spans="1:7" x14ac:dyDescent="0.45">
      <c r="A7" t="s">
        <v>5</v>
      </c>
      <c r="B7">
        <v>177429</v>
      </c>
      <c r="C7">
        <v>1030</v>
      </c>
      <c r="D7">
        <v>39889</v>
      </c>
      <c r="E7">
        <v>7108</v>
      </c>
      <c r="F7">
        <v>191</v>
      </c>
      <c r="G7">
        <v>888</v>
      </c>
    </row>
    <row r="8" spans="1:7" x14ac:dyDescent="0.45">
      <c r="A8" t="s">
        <v>60</v>
      </c>
      <c r="B8">
        <v>794728</v>
      </c>
      <c r="C8">
        <v>1905</v>
      </c>
      <c r="D8">
        <v>117997</v>
      </c>
      <c r="E8">
        <v>28024</v>
      </c>
      <c r="F8">
        <v>245</v>
      </c>
      <c r="G8">
        <v>2227</v>
      </c>
    </row>
    <row r="9" spans="1:7" x14ac:dyDescent="0.45">
      <c r="A9" t="s">
        <v>6</v>
      </c>
      <c r="B9">
        <v>1064044</v>
      </c>
      <c r="C9">
        <v>9756</v>
      </c>
      <c r="D9">
        <v>115629</v>
      </c>
      <c r="E9">
        <v>9244</v>
      </c>
      <c r="F9">
        <v>648</v>
      </c>
      <c r="G9">
        <v>3000</v>
      </c>
    </row>
    <row r="10" spans="1:7" x14ac:dyDescent="0.45">
      <c r="A10" t="s">
        <v>7</v>
      </c>
      <c r="B10">
        <v>1242893</v>
      </c>
      <c r="C10">
        <v>3198</v>
      </c>
      <c r="D10">
        <v>122853</v>
      </c>
      <c r="E10">
        <v>24650</v>
      </c>
      <c r="F10">
        <v>198</v>
      </c>
      <c r="G10">
        <v>3318</v>
      </c>
    </row>
    <row r="11" spans="1:7" x14ac:dyDescent="0.45">
      <c r="A11" t="s">
        <v>8</v>
      </c>
      <c r="B11">
        <v>285341</v>
      </c>
      <c r="C11">
        <v>11483</v>
      </c>
      <c r="D11">
        <v>38995</v>
      </c>
      <c r="E11">
        <v>3636</v>
      </c>
      <c r="F11">
        <v>1006</v>
      </c>
      <c r="G11">
        <v>1610</v>
      </c>
    </row>
    <row r="12" spans="1:7" x14ac:dyDescent="0.45">
      <c r="A12" t="s">
        <v>9</v>
      </c>
      <c r="B12">
        <v>178181</v>
      </c>
      <c r="C12">
        <v>2637</v>
      </c>
      <c r="D12">
        <v>14007</v>
      </c>
      <c r="E12">
        <v>2711</v>
      </c>
      <c r="F12">
        <v>191</v>
      </c>
      <c r="G12">
        <v>592</v>
      </c>
    </row>
    <row r="13" spans="1:7" x14ac:dyDescent="0.45">
      <c r="A13" t="s">
        <v>10</v>
      </c>
      <c r="B13">
        <v>889876</v>
      </c>
      <c r="C13">
        <v>12606</v>
      </c>
      <c r="D13">
        <v>130458</v>
      </c>
      <c r="E13">
        <v>10310</v>
      </c>
      <c r="F13">
        <v>1171</v>
      </c>
      <c r="G13">
        <v>3005</v>
      </c>
    </row>
    <row r="14" spans="1:7" x14ac:dyDescent="0.45">
      <c r="A14" t="s">
        <v>11</v>
      </c>
      <c r="B14">
        <v>302144</v>
      </c>
      <c r="C14">
        <v>12440</v>
      </c>
      <c r="D14">
        <v>47111</v>
      </c>
      <c r="E14">
        <v>8731</v>
      </c>
      <c r="F14">
        <v>919</v>
      </c>
      <c r="G14">
        <v>2220</v>
      </c>
    </row>
    <row r="15" spans="1:7" x14ac:dyDescent="0.45">
      <c r="A15" t="s">
        <v>12</v>
      </c>
      <c r="B15">
        <v>422132</v>
      </c>
      <c r="C15">
        <v>6612</v>
      </c>
      <c r="D15">
        <v>89639</v>
      </c>
      <c r="E15">
        <v>5647</v>
      </c>
      <c r="F15">
        <v>629</v>
      </c>
      <c r="G15">
        <v>2094</v>
      </c>
    </row>
    <row r="16" spans="1:7" x14ac:dyDescent="0.45">
      <c r="A16" t="s">
        <v>13</v>
      </c>
      <c r="B16">
        <v>128891</v>
      </c>
      <c r="C16">
        <v>7511</v>
      </c>
      <c r="D16">
        <v>20367</v>
      </c>
      <c r="E16">
        <v>2557</v>
      </c>
      <c r="F16">
        <v>653</v>
      </c>
      <c r="G16">
        <v>884</v>
      </c>
    </row>
    <row r="17" spans="1:7" x14ac:dyDescent="0.45">
      <c r="A17" t="s">
        <v>14</v>
      </c>
      <c r="B17">
        <v>212251</v>
      </c>
      <c r="C17">
        <v>2094</v>
      </c>
      <c r="D17">
        <v>33575</v>
      </c>
      <c r="E17">
        <v>2682</v>
      </c>
      <c r="F17">
        <v>161</v>
      </c>
      <c r="G17">
        <v>775</v>
      </c>
    </row>
    <row r="18" spans="1:7" x14ac:dyDescent="0.45">
      <c r="A18" t="s">
        <v>15</v>
      </c>
      <c r="B18">
        <v>113945</v>
      </c>
      <c r="C18">
        <v>5868</v>
      </c>
      <c r="D18">
        <v>29536</v>
      </c>
      <c r="E18">
        <v>3505</v>
      </c>
      <c r="F18">
        <v>420</v>
      </c>
      <c r="G18">
        <v>852</v>
      </c>
    </row>
    <row r="19" spans="1:7" x14ac:dyDescent="0.45">
      <c r="A19" t="s">
        <v>16</v>
      </c>
      <c r="B19">
        <v>853152</v>
      </c>
      <c r="C19">
        <v>3767</v>
      </c>
      <c r="D19">
        <v>130508</v>
      </c>
      <c r="E19">
        <v>30399</v>
      </c>
      <c r="F19">
        <v>308</v>
      </c>
      <c r="G19">
        <v>2689</v>
      </c>
    </row>
    <row r="20" spans="1:7" x14ac:dyDescent="0.45">
      <c r="A20" t="s">
        <v>17</v>
      </c>
      <c r="B20">
        <v>171278</v>
      </c>
      <c r="C20">
        <v>937</v>
      </c>
      <c r="D20">
        <v>38251</v>
      </c>
      <c r="E20">
        <v>7507</v>
      </c>
      <c r="F20">
        <v>76</v>
      </c>
      <c r="G20">
        <v>835</v>
      </c>
    </row>
    <row r="21" spans="1:7" x14ac:dyDescent="0.45">
      <c r="A21" t="s">
        <v>18</v>
      </c>
      <c r="B21">
        <v>1493202</v>
      </c>
      <c r="C21">
        <v>1026</v>
      </c>
      <c r="D21">
        <v>266512</v>
      </c>
      <c r="E21">
        <v>49513</v>
      </c>
      <c r="F21">
        <v>98</v>
      </c>
      <c r="G21">
        <v>5250</v>
      </c>
    </row>
    <row r="22" spans="1:7" x14ac:dyDescent="0.45">
      <c r="A22" t="s">
        <v>19</v>
      </c>
      <c r="B22">
        <v>109815</v>
      </c>
      <c r="C22">
        <v>1654</v>
      </c>
      <c r="D22">
        <v>39502</v>
      </c>
      <c r="E22">
        <v>2853</v>
      </c>
      <c r="F22">
        <v>153</v>
      </c>
      <c r="G22">
        <v>784</v>
      </c>
    </row>
    <row r="23" spans="1:7" x14ac:dyDescent="0.45">
      <c r="A23" t="s">
        <v>20</v>
      </c>
      <c r="B23">
        <v>177651</v>
      </c>
      <c r="C23">
        <v>4694</v>
      </c>
      <c r="D23">
        <v>28835</v>
      </c>
      <c r="E23">
        <v>4523</v>
      </c>
      <c r="F23">
        <v>383</v>
      </c>
      <c r="G23">
        <v>1210</v>
      </c>
    </row>
    <row r="24" spans="1:7" x14ac:dyDescent="0.45">
      <c r="A24" t="s">
        <v>21</v>
      </c>
      <c r="B24">
        <v>190767</v>
      </c>
      <c r="C24">
        <v>2338</v>
      </c>
      <c r="D24">
        <v>34959</v>
      </c>
      <c r="E24">
        <v>2833</v>
      </c>
      <c r="F24">
        <v>177</v>
      </c>
      <c r="G24">
        <v>904</v>
      </c>
    </row>
    <row r="25" spans="1:7" x14ac:dyDescent="0.45">
      <c r="A25" t="s">
        <v>22</v>
      </c>
      <c r="B25">
        <v>83947</v>
      </c>
      <c r="C25">
        <v>2297</v>
      </c>
      <c r="D25">
        <v>41468</v>
      </c>
      <c r="E25">
        <v>2732</v>
      </c>
      <c r="F25">
        <v>193</v>
      </c>
      <c r="G25">
        <v>618</v>
      </c>
    </row>
    <row r="26" spans="1:7" x14ac:dyDescent="0.45">
      <c r="A26" t="s">
        <v>23</v>
      </c>
      <c r="B26">
        <v>231907</v>
      </c>
      <c r="C26">
        <v>2884</v>
      </c>
      <c r="D26">
        <v>45474</v>
      </c>
      <c r="E26">
        <v>5544</v>
      </c>
      <c r="F26">
        <v>238</v>
      </c>
      <c r="G26">
        <v>1204</v>
      </c>
    </row>
    <row r="27" spans="1:7" x14ac:dyDescent="0.45">
      <c r="A27" t="s">
        <v>24</v>
      </c>
      <c r="B27">
        <v>293053</v>
      </c>
      <c r="C27">
        <v>4910</v>
      </c>
      <c r="D27">
        <v>125955</v>
      </c>
      <c r="E27">
        <v>8532</v>
      </c>
      <c r="F27">
        <v>430</v>
      </c>
      <c r="G27">
        <v>1792</v>
      </c>
    </row>
    <row r="28" spans="1:7" x14ac:dyDescent="0.45">
      <c r="A28" t="s">
        <v>25</v>
      </c>
      <c r="B28">
        <v>475815</v>
      </c>
      <c r="C28">
        <v>4673</v>
      </c>
      <c r="D28">
        <v>96737</v>
      </c>
      <c r="E28">
        <v>12423</v>
      </c>
      <c r="F28">
        <v>395</v>
      </c>
      <c r="G28">
        <v>2466</v>
      </c>
    </row>
    <row r="29" spans="1:7" x14ac:dyDescent="0.45">
      <c r="A29" t="s">
        <v>26</v>
      </c>
      <c r="B29">
        <v>2507851</v>
      </c>
      <c r="C29">
        <v>37527</v>
      </c>
      <c r="D29">
        <v>547107</v>
      </c>
      <c r="E29">
        <v>65283</v>
      </c>
      <c r="F29">
        <v>3333</v>
      </c>
      <c r="G29">
        <v>4942</v>
      </c>
    </row>
    <row r="30" spans="1:7" x14ac:dyDescent="0.45">
      <c r="A30" t="s">
        <v>27</v>
      </c>
      <c r="B30">
        <v>2356641</v>
      </c>
      <c r="C30">
        <v>20641</v>
      </c>
      <c r="D30">
        <v>533480</v>
      </c>
      <c r="E30">
        <v>74021</v>
      </c>
      <c r="F30">
        <v>1833</v>
      </c>
      <c r="G30">
        <v>5154</v>
      </c>
    </row>
    <row r="31" spans="1:7" x14ac:dyDescent="0.45">
      <c r="A31" t="s">
        <v>28</v>
      </c>
      <c r="B31">
        <v>831799</v>
      </c>
      <c r="C31">
        <v>6861</v>
      </c>
      <c r="D31">
        <v>185285</v>
      </c>
      <c r="E31">
        <v>34730</v>
      </c>
      <c r="F31">
        <v>609</v>
      </c>
      <c r="G31">
        <v>2085</v>
      </c>
    </row>
    <row r="32" spans="1:7" x14ac:dyDescent="0.45">
      <c r="A32" t="s">
        <v>29</v>
      </c>
      <c r="B32">
        <v>1879723</v>
      </c>
      <c r="C32">
        <v>11785</v>
      </c>
      <c r="D32">
        <v>296039</v>
      </c>
      <c r="E32">
        <v>69992</v>
      </c>
      <c r="F32">
        <v>1047</v>
      </c>
      <c r="G32">
        <v>4166</v>
      </c>
    </row>
    <row r="33" spans="1:7" x14ac:dyDescent="0.45">
      <c r="A33" t="s">
        <v>30</v>
      </c>
      <c r="B33">
        <v>1299622</v>
      </c>
      <c r="C33">
        <v>11409</v>
      </c>
      <c r="D33">
        <v>161019</v>
      </c>
      <c r="E33">
        <v>41824</v>
      </c>
      <c r="F33">
        <v>1013</v>
      </c>
      <c r="G33">
        <v>2712</v>
      </c>
    </row>
    <row r="34" spans="1:7" x14ac:dyDescent="0.45">
      <c r="A34" t="s">
        <v>31</v>
      </c>
      <c r="B34">
        <v>1410592</v>
      </c>
      <c r="C34">
        <v>9035</v>
      </c>
      <c r="D34">
        <v>215080</v>
      </c>
      <c r="E34">
        <v>54777</v>
      </c>
      <c r="F34">
        <v>802</v>
      </c>
      <c r="G34">
        <v>3727</v>
      </c>
    </row>
    <row r="35" spans="1:7" x14ac:dyDescent="0.45">
      <c r="A35" t="s">
        <v>32</v>
      </c>
      <c r="B35">
        <v>1536311</v>
      </c>
      <c r="C35">
        <v>16875</v>
      </c>
      <c r="D35">
        <v>181246</v>
      </c>
      <c r="E35">
        <v>53301</v>
      </c>
      <c r="F35">
        <v>1499</v>
      </c>
      <c r="G35">
        <v>2894</v>
      </c>
    </row>
    <row r="36" spans="1:7" x14ac:dyDescent="0.45">
      <c r="A36" t="s">
        <v>33</v>
      </c>
      <c r="B36">
        <v>2285510</v>
      </c>
      <c r="C36">
        <v>20091</v>
      </c>
      <c r="D36">
        <v>279262</v>
      </c>
      <c r="E36">
        <v>74431</v>
      </c>
      <c r="F36">
        <v>1784</v>
      </c>
      <c r="G36">
        <v>5193</v>
      </c>
    </row>
    <row r="37" spans="1:7" x14ac:dyDescent="0.45">
      <c r="A37" t="s">
        <v>34</v>
      </c>
      <c r="B37">
        <v>1375125</v>
      </c>
      <c r="C37">
        <v>14553</v>
      </c>
      <c r="D37">
        <v>150293</v>
      </c>
      <c r="E37">
        <v>41900</v>
      </c>
      <c r="F37">
        <v>1292</v>
      </c>
      <c r="G37">
        <v>2630</v>
      </c>
    </row>
    <row r="38" spans="1:7" x14ac:dyDescent="0.45">
      <c r="A38" t="s">
        <v>35</v>
      </c>
      <c r="B38">
        <v>1743557</v>
      </c>
      <c r="C38">
        <v>20533</v>
      </c>
      <c r="D38">
        <v>212705</v>
      </c>
      <c r="E38">
        <v>73162</v>
      </c>
      <c r="F38">
        <v>1824</v>
      </c>
      <c r="G38">
        <v>5726</v>
      </c>
    </row>
    <row r="39" spans="1:7" x14ac:dyDescent="0.45">
      <c r="A39" t="s">
        <v>36</v>
      </c>
      <c r="B39">
        <v>810792</v>
      </c>
      <c r="C39">
        <v>15277</v>
      </c>
      <c r="D39">
        <v>69148</v>
      </c>
      <c r="E39">
        <v>20753</v>
      </c>
      <c r="F39">
        <v>1357</v>
      </c>
      <c r="G39">
        <v>1578</v>
      </c>
    </row>
    <row r="40" spans="1:7" x14ac:dyDescent="0.45">
      <c r="A40" t="s">
        <v>37</v>
      </c>
      <c r="B40">
        <v>2784111</v>
      </c>
      <c r="C40">
        <v>30574</v>
      </c>
      <c r="D40">
        <v>340347</v>
      </c>
      <c r="E40">
        <v>105743</v>
      </c>
      <c r="F40">
        <v>2715</v>
      </c>
      <c r="G40">
        <v>7875</v>
      </c>
    </row>
    <row r="41" spans="1:7" x14ac:dyDescent="0.45">
      <c r="A41" t="s">
        <v>38</v>
      </c>
      <c r="B41">
        <v>927409</v>
      </c>
      <c r="C41">
        <v>12128</v>
      </c>
      <c r="D41">
        <v>100721</v>
      </c>
      <c r="E41">
        <v>19685</v>
      </c>
      <c r="F41">
        <v>1077</v>
      </c>
      <c r="G41">
        <v>1934</v>
      </c>
    </row>
    <row r="42" spans="1:7" x14ac:dyDescent="0.45">
      <c r="A42" t="s">
        <v>39</v>
      </c>
      <c r="B42">
        <v>1365600</v>
      </c>
      <c r="C42">
        <v>28012</v>
      </c>
      <c r="D42">
        <v>280477</v>
      </c>
      <c r="E42">
        <v>93070</v>
      </c>
      <c r="F42">
        <v>2488</v>
      </c>
      <c r="G42">
        <v>6818</v>
      </c>
    </row>
    <row r="43" spans="1:7" x14ac:dyDescent="0.45">
      <c r="A43" t="s">
        <v>40</v>
      </c>
      <c r="B43">
        <v>732084</v>
      </c>
      <c r="C43">
        <v>10101</v>
      </c>
      <c r="D43">
        <v>64221</v>
      </c>
      <c r="E43">
        <v>31735</v>
      </c>
      <c r="F43">
        <v>897</v>
      </c>
      <c r="G43">
        <v>1810</v>
      </c>
    </row>
    <row r="44" spans="1:7" x14ac:dyDescent="0.45">
      <c r="A44" t="s">
        <v>41</v>
      </c>
      <c r="B44">
        <v>204767</v>
      </c>
      <c r="C44">
        <v>3911</v>
      </c>
      <c r="D44">
        <v>19605</v>
      </c>
      <c r="E44">
        <v>5548</v>
      </c>
      <c r="F44">
        <v>347</v>
      </c>
      <c r="G44">
        <v>420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79C5-D81B-49CC-A002-B7B132871C4D}">
  <dimension ref="A1:G44"/>
  <sheetViews>
    <sheetView workbookViewId="0"/>
  </sheetViews>
  <sheetFormatPr defaultRowHeight="14.25" x14ac:dyDescent="0.45"/>
  <cols>
    <col min="1" max="1" width="6.796875" bestFit="1" customWidth="1"/>
    <col min="2" max="2" width="8.06640625" bestFit="1" customWidth="1"/>
    <col min="3" max="3" width="9.53125" bestFit="1" customWidth="1"/>
    <col min="4" max="4" width="9" bestFit="1" customWidth="1"/>
    <col min="5" max="5" width="8.06640625" bestFit="1" customWidth="1"/>
    <col min="6" max="6" width="9.53125" bestFit="1" customWidth="1"/>
    <col min="7" max="7" width="9" bestFit="1" customWidth="1"/>
  </cols>
  <sheetData>
    <row r="1" spans="1:7" x14ac:dyDescent="0.4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45">
      <c r="A2" t="s">
        <v>0</v>
      </c>
      <c r="B2">
        <v>805081</v>
      </c>
      <c r="C2">
        <v>8338</v>
      </c>
      <c r="D2">
        <v>159577</v>
      </c>
      <c r="E2">
        <v>51799</v>
      </c>
      <c r="F2">
        <v>674</v>
      </c>
      <c r="G2">
        <v>3608</v>
      </c>
    </row>
    <row r="3" spans="1:7" x14ac:dyDescent="0.45">
      <c r="A3" t="s">
        <v>1</v>
      </c>
      <c r="B3">
        <v>1288335</v>
      </c>
      <c r="C3">
        <v>5451</v>
      </c>
      <c r="D3">
        <v>197379</v>
      </c>
      <c r="E3">
        <v>25510</v>
      </c>
      <c r="F3">
        <v>457</v>
      </c>
      <c r="G3">
        <v>3465</v>
      </c>
    </row>
    <row r="4" spans="1:7" x14ac:dyDescent="0.45">
      <c r="A4" t="s">
        <v>2</v>
      </c>
      <c r="B4">
        <v>240662</v>
      </c>
      <c r="C4">
        <v>1048</v>
      </c>
      <c r="D4">
        <v>39653</v>
      </c>
      <c r="E4">
        <v>6363</v>
      </c>
      <c r="F4">
        <v>90</v>
      </c>
      <c r="G4">
        <v>769</v>
      </c>
    </row>
    <row r="5" spans="1:7" x14ac:dyDescent="0.45">
      <c r="A5" t="s">
        <v>3</v>
      </c>
      <c r="B5">
        <v>1826194</v>
      </c>
      <c r="C5">
        <v>9164</v>
      </c>
      <c r="D5">
        <v>240627</v>
      </c>
      <c r="E5">
        <v>84713</v>
      </c>
      <c r="F5">
        <v>1470</v>
      </c>
      <c r="G5">
        <v>5624</v>
      </c>
    </row>
    <row r="6" spans="1:7" x14ac:dyDescent="0.45">
      <c r="A6" t="s">
        <v>4</v>
      </c>
      <c r="B6">
        <v>826685</v>
      </c>
      <c r="C6">
        <v>1905</v>
      </c>
      <c r="D6">
        <v>119187</v>
      </c>
      <c r="E6">
        <v>29231</v>
      </c>
      <c r="F6">
        <v>245</v>
      </c>
      <c r="G6">
        <v>2249</v>
      </c>
    </row>
    <row r="7" spans="1:7" x14ac:dyDescent="0.45">
      <c r="A7" t="s">
        <v>5</v>
      </c>
      <c r="B7">
        <v>185320</v>
      </c>
      <c r="C7">
        <v>1030</v>
      </c>
      <c r="D7">
        <v>40292</v>
      </c>
      <c r="E7">
        <v>7435</v>
      </c>
      <c r="F7">
        <v>191</v>
      </c>
      <c r="G7">
        <v>897</v>
      </c>
    </row>
    <row r="8" spans="1:7" x14ac:dyDescent="0.45">
      <c r="A8" t="s">
        <v>60</v>
      </c>
      <c r="B8">
        <v>826685</v>
      </c>
      <c r="C8">
        <v>1905</v>
      </c>
      <c r="D8">
        <v>119187</v>
      </c>
      <c r="E8">
        <v>29231</v>
      </c>
      <c r="F8">
        <v>245</v>
      </c>
      <c r="G8">
        <v>2249</v>
      </c>
    </row>
    <row r="9" spans="1:7" x14ac:dyDescent="0.45">
      <c r="A9" t="s">
        <v>6</v>
      </c>
      <c r="B9">
        <v>1104319</v>
      </c>
      <c r="C9">
        <v>9756</v>
      </c>
      <c r="D9">
        <v>116795</v>
      </c>
      <c r="E9">
        <v>9626</v>
      </c>
      <c r="F9">
        <v>648</v>
      </c>
      <c r="G9">
        <v>3031</v>
      </c>
    </row>
    <row r="10" spans="1:7" x14ac:dyDescent="0.45">
      <c r="A10" t="s">
        <v>7</v>
      </c>
      <c r="B10">
        <v>1295822</v>
      </c>
      <c r="C10">
        <v>3198</v>
      </c>
      <c r="D10">
        <v>124092</v>
      </c>
      <c r="E10">
        <v>25744</v>
      </c>
      <c r="F10">
        <v>198</v>
      </c>
      <c r="G10">
        <v>3352</v>
      </c>
    </row>
    <row r="11" spans="1:7" x14ac:dyDescent="0.45">
      <c r="A11" t="s">
        <v>8</v>
      </c>
      <c r="B11">
        <v>288291</v>
      </c>
      <c r="C11">
        <v>11483</v>
      </c>
      <c r="D11">
        <v>39388</v>
      </c>
      <c r="E11">
        <v>3685</v>
      </c>
      <c r="F11">
        <v>1006</v>
      </c>
      <c r="G11">
        <v>1626</v>
      </c>
    </row>
    <row r="12" spans="1:7" x14ac:dyDescent="0.45">
      <c r="A12" t="s">
        <v>9</v>
      </c>
      <c r="B12">
        <v>183108</v>
      </c>
      <c r="C12">
        <v>2637</v>
      </c>
      <c r="D12">
        <v>14148</v>
      </c>
      <c r="E12">
        <v>2800</v>
      </c>
      <c r="F12">
        <v>191</v>
      </c>
      <c r="G12">
        <v>598</v>
      </c>
    </row>
    <row r="13" spans="1:7" x14ac:dyDescent="0.45">
      <c r="A13" t="s">
        <v>10</v>
      </c>
      <c r="B13">
        <v>911370</v>
      </c>
      <c r="C13">
        <v>12606</v>
      </c>
      <c r="D13">
        <v>131773</v>
      </c>
      <c r="E13">
        <v>10613</v>
      </c>
      <c r="F13">
        <v>1171</v>
      </c>
      <c r="G13">
        <v>3036</v>
      </c>
    </row>
    <row r="14" spans="1:7" x14ac:dyDescent="0.45">
      <c r="A14" t="s">
        <v>11</v>
      </c>
      <c r="B14">
        <v>304665</v>
      </c>
      <c r="C14">
        <v>12440</v>
      </c>
      <c r="D14">
        <v>47586</v>
      </c>
      <c r="E14">
        <v>8820</v>
      </c>
      <c r="F14">
        <v>919</v>
      </c>
      <c r="G14">
        <v>2242</v>
      </c>
    </row>
    <row r="15" spans="1:7" x14ac:dyDescent="0.45">
      <c r="A15" t="s">
        <v>12</v>
      </c>
      <c r="B15">
        <v>433035</v>
      </c>
      <c r="C15">
        <v>6612</v>
      </c>
      <c r="D15">
        <v>90542</v>
      </c>
      <c r="E15">
        <v>5822</v>
      </c>
      <c r="F15">
        <v>629</v>
      </c>
      <c r="G15">
        <v>2115</v>
      </c>
    </row>
    <row r="16" spans="1:7" x14ac:dyDescent="0.45">
      <c r="A16" t="s">
        <v>13</v>
      </c>
      <c r="B16">
        <v>129663</v>
      </c>
      <c r="C16">
        <v>7511</v>
      </c>
      <c r="D16">
        <v>20572</v>
      </c>
      <c r="E16">
        <v>2574</v>
      </c>
      <c r="F16">
        <v>653</v>
      </c>
      <c r="G16">
        <v>893</v>
      </c>
    </row>
    <row r="17" spans="1:7" x14ac:dyDescent="0.45">
      <c r="A17" t="s">
        <v>14</v>
      </c>
      <c r="B17">
        <v>217578</v>
      </c>
      <c r="C17">
        <v>2094</v>
      </c>
      <c r="D17">
        <v>33913</v>
      </c>
      <c r="E17">
        <v>2763</v>
      </c>
      <c r="F17">
        <v>161</v>
      </c>
      <c r="G17">
        <v>783</v>
      </c>
    </row>
    <row r="18" spans="1:7" x14ac:dyDescent="0.45">
      <c r="A18" t="s">
        <v>15</v>
      </c>
      <c r="B18">
        <v>115093</v>
      </c>
      <c r="C18">
        <v>5868</v>
      </c>
      <c r="D18">
        <v>29833</v>
      </c>
      <c r="E18">
        <v>3549</v>
      </c>
      <c r="F18">
        <v>420</v>
      </c>
      <c r="G18">
        <v>861</v>
      </c>
    </row>
    <row r="19" spans="1:7" x14ac:dyDescent="0.45">
      <c r="A19" t="s">
        <v>16</v>
      </c>
      <c r="B19">
        <v>882621</v>
      </c>
      <c r="C19">
        <v>3767</v>
      </c>
      <c r="D19">
        <v>131824</v>
      </c>
      <c r="E19">
        <v>31576</v>
      </c>
      <c r="F19">
        <v>308</v>
      </c>
      <c r="G19">
        <v>2716</v>
      </c>
    </row>
    <row r="20" spans="1:7" x14ac:dyDescent="0.45">
      <c r="A20" t="s">
        <v>17</v>
      </c>
      <c r="B20">
        <v>178277</v>
      </c>
      <c r="C20">
        <v>937</v>
      </c>
      <c r="D20">
        <v>38637</v>
      </c>
      <c r="E20">
        <v>7834</v>
      </c>
      <c r="F20">
        <v>76</v>
      </c>
      <c r="G20">
        <v>844</v>
      </c>
    </row>
    <row r="21" spans="1:7" x14ac:dyDescent="0.45">
      <c r="A21" t="s">
        <v>18</v>
      </c>
      <c r="B21">
        <v>1552803</v>
      </c>
      <c r="C21">
        <v>1026</v>
      </c>
      <c r="D21">
        <v>269198</v>
      </c>
      <c r="E21">
        <v>51630</v>
      </c>
      <c r="F21">
        <v>98</v>
      </c>
      <c r="G21">
        <v>5303</v>
      </c>
    </row>
    <row r="22" spans="1:7" x14ac:dyDescent="0.45">
      <c r="A22" t="s">
        <v>19</v>
      </c>
      <c r="B22">
        <v>112529</v>
      </c>
      <c r="C22">
        <v>1654</v>
      </c>
      <c r="D22">
        <v>39900</v>
      </c>
      <c r="E22">
        <v>2939</v>
      </c>
      <c r="F22">
        <v>153</v>
      </c>
      <c r="G22">
        <v>792</v>
      </c>
    </row>
    <row r="23" spans="1:7" x14ac:dyDescent="0.45">
      <c r="A23" t="s">
        <v>20</v>
      </c>
      <c r="B23">
        <v>178857</v>
      </c>
      <c r="C23">
        <v>4694</v>
      </c>
      <c r="D23">
        <v>29126</v>
      </c>
      <c r="E23">
        <v>4557</v>
      </c>
      <c r="F23">
        <v>383</v>
      </c>
      <c r="G23">
        <v>1222</v>
      </c>
    </row>
    <row r="24" spans="1:7" x14ac:dyDescent="0.45">
      <c r="A24" t="s">
        <v>21</v>
      </c>
      <c r="B24">
        <v>197139</v>
      </c>
      <c r="C24">
        <v>2338</v>
      </c>
      <c r="D24">
        <v>35312</v>
      </c>
      <c r="E24">
        <v>2940</v>
      </c>
      <c r="F24">
        <v>177</v>
      </c>
      <c r="G24">
        <v>913</v>
      </c>
    </row>
    <row r="25" spans="1:7" x14ac:dyDescent="0.45">
      <c r="A25" t="s">
        <v>22</v>
      </c>
      <c r="B25">
        <v>85032</v>
      </c>
      <c r="C25">
        <v>2297</v>
      </c>
      <c r="D25">
        <v>41886</v>
      </c>
      <c r="E25">
        <v>2780</v>
      </c>
      <c r="F25">
        <v>193</v>
      </c>
      <c r="G25">
        <v>624</v>
      </c>
    </row>
    <row r="26" spans="1:7" x14ac:dyDescent="0.45">
      <c r="A26" t="s">
        <v>23</v>
      </c>
      <c r="B26">
        <v>233906</v>
      </c>
      <c r="C26">
        <v>2884</v>
      </c>
      <c r="D26">
        <v>45933</v>
      </c>
      <c r="E26">
        <v>5603</v>
      </c>
      <c r="F26">
        <v>238</v>
      </c>
      <c r="G26">
        <v>1216</v>
      </c>
    </row>
    <row r="27" spans="1:7" x14ac:dyDescent="0.45">
      <c r="A27" t="s">
        <v>24</v>
      </c>
      <c r="B27">
        <v>295843</v>
      </c>
      <c r="C27">
        <v>4910</v>
      </c>
      <c r="D27">
        <v>127225</v>
      </c>
      <c r="E27">
        <v>8636</v>
      </c>
      <c r="F27">
        <v>430</v>
      </c>
      <c r="G27">
        <v>1811</v>
      </c>
    </row>
    <row r="28" spans="1:7" x14ac:dyDescent="0.45">
      <c r="A28" t="s">
        <v>25</v>
      </c>
      <c r="B28">
        <v>478447</v>
      </c>
      <c r="C28">
        <v>4673</v>
      </c>
      <c r="D28">
        <v>97712</v>
      </c>
      <c r="E28">
        <v>12494</v>
      </c>
      <c r="F28">
        <v>395</v>
      </c>
      <c r="G28">
        <v>2491</v>
      </c>
    </row>
    <row r="29" spans="1:7" x14ac:dyDescent="0.45">
      <c r="A29" t="s">
        <v>26</v>
      </c>
      <c r="B29">
        <v>2536424</v>
      </c>
      <c r="C29">
        <v>37527</v>
      </c>
      <c r="D29">
        <v>552622</v>
      </c>
      <c r="E29">
        <v>66262</v>
      </c>
      <c r="F29">
        <v>3333</v>
      </c>
      <c r="G29">
        <v>4992</v>
      </c>
    </row>
    <row r="30" spans="1:7" x14ac:dyDescent="0.45">
      <c r="A30" t="s">
        <v>27</v>
      </c>
      <c r="B30">
        <v>2371394</v>
      </c>
      <c r="C30">
        <v>20641</v>
      </c>
      <c r="D30">
        <v>538857</v>
      </c>
      <c r="E30">
        <v>74538</v>
      </c>
      <c r="F30">
        <v>1833</v>
      </c>
      <c r="G30">
        <v>5206</v>
      </c>
    </row>
    <row r="31" spans="1:7" x14ac:dyDescent="0.45">
      <c r="A31" t="s">
        <v>28</v>
      </c>
      <c r="B31">
        <v>836502</v>
      </c>
      <c r="C31">
        <v>6861</v>
      </c>
      <c r="D31">
        <v>187153</v>
      </c>
      <c r="E31">
        <v>34934</v>
      </c>
      <c r="F31">
        <v>609</v>
      </c>
      <c r="G31">
        <v>2106</v>
      </c>
    </row>
    <row r="32" spans="1:7" x14ac:dyDescent="0.45">
      <c r="A32" t="s">
        <v>29</v>
      </c>
      <c r="B32">
        <v>1889775</v>
      </c>
      <c r="C32">
        <v>11785</v>
      </c>
      <c r="D32">
        <v>299024</v>
      </c>
      <c r="E32">
        <v>70368</v>
      </c>
      <c r="F32">
        <v>1047</v>
      </c>
      <c r="G32">
        <v>4208</v>
      </c>
    </row>
    <row r="33" spans="1:7" x14ac:dyDescent="0.45">
      <c r="A33" t="s">
        <v>30</v>
      </c>
      <c r="B33">
        <v>1306730</v>
      </c>
      <c r="C33">
        <v>11409</v>
      </c>
      <c r="D33">
        <v>162642</v>
      </c>
      <c r="E33">
        <v>42057</v>
      </c>
      <c r="F33">
        <v>1013</v>
      </c>
      <c r="G33">
        <v>2739</v>
      </c>
    </row>
    <row r="34" spans="1:7" x14ac:dyDescent="0.45">
      <c r="A34" t="s">
        <v>31</v>
      </c>
      <c r="B34">
        <v>1418133</v>
      </c>
      <c r="C34">
        <v>9035</v>
      </c>
      <c r="D34">
        <v>217249</v>
      </c>
      <c r="E34">
        <v>55071</v>
      </c>
      <c r="F34">
        <v>802</v>
      </c>
      <c r="G34">
        <v>3765</v>
      </c>
    </row>
    <row r="35" spans="1:7" x14ac:dyDescent="0.45">
      <c r="A35" t="s">
        <v>32</v>
      </c>
      <c r="B35">
        <v>1545056</v>
      </c>
      <c r="C35">
        <v>16875</v>
      </c>
      <c r="D35">
        <v>183073</v>
      </c>
      <c r="E35">
        <v>53629</v>
      </c>
      <c r="F35">
        <v>1499</v>
      </c>
      <c r="G35">
        <v>2923</v>
      </c>
    </row>
    <row r="36" spans="1:7" x14ac:dyDescent="0.45">
      <c r="A36" t="s">
        <v>33</v>
      </c>
      <c r="B36">
        <v>2299379</v>
      </c>
      <c r="C36">
        <v>20091</v>
      </c>
      <c r="D36">
        <v>282078</v>
      </c>
      <c r="E36">
        <v>74916</v>
      </c>
      <c r="F36">
        <v>1784</v>
      </c>
      <c r="G36">
        <v>5245</v>
      </c>
    </row>
    <row r="37" spans="1:7" x14ac:dyDescent="0.45">
      <c r="A37" t="s">
        <v>34</v>
      </c>
      <c r="B37">
        <v>1387243</v>
      </c>
      <c r="C37">
        <v>14553</v>
      </c>
      <c r="D37">
        <v>151808</v>
      </c>
      <c r="E37">
        <v>42361</v>
      </c>
      <c r="F37">
        <v>1292</v>
      </c>
      <c r="G37">
        <v>2656</v>
      </c>
    </row>
    <row r="38" spans="1:7" x14ac:dyDescent="0.45">
      <c r="A38" t="s">
        <v>35</v>
      </c>
      <c r="B38">
        <v>1782282</v>
      </c>
      <c r="C38">
        <v>20533</v>
      </c>
      <c r="D38">
        <v>214850</v>
      </c>
      <c r="E38">
        <v>75159</v>
      </c>
      <c r="F38">
        <v>1824</v>
      </c>
      <c r="G38">
        <v>5784</v>
      </c>
    </row>
    <row r="39" spans="1:7" x14ac:dyDescent="0.45">
      <c r="A39" t="s">
        <v>36</v>
      </c>
      <c r="B39">
        <v>823320</v>
      </c>
      <c r="C39">
        <v>15277</v>
      </c>
      <c r="D39">
        <v>69846</v>
      </c>
      <c r="E39">
        <v>21161</v>
      </c>
      <c r="F39">
        <v>1357</v>
      </c>
      <c r="G39">
        <v>1594</v>
      </c>
    </row>
    <row r="40" spans="1:7" x14ac:dyDescent="0.45">
      <c r="A40" t="s">
        <v>37</v>
      </c>
      <c r="B40">
        <v>2858554</v>
      </c>
      <c r="C40">
        <v>30574</v>
      </c>
      <c r="D40">
        <v>343778</v>
      </c>
      <c r="E40">
        <v>109119</v>
      </c>
      <c r="F40">
        <v>2715</v>
      </c>
      <c r="G40">
        <v>7954</v>
      </c>
    </row>
    <row r="41" spans="1:7" x14ac:dyDescent="0.45">
      <c r="A41" t="s">
        <v>38</v>
      </c>
      <c r="B41">
        <v>948443</v>
      </c>
      <c r="C41">
        <v>12128</v>
      </c>
      <c r="D41">
        <v>101737</v>
      </c>
      <c r="E41">
        <v>20235</v>
      </c>
      <c r="F41">
        <v>1077</v>
      </c>
      <c r="G41">
        <v>1953</v>
      </c>
    </row>
    <row r="42" spans="1:7" x14ac:dyDescent="0.45">
      <c r="A42" t="s">
        <v>39</v>
      </c>
      <c r="B42">
        <v>1373555</v>
      </c>
      <c r="C42">
        <v>28012</v>
      </c>
      <c r="D42">
        <v>283304</v>
      </c>
      <c r="E42">
        <v>93656</v>
      </c>
      <c r="F42">
        <v>2488</v>
      </c>
      <c r="G42">
        <v>6887</v>
      </c>
    </row>
    <row r="43" spans="1:7" x14ac:dyDescent="0.45">
      <c r="A43" t="s">
        <v>40</v>
      </c>
      <c r="B43">
        <v>736657</v>
      </c>
      <c r="C43">
        <v>10101</v>
      </c>
      <c r="D43">
        <v>64869</v>
      </c>
      <c r="E43">
        <v>31972</v>
      </c>
      <c r="F43">
        <v>897</v>
      </c>
      <c r="G43">
        <v>1828</v>
      </c>
    </row>
    <row r="44" spans="1:7" x14ac:dyDescent="0.45">
      <c r="A44" t="s">
        <v>41</v>
      </c>
      <c r="B44">
        <v>205881</v>
      </c>
      <c r="C44">
        <v>3911</v>
      </c>
      <c r="D44">
        <v>19803</v>
      </c>
      <c r="E44">
        <v>5579</v>
      </c>
      <c r="F44">
        <v>347</v>
      </c>
      <c r="G44">
        <v>424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67DB-878D-4814-92A4-4696ED6CF514}">
  <dimension ref="A1:H44"/>
  <sheetViews>
    <sheetView workbookViewId="0">
      <selection activeCell="F1" sqref="F1:F1048576"/>
    </sheetView>
  </sheetViews>
  <sheetFormatPr defaultRowHeight="14.25" x14ac:dyDescent="0.45"/>
  <cols>
    <col min="1" max="4" width="9.9296875" bestFit="1" customWidth="1"/>
    <col min="6" max="8" width="20.9296875" style="1" bestFit="1" customWidth="1"/>
  </cols>
  <sheetData>
    <row r="1" spans="1:8" x14ac:dyDescent="0.45">
      <c r="A1" t="s">
        <v>49</v>
      </c>
      <c r="B1" t="s">
        <v>50</v>
      </c>
      <c r="C1" t="s">
        <v>51</v>
      </c>
      <c r="D1" t="s">
        <v>52</v>
      </c>
      <c r="F1" s="1" t="s">
        <v>53</v>
      </c>
      <c r="G1" s="1" t="s">
        <v>54</v>
      </c>
      <c r="H1" s="1" t="s">
        <v>55</v>
      </c>
    </row>
    <row r="2" spans="1:8" x14ac:dyDescent="0.45">
      <c r="A2">
        <f>SUM('2016'!B2:D2)</f>
        <v>885678</v>
      </c>
      <c r="B2">
        <f>SUM('2020'!B2:D2)</f>
        <v>899111</v>
      </c>
      <c r="C2">
        <f>SUM('2025'!B2:D2)</f>
        <v>937802</v>
      </c>
      <c r="D2">
        <f>SUM('2030'!B2:D2)</f>
        <v>972996</v>
      </c>
      <c r="F2" s="1">
        <f>100*(B2-$A2)/$A2</f>
        <v>1.5166911676704176</v>
      </c>
      <c r="G2" s="1">
        <f t="shared" ref="G2:H2" si="0">100*(C2-$A2)/$A2</f>
        <v>5.8852088456527092</v>
      </c>
      <c r="H2" s="1">
        <f t="shared" si="0"/>
        <v>9.8588877673375652</v>
      </c>
    </row>
    <row r="3" spans="1:8" x14ac:dyDescent="0.45">
      <c r="A3">
        <f>SUM('2016'!B3:D3)</f>
        <v>1355241</v>
      </c>
      <c r="B3">
        <f>SUM('2020'!B3:D3)</f>
        <v>1375373</v>
      </c>
      <c r="C3">
        <f>SUM('2025'!B3:D3)</f>
        <v>1436003</v>
      </c>
      <c r="D3">
        <f>SUM('2030'!B3:D3)</f>
        <v>1491165</v>
      </c>
      <c r="F3" s="1">
        <f t="shared" ref="F3:F45" si="1">100*(B3-$A3)/$A3</f>
        <v>1.4854922482421946</v>
      </c>
      <c r="G3" s="1">
        <f t="shared" ref="G3:G45" si="2">100*(C3-$A3)/$A3</f>
        <v>5.9592352946819052</v>
      </c>
      <c r="H3" s="1">
        <f t="shared" ref="H3:H45" si="3">100*(D3-$A3)/$A3</f>
        <v>10.029507666902049</v>
      </c>
    </row>
    <row r="4" spans="1:8" x14ac:dyDescent="0.45">
      <c r="A4">
        <f>SUM('2016'!B4:D4)</f>
        <v>256882</v>
      </c>
      <c r="B4">
        <f>SUM('2020'!B4:D4)</f>
        <v>260811</v>
      </c>
      <c r="C4">
        <f>SUM('2025'!B4:D4)</f>
        <v>271667</v>
      </c>
      <c r="D4">
        <f>SUM('2030'!B4:D4)</f>
        <v>281363</v>
      </c>
      <c r="F4" s="1">
        <f t="shared" si="1"/>
        <v>1.529496033198122</v>
      </c>
      <c r="G4" s="1">
        <f t="shared" si="2"/>
        <v>5.7555609190211845</v>
      </c>
      <c r="H4" s="1">
        <f t="shared" si="3"/>
        <v>9.5300566018638904</v>
      </c>
    </row>
    <row r="5" spans="1:8" x14ac:dyDescent="0.45">
      <c r="A5">
        <f>SUM('2016'!B5:D5)</f>
        <v>1884225</v>
      </c>
      <c r="B5">
        <f>SUM('2020'!B5:D5)</f>
        <v>1911431</v>
      </c>
      <c r="C5">
        <f>SUM('2025'!B5:D5)</f>
        <v>1997453</v>
      </c>
      <c r="D5">
        <f>SUM('2030'!B5:D5)</f>
        <v>2075985</v>
      </c>
      <c r="F5" s="1">
        <f t="shared" si="1"/>
        <v>1.4438827634703923</v>
      </c>
      <c r="G5" s="1">
        <f t="shared" si="2"/>
        <v>6.009261102044607</v>
      </c>
      <c r="H5" s="1">
        <f t="shared" si="3"/>
        <v>10.177128527643992</v>
      </c>
    </row>
    <row r="6" spans="1:8" x14ac:dyDescent="0.45">
      <c r="A6">
        <f>SUM('2016'!B6:D6)</f>
        <v>864472</v>
      </c>
      <c r="B6">
        <f>SUM('2020'!B6:D6)</f>
        <v>877585</v>
      </c>
      <c r="C6">
        <f>SUM('2025'!B6:D6)</f>
        <v>914630</v>
      </c>
      <c r="D6">
        <f>SUM('2030'!B6:D6)</f>
        <v>947777</v>
      </c>
      <c r="F6" s="1">
        <f t="shared" si="1"/>
        <v>1.5168796675890024</v>
      </c>
      <c r="G6" s="1">
        <f t="shared" si="2"/>
        <v>5.8021543786264909</v>
      </c>
      <c r="H6" s="1">
        <f t="shared" si="3"/>
        <v>9.6365180133075441</v>
      </c>
    </row>
    <row r="7" spans="1:8" x14ac:dyDescent="0.45">
      <c r="A7">
        <f>SUM('2016'!B7:D7)</f>
        <v>206110</v>
      </c>
      <c r="B7">
        <f>SUM('2020'!B7:D7)</f>
        <v>209266</v>
      </c>
      <c r="C7">
        <f>SUM('2025'!B7:D7)</f>
        <v>218348</v>
      </c>
      <c r="D7">
        <f>SUM('2030'!B7:D7)</f>
        <v>226642</v>
      </c>
      <c r="F7" s="1">
        <f t="shared" si="1"/>
        <v>1.5312211925670758</v>
      </c>
      <c r="G7" s="1">
        <f t="shared" si="2"/>
        <v>5.9376061326476153</v>
      </c>
      <c r="H7" s="1">
        <f t="shared" si="3"/>
        <v>9.9616709524040559</v>
      </c>
    </row>
    <row r="8" spans="1:8" x14ac:dyDescent="0.45">
      <c r="A8">
        <f>SUM('2016'!B8:D8)</f>
        <v>864472</v>
      </c>
      <c r="B8">
        <f>SUM('2020'!B8:D8)</f>
        <v>877585</v>
      </c>
      <c r="C8">
        <f>SUM('2025'!B8:D8)</f>
        <v>914630</v>
      </c>
      <c r="D8">
        <f>SUM('2030'!B8:D8)</f>
        <v>947777</v>
      </c>
      <c r="F8" s="1">
        <f t="shared" si="1"/>
        <v>1.5168796675890024</v>
      </c>
      <c r="G8" s="1">
        <f t="shared" si="2"/>
        <v>5.8021543786264909</v>
      </c>
      <c r="H8" s="1">
        <f t="shared" si="3"/>
        <v>9.6365180133075441</v>
      </c>
    </row>
    <row r="9" spans="1:8" x14ac:dyDescent="0.45">
      <c r="A9">
        <f>SUM('2016'!B9:D9)</f>
        <v>1125621</v>
      </c>
      <c r="B9">
        <f>SUM('2020'!B9:D9)</f>
        <v>1142487</v>
      </c>
      <c r="C9">
        <f>SUM('2025'!B9:D9)</f>
        <v>1189429</v>
      </c>
      <c r="D9">
        <f>SUM('2030'!B9:D9)</f>
        <v>1230870</v>
      </c>
      <c r="F9" s="1">
        <f t="shared" si="1"/>
        <v>1.4983728981602156</v>
      </c>
      <c r="G9" s="1">
        <f t="shared" si="2"/>
        <v>5.6686931036290193</v>
      </c>
      <c r="H9" s="1">
        <f t="shared" si="3"/>
        <v>9.3503052981420929</v>
      </c>
    </row>
    <row r="10" spans="1:8" x14ac:dyDescent="0.45">
      <c r="A10">
        <f>SUM('2016'!B10:D10)</f>
        <v>1290687</v>
      </c>
      <c r="B10">
        <f>SUM('2020'!B10:D10)</f>
        <v>1309564</v>
      </c>
      <c r="C10">
        <f>SUM('2025'!B10:D10)</f>
        <v>1368944</v>
      </c>
      <c r="D10">
        <f>SUM('2030'!B10:D10)</f>
        <v>1423112</v>
      </c>
      <c r="F10" s="1">
        <f t="shared" si="1"/>
        <v>1.4625544380628301</v>
      </c>
      <c r="G10" s="1">
        <f t="shared" si="2"/>
        <v>6.0632050992998305</v>
      </c>
      <c r="H10" s="1">
        <f t="shared" si="3"/>
        <v>10.260039808257153</v>
      </c>
    </row>
    <row r="11" spans="1:8" x14ac:dyDescent="0.45">
      <c r="A11">
        <f>SUM('2016'!B11:D11)</f>
        <v>323481</v>
      </c>
      <c r="B11">
        <f>SUM('2020'!B11:D11)</f>
        <v>329559</v>
      </c>
      <c r="C11">
        <f>SUM('2025'!B11:D11)</f>
        <v>335819</v>
      </c>
      <c r="D11">
        <f>SUM('2030'!B11:D11)</f>
        <v>339162</v>
      </c>
      <c r="F11" s="1">
        <f t="shared" si="1"/>
        <v>1.8789357025605831</v>
      </c>
      <c r="G11" s="1">
        <f t="shared" si="2"/>
        <v>3.8141343695611178</v>
      </c>
      <c r="H11" s="1">
        <f t="shared" si="3"/>
        <v>4.8475799196861642</v>
      </c>
    </row>
    <row r="12" spans="1:8" x14ac:dyDescent="0.45">
      <c r="A12">
        <f>SUM('2016'!B12:D12)</f>
        <v>185565</v>
      </c>
      <c r="B12">
        <f>SUM('2020'!B12:D12)</f>
        <v>188524</v>
      </c>
      <c r="C12">
        <f>SUM('2025'!B12:D12)</f>
        <v>194825</v>
      </c>
      <c r="D12">
        <f>SUM('2030'!B12:D12)</f>
        <v>199893</v>
      </c>
      <c r="F12" s="1">
        <f t="shared" si="1"/>
        <v>1.5945894969417724</v>
      </c>
      <c r="G12" s="1">
        <f t="shared" si="2"/>
        <v>4.9901651712337998</v>
      </c>
      <c r="H12" s="1">
        <f t="shared" si="3"/>
        <v>7.7212836472395114</v>
      </c>
    </row>
    <row r="13" spans="1:8" x14ac:dyDescent="0.45">
      <c r="A13">
        <f>SUM('2016'!B13:D13)</f>
        <v>986122</v>
      </c>
      <c r="B13">
        <f>SUM('2020'!B13:D13)</f>
        <v>1003205</v>
      </c>
      <c r="C13">
        <f>SUM('2025'!B13:D13)</f>
        <v>1032940</v>
      </c>
      <c r="D13">
        <f>SUM('2030'!B13:D13)</f>
        <v>1055749</v>
      </c>
      <c r="F13" s="1">
        <f t="shared" si="1"/>
        <v>1.7323414344269776</v>
      </c>
      <c r="G13" s="1">
        <f t="shared" si="2"/>
        <v>4.7476884198912508</v>
      </c>
      <c r="H13" s="1">
        <f t="shared" si="3"/>
        <v>7.0606882312736152</v>
      </c>
    </row>
    <row r="14" spans="1:8" x14ac:dyDescent="0.45">
      <c r="A14">
        <f>SUM('2016'!B14:D14)</f>
        <v>348807</v>
      </c>
      <c r="B14">
        <f>SUM('2020'!B14:D14)</f>
        <v>355473</v>
      </c>
      <c r="C14">
        <f>SUM('2025'!B14:D14)</f>
        <v>361695</v>
      </c>
      <c r="D14">
        <f>SUM('2030'!B14:D14)</f>
        <v>364691</v>
      </c>
      <c r="F14" s="1">
        <f t="shared" si="1"/>
        <v>1.9110855000043003</v>
      </c>
      <c r="G14" s="1">
        <f t="shared" si="2"/>
        <v>3.6948799766059741</v>
      </c>
      <c r="H14" s="1">
        <f t="shared" si="3"/>
        <v>4.5538076930795537</v>
      </c>
    </row>
    <row r="15" spans="1:8" x14ac:dyDescent="0.45">
      <c r="A15">
        <f>SUM('2016'!B15:D15)</f>
        <v>494571</v>
      </c>
      <c r="B15">
        <f>SUM('2020'!B15:D15)</f>
        <v>503312</v>
      </c>
      <c r="C15">
        <f>SUM('2025'!B15:D15)</f>
        <v>518383</v>
      </c>
      <c r="D15">
        <f>SUM('2030'!B15:D15)</f>
        <v>530189</v>
      </c>
      <c r="F15" s="1">
        <f t="shared" si="1"/>
        <v>1.7673903241395068</v>
      </c>
      <c r="G15" s="1">
        <f t="shared" si="2"/>
        <v>4.8146777712401256</v>
      </c>
      <c r="H15" s="1">
        <f t="shared" si="3"/>
        <v>7.2017971130535354</v>
      </c>
    </row>
    <row r="16" spans="1:8" x14ac:dyDescent="0.45">
      <c r="A16">
        <f>SUM('2016'!B16:D16)</f>
        <v>151462</v>
      </c>
      <c r="B16">
        <f>SUM('2020'!B16:D16)</f>
        <v>154359</v>
      </c>
      <c r="C16">
        <f>SUM('2025'!B16:D16)</f>
        <v>156769</v>
      </c>
      <c r="D16">
        <f>SUM('2030'!B16:D16)</f>
        <v>157746</v>
      </c>
      <c r="F16" s="1">
        <f t="shared" si="1"/>
        <v>1.9126909719929752</v>
      </c>
      <c r="G16" s="1">
        <f t="shared" si="2"/>
        <v>3.5038491502819187</v>
      </c>
      <c r="H16" s="1">
        <f t="shared" si="3"/>
        <v>4.148895432517727</v>
      </c>
    </row>
    <row r="17" spans="1:8" x14ac:dyDescent="0.45">
      <c r="A17">
        <f>SUM('2016'!B17:D17)</f>
        <v>236533</v>
      </c>
      <c r="B17">
        <f>SUM('2020'!B17:D17)</f>
        <v>240627</v>
      </c>
      <c r="C17">
        <f>SUM('2025'!B17:D17)</f>
        <v>247920</v>
      </c>
      <c r="D17">
        <f>SUM('2030'!B17:D17)</f>
        <v>253585</v>
      </c>
      <c r="F17" s="1">
        <f t="shared" si="1"/>
        <v>1.7308367120021309</v>
      </c>
      <c r="G17" s="1">
        <f t="shared" si="2"/>
        <v>4.8141274156248812</v>
      </c>
      <c r="H17" s="1">
        <f t="shared" si="3"/>
        <v>7.2091420647436086</v>
      </c>
    </row>
    <row r="18" spans="1:8" x14ac:dyDescent="0.45">
      <c r="A18">
        <f>SUM('2016'!B18:D18)</f>
        <v>143872</v>
      </c>
      <c r="B18">
        <f>SUM('2020'!B18:D18)</f>
        <v>146677</v>
      </c>
      <c r="C18">
        <f>SUM('2025'!B18:D18)</f>
        <v>149349</v>
      </c>
      <c r="D18">
        <f>SUM('2030'!B18:D18)</f>
        <v>150794</v>
      </c>
      <c r="F18" s="1">
        <f t="shared" si="1"/>
        <v>1.9496496886120998</v>
      </c>
      <c r="G18" s="1">
        <f t="shared" si="2"/>
        <v>3.8068560943060499</v>
      </c>
      <c r="H18" s="1">
        <f t="shared" si="3"/>
        <v>4.8112210854092528</v>
      </c>
    </row>
    <row r="19" spans="1:8" x14ac:dyDescent="0.45">
      <c r="A19">
        <f>SUM('2016'!B19:D19)</f>
        <v>936579</v>
      </c>
      <c r="B19">
        <f>SUM('2020'!B19:D19)</f>
        <v>951569</v>
      </c>
      <c r="C19">
        <f>SUM('2025'!B19:D19)</f>
        <v>987427</v>
      </c>
      <c r="D19">
        <f>SUM('2030'!B19:D19)</f>
        <v>1018212</v>
      </c>
      <c r="F19" s="1">
        <f t="shared" si="1"/>
        <v>1.6005056701036431</v>
      </c>
      <c r="G19" s="1">
        <f t="shared" si="2"/>
        <v>5.4291202343849267</v>
      </c>
      <c r="H19" s="1">
        <f t="shared" si="3"/>
        <v>8.7160826796244635</v>
      </c>
    </row>
    <row r="20" spans="1:8" x14ac:dyDescent="0.45">
      <c r="A20">
        <f>SUM('2016'!B20:D20)</f>
        <v>199046</v>
      </c>
      <c r="B20">
        <f>SUM('2020'!B20:D20)</f>
        <v>202214</v>
      </c>
      <c r="C20">
        <f>SUM('2025'!B20:D20)</f>
        <v>210466</v>
      </c>
      <c r="D20">
        <f>SUM('2030'!B20:D20)</f>
        <v>217851</v>
      </c>
      <c r="F20" s="1">
        <f t="shared" si="1"/>
        <v>1.5915918933311897</v>
      </c>
      <c r="G20" s="1">
        <f t="shared" si="2"/>
        <v>5.7373672417431143</v>
      </c>
      <c r="H20" s="1">
        <f t="shared" si="3"/>
        <v>9.4475648844990605</v>
      </c>
    </row>
    <row r="21" spans="1:8" x14ac:dyDescent="0.45">
      <c r="A21">
        <f>SUM('2016'!B21:D21)</f>
        <v>1664627</v>
      </c>
      <c r="B21">
        <f>SUM('2020'!B21:D21)</f>
        <v>1690956</v>
      </c>
      <c r="C21">
        <f>SUM('2025'!B21:D21)</f>
        <v>1760740</v>
      </c>
      <c r="D21">
        <f>SUM('2030'!B21:D21)</f>
        <v>1823027</v>
      </c>
      <c r="F21" s="1">
        <f t="shared" si="1"/>
        <v>1.5816756546661805</v>
      </c>
      <c r="G21" s="1">
        <f t="shared" si="2"/>
        <v>5.7738460327749097</v>
      </c>
      <c r="H21" s="1">
        <f t="shared" si="3"/>
        <v>9.5156452466528538</v>
      </c>
    </row>
    <row r="22" spans="1:8" x14ac:dyDescent="0.45">
      <c r="A22">
        <f>SUM('2016'!B22:D22)</f>
        <v>144169</v>
      </c>
      <c r="B22">
        <f>SUM('2020'!B22:D22)</f>
        <v>146931</v>
      </c>
      <c r="C22">
        <f>SUM('2025'!B22:D22)</f>
        <v>150971</v>
      </c>
      <c r="D22">
        <f>SUM('2030'!B22:D22)</f>
        <v>154083</v>
      </c>
      <c r="F22" s="1">
        <f t="shared" si="1"/>
        <v>1.9158071430057779</v>
      </c>
      <c r="G22" s="1">
        <f t="shared" si="2"/>
        <v>4.7180739271271914</v>
      </c>
      <c r="H22" s="1">
        <f t="shared" si="3"/>
        <v>6.8766517073712103</v>
      </c>
    </row>
    <row r="23" spans="1:8" x14ac:dyDescent="0.45">
      <c r="A23">
        <f>SUM('2016'!B23:D23)</f>
        <v>203740</v>
      </c>
      <c r="B23">
        <f>SUM('2020'!B23:D23)</f>
        <v>207732</v>
      </c>
      <c r="C23">
        <f>SUM('2025'!B23:D23)</f>
        <v>211180</v>
      </c>
      <c r="D23">
        <f>SUM('2030'!B23:D23)</f>
        <v>212677</v>
      </c>
      <c r="F23" s="1">
        <f t="shared" si="1"/>
        <v>1.9593599685874152</v>
      </c>
      <c r="G23" s="1">
        <f t="shared" si="2"/>
        <v>3.6517129675076077</v>
      </c>
      <c r="H23" s="1">
        <f t="shared" si="3"/>
        <v>4.3864729557278883</v>
      </c>
    </row>
    <row r="24" spans="1:8" x14ac:dyDescent="0.45">
      <c r="A24">
        <f>SUM('2016'!B24:D24)</f>
        <v>216606</v>
      </c>
      <c r="B24">
        <f>SUM('2020'!B24:D24)</f>
        <v>220143</v>
      </c>
      <c r="C24">
        <f>SUM('2025'!B24:D24)</f>
        <v>228064</v>
      </c>
      <c r="D24">
        <f>SUM('2030'!B24:D24)</f>
        <v>234789</v>
      </c>
      <c r="F24" s="1">
        <f t="shared" si="1"/>
        <v>1.6329187557131382</v>
      </c>
      <c r="G24" s="1">
        <f t="shared" si="2"/>
        <v>5.2897888331809826</v>
      </c>
      <c r="H24" s="1">
        <f t="shared" si="3"/>
        <v>8.3945043073599077</v>
      </c>
    </row>
    <row r="25" spans="1:8" x14ac:dyDescent="0.45">
      <c r="A25">
        <f>SUM('2016'!B25:D25)</f>
        <v>122686</v>
      </c>
      <c r="B25">
        <f>SUM('2020'!B25:D25)</f>
        <v>125280</v>
      </c>
      <c r="C25">
        <f>SUM('2025'!B25:D25)</f>
        <v>127712</v>
      </c>
      <c r="D25">
        <f>SUM('2030'!B25:D25)</f>
        <v>129215</v>
      </c>
      <c r="F25" s="1">
        <f t="shared" si="1"/>
        <v>2.1143406745675954</v>
      </c>
      <c r="G25" s="1">
        <f t="shared" si="2"/>
        <v>4.0966369430904912</v>
      </c>
      <c r="H25" s="1">
        <f t="shared" si="3"/>
        <v>5.3217155991718696</v>
      </c>
    </row>
    <row r="26" spans="1:8" x14ac:dyDescent="0.45">
      <c r="A26">
        <f>SUM('2016'!B26:D26)</f>
        <v>269941</v>
      </c>
      <c r="B26">
        <f>SUM('2020'!B26:D26)</f>
        <v>275311</v>
      </c>
      <c r="C26">
        <f>SUM('2025'!B26:D26)</f>
        <v>280265</v>
      </c>
      <c r="D26">
        <f>SUM('2030'!B26:D26)</f>
        <v>282723</v>
      </c>
      <c r="F26" s="1">
        <f t="shared" si="1"/>
        <v>1.9893235929332707</v>
      </c>
      <c r="G26" s="1">
        <f t="shared" si="2"/>
        <v>3.8245394363953604</v>
      </c>
      <c r="H26" s="1">
        <f t="shared" si="3"/>
        <v>4.7351087830303662</v>
      </c>
    </row>
    <row r="27" spans="1:8" x14ac:dyDescent="0.45">
      <c r="A27">
        <f>SUM('2016'!B27:D27)</f>
        <v>407851</v>
      </c>
      <c r="B27">
        <f>SUM('2020'!B27:D27)</f>
        <v>416493</v>
      </c>
      <c r="C27">
        <f>SUM('2025'!B27:D27)</f>
        <v>423918</v>
      </c>
      <c r="D27">
        <f>SUM('2030'!B27:D27)</f>
        <v>427978</v>
      </c>
      <c r="F27" s="1">
        <f t="shared" si="1"/>
        <v>2.1189110729163345</v>
      </c>
      <c r="G27" s="1">
        <f t="shared" si="2"/>
        <v>3.939428860049381</v>
      </c>
      <c r="H27" s="1">
        <f t="shared" si="3"/>
        <v>4.9348904379295382</v>
      </c>
    </row>
    <row r="28" spans="1:8" x14ac:dyDescent="0.45">
      <c r="A28">
        <f>SUM('2016'!B28:D28)</f>
        <v>556874</v>
      </c>
      <c r="B28">
        <f>SUM('2020'!B28:D28)</f>
        <v>568211</v>
      </c>
      <c r="C28">
        <f>SUM('2025'!B28:D28)</f>
        <v>577225</v>
      </c>
      <c r="D28">
        <f>SUM('2030'!B28:D28)</f>
        <v>580832</v>
      </c>
      <c r="F28" s="1">
        <f t="shared" si="1"/>
        <v>2.0358285716337985</v>
      </c>
      <c r="G28" s="1">
        <f t="shared" si="2"/>
        <v>3.6545071236940494</v>
      </c>
      <c r="H28" s="1">
        <f t="shared" si="3"/>
        <v>4.3022299478876729</v>
      </c>
    </row>
    <row r="29" spans="1:8" x14ac:dyDescent="0.45">
      <c r="A29">
        <f>SUM('2016'!B29:D29)</f>
        <v>2973845</v>
      </c>
      <c r="B29">
        <f>SUM('2020'!B29:D29)</f>
        <v>3032467</v>
      </c>
      <c r="C29">
        <f>SUM('2025'!B29:D29)</f>
        <v>3092485</v>
      </c>
      <c r="D29">
        <f>SUM('2030'!B29:D29)</f>
        <v>3126573</v>
      </c>
      <c r="F29" s="1">
        <f t="shared" si="1"/>
        <v>1.9712527048316237</v>
      </c>
      <c r="G29" s="1">
        <f t="shared" si="2"/>
        <v>3.9894480041831368</v>
      </c>
      <c r="H29" s="1">
        <f t="shared" si="3"/>
        <v>5.1357081488779679</v>
      </c>
    </row>
    <row r="30" spans="1:8" x14ac:dyDescent="0.45">
      <c r="A30">
        <f>SUM('2016'!B30:D30)</f>
        <v>2806581</v>
      </c>
      <c r="B30">
        <f>SUM('2020'!B30:D30)</f>
        <v>2863952</v>
      </c>
      <c r="C30">
        <f>SUM('2025'!B30:D30)</f>
        <v>2910762</v>
      </c>
      <c r="D30">
        <f>SUM('2030'!B30:D30)</f>
        <v>2930892</v>
      </c>
      <c r="F30" s="1">
        <f t="shared" si="1"/>
        <v>2.0441597801738127</v>
      </c>
      <c r="G30" s="1">
        <f t="shared" si="2"/>
        <v>3.7120254145524396</v>
      </c>
      <c r="H30" s="1">
        <f t="shared" si="3"/>
        <v>4.4292682092553184</v>
      </c>
    </row>
    <row r="31" spans="1:8" x14ac:dyDescent="0.45">
      <c r="A31">
        <f>SUM('2016'!B31:D31)</f>
        <v>987640</v>
      </c>
      <c r="B31">
        <f>SUM('2020'!B31:D31)</f>
        <v>1007875</v>
      </c>
      <c r="C31">
        <f>SUM('2025'!B31:D31)</f>
        <v>1023945</v>
      </c>
      <c r="D31">
        <f>SUM('2030'!B31:D31)</f>
        <v>1030516</v>
      </c>
      <c r="F31" s="1">
        <f t="shared" si="1"/>
        <v>2.0488234579401401</v>
      </c>
      <c r="G31" s="1">
        <f t="shared" si="2"/>
        <v>3.6759345510509904</v>
      </c>
      <c r="H31" s="1">
        <f t="shared" si="3"/>
        <v>4.3412579482402496</v>
      </c>
    </row>
    <row r="32" spans="1:8" x14ac:dyDescent="0.45">
      <c r="A32">
        <f>SUM('2016'!B32:D32)</f>
        <v>2110970</v>
      </c>
      <c r="B32">
        <f>SUM('2020'!B32:D32)</f>
        <v>2153401</v>
      </c>
      <c r="C32">
        <f>SUM('2025'!B32:D32)</f>
        <v>2187547</v>
      </c>
      <c r="D32">
        <f>SUM('2030'!B32:D32)</f>
        <v>2200584</v>
      </c>
      <c r="F32" s="1">
        <f t="shared" si="1"/>
        <v>2.0100238279084972</v>
      </c>
      <c r="G32" s="1">
        <f t="shared" si="2"/>
        <v>3.6275740536341115</v>
      </c>
      <c r="H32" s="1">
        <f t="shared" si="3"/>
        <v>4.2451574394709537</v>
      </c>
    </row>
    <row r="33" spans="1:8" x14ac:dyDescent="0.45">
      <c r="A33">
        <f>SUM('2016'!B33:D33)</f>
        <v>1420811</v>
      </c>
      <c r="B33">
        <f>SUM('2020'!B33:D33)</f>
        <v>1448917</v>
      </c>
      <c r="C33">
        <f>SUM('2025'!B33:D33)</f>
        <v>1472050</v>
      </c>
      <c r="D33">
        <f>SUM('2030'!B33:D33)</f>
        <v>1480781</v>
      </c>
      <c r="F33" s="1">
        <f t="shared" si="1"/>
        <v>1.9781659911135261</v>
      </c>
      <c r="G33" s="1">
        <f t="shared" si="2"/>
        <v>3.6063206154794689</v>
      </c>
      <c r="H33" s="1">
        <f t="shared" si="3"/>
        <v>4.2208288083355212</v>
      </c>
    </row>
    <row r="34" spans="1:8" x14ac:dyDescent="0.45">
      <c r="A34">
        <f>SUM('2016'!B34:D34)</f>
        <v>1577538</v>
      </c>
      <c r="B34">
        <f>SUM('2020'!B34:D34)</f>
        <v>1609184</v>
      </c>
      <c r="C34">
        <f>SUM('2025'!B34:D34)</f>
        <v>1634707</v>
      </c>
      <c r="D34">
        <f>SUM('2030'!B34:D34)</f>
        <v>1644417</v>
      </c>
      <c r="F34" s="1">
        <f t="shared" si="1"/>
        <v>2.0060372555209445</v>
      </c>
      <c r="G34" s="1">
        <f t="shared" si="2"/>
        <v>3.6239380604460876</v>
      </c>
      <c r="H34" s="1">
        <f t="shared" si="3"/>
        <v>4.2394541367624745</v>
      </c>
    </row>
    <row r="35" spans="1:8" x14ac:dyDescent="0.45">
      <c r="A35">
        <f>SUM('2016'!B35:D35)</f>
        <v>1673972</v>
      </c>
      <c r="B35">
        <f>SUM('2020'!B35:D35)</f>
        <v>1706943</v>
      </c>
      <c r="C35">
        <f>SUM('2025'!B35:D35)</f>
        <v>1734432</v>
      </c>
      <c r="D35">
        <f>SUM('2030'!B35:D35)</f>
        <v>1745004</v>
      </c>
      <c r="F35" s="1">
        <f t="shared" si="1"/>
        <v>1.9696267321078249</v>
      </c>
      <c r="G35" s="1">
        <f t="shared" si="2"/>
        <v>3.6117688945812714</v>
      </c>
      <c r="H35" s="1">
        <f t="shared" si="3"/>
        <v>4.2433206768094092</v>
      </c>
    </row>
    <row r="36" spans="1:8" x14ac:dyDescent="0.45">
      <c r="A36">
        <f>SUM('2016'!B36:D36)</f>
        <v>2494032</v>
      </c>
      <c r="B36">
        <f>SUM('2020'!B36:D36)</f>
        <v>2543112</v>
      </c>
      <c r="C36">
        <f>SUM('2025'!B36:D36)</f>
        <v>2584863</v>
      </c>
      <c r="D36">
        <f>SUM('2030'!B36:D36)</f>
        <v>2601548</v>
      </c>
      <c r="F36" s="1">
        <f t="shared" si="1"/>
        <v>1.9678977655459111</v>
      </c>
      <c r="G36" s="1">
        <f t="shared" si="2"/>
        <v>3.6419340249042516</v>
      </c>
      <c r="H36" s="1">
        <f t="shared" si="3"/>
        <v>4.3109310546135733</v>
      </c>
    </row>
    <row r="37" spans="1:8" x14ac:dyDescent="0.45">
      <c r="A37">
        <f>SUM('2016'!B37:D37)</f>
        <v>1483528</v>
      </c>
      <c r="B37">
        <f>SUM('2020'!B37:D37)</f>
        <v>1512021</v>
      </c>
      <c r="C37">
        <f>SUM('2025'!B37:D37)</f>
        <v>1539971</v>
      </c>
      <c r="D37">
        <f>SUM('2030'!B37:D37)</f>
        <v>1553604</v>
      </c>
      <c r="F37" s="1">
        <f t="shared" si="1"/>
        <v>1.9206243495235682</v>
      </c>
      <c r="G37" s="1">
        <f t="shared" si="2"/>
        <v>3.8046467609644039</v>
      </c>
      <c r="H37" s="1">
        <f t="shared" si="3"/>
        <v>4.7236048123122716</v>
      </c>
    </row>
    <row r="38" spans="1:8" x14ac:dyDescent="0.45">
      <c r="A38">
        <f>SUM('2016'!B38:D38)</f>
        <v>1889212</v>
      </c>
      <c r="B38">
        <f>SUM('2020'!B38:D38)</f>
        <v>1921866</v>
      </c>
      <c r="C38">
        <f>SUM('2025'!B38:D38)</f>
        <v>1976795</v>
      </c>
      <c r="D38">
        <f>SUM('2030'!B38:D38)</f>
        <v>2017665</v>
      </c>
      <c r="F38" s="1">
        <f t="shared" si="1"/>
        <v>1.7284455106150078</v>
      </c>
      <c r="G38" s="1">
        <f t="shared" si="2"/>
        <v>4.6359540379798565</v>
      </c>
      <c r="H38" s="1">
        <f t="shared" si="3"/>
        <v>6.7992898626517295</v>
      </c>
    </row>
    <row r="39" spans="1:8" x14ac:dyDescent="0.45">
      <c r="A39">
        <f>SUM('2016'!B39:D39)</f>
        <v>859270</v>
      </c>
      <c r="B39">
        <f>SUM('2020'!B39:D39)</f>
        <v>874585</v>
      </c>
      <c r="C39">
        <f>SUM('2025'!B39:D39)</f>
        <v>895217</v>
      </c>
      <c r="D39">
        <f>SUM('2030'!B39:D39)</f>
        <v>908443</v>
      </c>
      <c r="F39" s="1">
        <f t="shared" si="1"/>
        <v>1.782326858845299</v>
      </c>
      <c r="G39" s="1">
        <f t="shared" si="2"/>
        <v>4.1834347760308166</v>
      </c>
      <c r="H39" s="1">
        <f t="shared" si="3"/>
        <v>5.7226482944825259</v>
      </c>
    </row>
    <row r="40" spans="1:8" x14ac:dyDescent="0.45">
      <c r="A40">
        <f>SUM('2016'!B40:D40)</f>
        <v>3006683</v>
      </c>
      <c r="B40">
        <f>SUM('2020'!B40:D40)</f>
        <v>3057041</v>
      </c>
      <c r="C40">
        <f>SUM('2025'!B40:D40)</f>
        <v>3155032</v>
      </c>
      <c r="D40">
        <f>SUM('2030'!B40:D40)</f>
        <v>3232906</v>
      </c>
      <c r="F40" s="1">
        <f t="shared" si="1"/>
        <v>1.674868950268452</v>
      </c>
      <c r="G40" s="1">
        <f t="shared" si="2"/>
        <v>4.9339754141025178</v>
      </c>
      <c r="H40" s="1">
        <f t="shared" si="3"/>
        <v>7.5240056899912631</v>
      </c>
    </row>
    <row r="41" spans="1:8" x14ac:dyDescent="0.45">
      <c r="A41">
        <f>SUM('2016'!B41:D41)</f>
        <v>993820</v>
      </c>
      <c r="B41">
        <f>SUM('2020'!B41:D41)</f>
        <v>1010878</v>
      </c>
      <c r="C41">
        <f>SUM('2025'!B41:D41)</f>
        <v>1040258</v>
      </c>
      <c r="D41">
        <f>SUM('2030'!B41:D41)</f>
        <v>1062308</v>
      </c>
      <c r="F41" s="1">
        <f t="shared" si="1"/>
        <v>1.7164073977178966</v>
      </c>
      <c r="G41" s="1">
        <f t="shared" si="2"/>
        <v>4.6726771447545836</v>
      </c>
      <c r="H41" s="1">
        <f t="shared" si="3"/>
        <v>6.8913887826769438</v>
      </c>
    </row>
    <row r="42" spans="1:8" x14ac:dyDescent="0.45">
      <c r="A42">
        <f>SUM('2016'!B42:D42)</f>
        <v>1615287</v>
      </c>
      <c r="B42">
        <f>SUM('2020'!B42:D42)</f>
        <v>1647848</v>
      </c>
      <c r="C42">
        <f>SUM('2025'!B42:D42)</f>
        <v>1674089</v>
      </c>
      <c r="D42">
        <f>SUM('2030'!B42:D42)</f>
        <v>1684871</v>
      </c>
      <c r="F42" s="1">
        <f t="shared" si="1"/>
        <v>2.0158027644622907</v>
      </c>
      <c r="G42" s="1">
        <f t="shared" si="2"/>
        <v>3.6403437902985663</v>
      </c>
      <c r="H42" s="1">
        <f t="shared" si="3"/>
        <v>4.3078412690747836</v>
      </c>
    </row>
    <row r="43" spans="1:8" x14ac:dyDescent="0.45">
      <c r="A43">
        <f>SUM('2016'!B43:D43)</f>
        <v>778207</v>
      </c>
      <c r="B43">
        <f>SUM('2020'!B43:D43)</f>
        <v>793292</v>
      </c>
      <c r="C43">
        <f>SUM('2025'!B43:D43)</f>
        <v>806406</v>
      </c>
      <c r="D43">
        <f>SUM('2030'!B43:D43)</f>
        <v>811627</v>
      </c>
      <c r="F43" s="1">
        <f t="shared" si="1"/>
        <v>1.9384302634132049</v>
      </c>
      <c r="G43" s="1">
        <f t="shared" si="2"/>
        <v>3.6235860124619799</v>
      </c>
      <c r="H43" s="1">
        <f t="shared" si="3"/>
        <v>4.2944871994212335</v>
      </c>
    </row>
    <row r="44" spans="1:8" x14ac:dyDescent="0.45">
      <c r="A44">
        <f>SUM('2016'!B44:D44)</f>
        <v>220452</v>
      </c>
      <c r="B44">
        <f>SUM('2020'!B44:D44)</f>
        <v>224722</v>
      </c>
      <c r="C44">
        <f>SUM('2025'!B44:D44)</f>
        <v>228283</v>
      </c>
      <c r="D44">
        <f>SUM('2030'!B44:D44)</f>
        <v>229595</v>
      </c>
      <c r="F44" s="1">
        <f t="shared" si="1"/>
        <v>1.9369295810425853</v>
      </c>
      <c r="G44" s="1">
        <f t="shared" si="2"/>
        <v>3.5522472012047972</v>
      </c>
      <c r="H44" s="1">
        <f t="shared" si="3"/>
        <v>4.1473880935532454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293B-3BD8-486B-B357-9CD1F41A5A8A}">
  <dimension ref="A1:H45"/>
  <sheetViews>
    <sheetView tabSelected="1" workbookViewId="0">
      <selection activeCell="H1" sqref="H1:H1048576"/>
    </sheetView>
  </sheetViews>
  <sheetFormatPr defaultRowHeight="14.25" x14ac:dyDescent="0.45"/>
  <cols>
    <col min="1" max="4" width="9.9296875" bestFit="1" customWidth="1"/>
    <col min="6" max="8" width="20.9296875" bestFit="1" customWidth="1"/>
  </cols>
  <sheetData>
    <row r="1" spans="1:8" x14ac:dyDescent="0.45">
      <c r="A1" t="s">
        <v>56</v>
      </c>
      <c r="B1" t="s">
        <v>57</v>
      </c>
      <c r="C1" t="s">
        <v>58</v>
      </c>
      <c r="D1" t="s">
        <v>59</v>
      </c>
      <c r="F1" s="1" t="s">
        <v>53</v>
      </c>
      <c r="G1" s="1" t="s">
        <v>54</v>
      </c>
      <c r="H1" s="1" t="s">
        <v>55</v>
      </c>
    </row>
    <row r="2" spans="1:8" x14ac:dyDescent="0.45">
      <c r="A2">
        <f>SUM('2016'!$E2:$G2)</f>
        <v>50659</v>
      </c>
      <c r="B2">
        <f>SUM('2020'!$E2:$G2)</f>
        <v>51324</v>
      </c>
      <c r="C2">
        <f>SUM('2025'!$E2:$G2)</f>
        <v>53794</v>
      </c>
      <c r="D2">
        <f>SUM('2030'!$E2:$G2)</f>
        <v>56081</v>
      </c>
      <c r="F2" s="1">
        <f>100*(B2-$A2)/$A2</f>
        <v>1.3126986320298466</v>
      </c>
      <c r="G2" s="1">
        <f t="shared" ref="G2:H2" si="0">100*(C2-$A2)/$A2</f>
        <v>6.1884364081407055</v>
      </c>
      <c r="H2" s="1">
        <f t="shared" si="0"/>
        <v>10.702935312580193</v>
      </c>
    </row>
    <row r="3" spans="1:8" x14ac:dyDescent="0.45">
      <c r="A3">
        <f>SUM('2016'!$E3:$G3)</f>
        <v>26687</v>
      </c>
      <c r="B3">
        <f>SUM('2020'!$E3:$G3)</f>
        <v>27067</v>
      </c>
      <c r="C3">
        <f>SUM('2025'!$E3:$G3)</f>
        <v>28299</v>
      </c>
      <c r="D3">
        <f>SUM('2030'!$E3:$G3)</f>
        <v>29432</v>
      </c>
      <c r="F3" s="1">
        <f t="shared" ref="F3:F45" si="1">100*(B3-$A3)/$A3</f>
        <v>1.4239142653726533</v>
      </c>
      <c r="G3" s="1">
        <f t="shared" ref="G3:G45" si="2">100*(C3-$A3)/$A3</f>
        <v>6.0403941994229404</v>
      </c>
      <c r="H3" s="1">
        <f t="shared" ref="H3:H45" si="3">100*(D3-$A3)/$A3</f>
        <v>10.285906995915614</v>
      </c>
    </row>
    <row r="4" spans="1:8" x14ac:dyDescent="0.45">
      <c r="A4">
        <f>SUM('2016'!$E4:$G4)</f>
        <v>6560</v>
      </c>
      <c r="B4">
        <f>SUM('2020'!$E4:$G4)</f>
        <v>6653</v>
      </c>
      <c r="C4">
        <f>SUM('2025'!$E4:$G4)</f>
        <v>6951</v>
      </c>
      <c r="D4">
        <f>SUM('2030'!$E4:$G4)</f>
        <v>7222</v>
      </c>
      <c r="F4" s="1">
        <f t="shared" si="1"/>
        <v>1.4176829268292683</v>
      </c>
      <c r="G4" s="1">
        <f t="shared" si="2"/>
        <v>5.9603658536585362</v>
      </c>
      <c r="H4" s="1">
        <f t="shared" si="3"/>
        <v>10.091463414634147</v>
      </c>
    </row>
    <row r="5" spans="1:8" x14ac:dyDescent="0.45">
      <c r="A5">
        <f>SUM('2016'!$E5:$G5)</f>
        <v>82965</v>
      </c>
      <c r="B5">
        <f>SUM('2020'!$E5:$G5)</f>
        <v>84051</v>
      </c>
      <c r="C5">
        <f>SUM('2025'!$E5:$G5)</f>
        <v>88079</v>
      </c>
      <c r="D5">
        <f>SUM('2030'!$E5:$G5)</f>
        <v>91807</v>
      </c>
      <c r="F5" s="1">
        <f t="shared" si="1"/>
        <v>1.308985716868559</v>
      </c>
      <c r="G5" s="1">
        <f t="shared" si="2"/>
        <v>6.1640450792502861</v>
      </c>
      <c r="H5" s="1">
        <f t="shared" si="3"/>
        <v>10.657506177303683</v>
      </c>
    </row>
    <row r="6" spans="1:8" x14ac:dyDescent="0.45">
      <c r="A6">
        <f>SUM('2016'!$E6:$G6)</f>
        <v>28753</v>
      </c>
      <c r="B6">
        <f>SUM('2020'!$E6:$G6)</f>
        <v>29150</v>
      </c>
      <c r="C6">
        <f>SUM('2025'!$E6:$G6)</f>
        <v>30496</v>
      </c>
      <c r="D6">
        <f>SUM('2030'!$E6:$G6)</f>
        <v>31725</v>
      </c>
      <c r="F6" s="1">
        <f t="shared" si="1"/>
        <v>1.3807254895141376</v>
      </c>
      <c r="G6" s="1">
        <f t="shared" si="2"/>
        <v>6.0619761416200051</v>
      </c>
      <c r="H6" s="1">
        <f t="shared" si="3"/>
        <v>10.336312732584426</v>
      </c>
    </row>
    <row r="7" spans="1:8" x14ac:dyDescent="0.45">
      <c r="A7">
        <f>SUM('2016'!$E7:$G7)</f>
        <v>7719</v>
      </c>
      <c r="B7">
        <f>SUM('2020'!$E7:$G7)</f>
        <v>7824</v>
      </c>
      <c r="C7">
        <f>SUM('2025'!$E7:$G7)</f>
        <v>8187</v>
      </c>
      <c r="D7">
        <f>SUM('2030'!$E7:$G7)</f>
        <v>8523</v>
      </c>
      <c r="F7" s="1">
        <f t="shared" si="1"/>
        <v>1.3602798289933928</v>
      </c>
      <c r="G7" s="1">
        <f t="shared" si="2"/>
        <v>6.0629615235134082</v>
      </c>
      <c r="H7" s="1">
        <f t="shared" si="3"/>
        <v>10.415856976292266</v>
      </c>
    </row>
    <row r="8" spans="1:8" x14ac:dyDescent="0.45">
      <c r="A8">
        <f>SUM('2016'!$E8:$G8)</f>
        <v>28753</v>
      </c>
      <c r="B8">
        <f>SUM('2020'!$E8:$G8)</f>
        <v>29150</v>
      </c>
      <c r="C8">
        <f>SUM('2025'!$E8:$G8)</f>
        <v>30496</v>
      </c>
      <c r="D8">
        <f>SUM('2030'!$E8:$G8)</f>
        <v>31725</v>
      </c>
      <c r="F8" s="1">
        <f t="shared" si="1"/>
        <v>1.3807254895141376</v>
      </c>
      <c r="G8" s="1">
        <f t="shared" si="2"/>
        <v>6.0619761416200051</v>
      </c>
      <c r="H8" s="1">
        <f t="shared" si="3"/>
        <v>10.336312732584426</v>
      </c>
    </row>
    <row r="9" spans="1:8" x14ac:dyDescent="0.45">
      <c r="A9">
        <f>SUM('2016'!$E9:$G9)</f>
        <v>12234</v>
      </c>
      <c r="B9">
        <f>SUM('2020'!$E9:$G9)</f>
        <v>12432</v>
      </c>
      <c r="C9">
        <f>SUM('2025'!$E9:$G9)</f>
        <v>12892</v>
      </c>
      <c r="D9">
        <f>SUM('2030'!$E9:$G9)</f>
        <v>13305</v>
      </c>
      <c r="F9" s="1">
        <f t="shared" si="1"/>
        <v>1.6184404119666502</v>
      </c>
      <c r="G9" s="1">
        <f t="shared" si="2"/>
        <v>5.3784534902730092</v>
      </c>
      <c r="H9" s="1">
        <f t="shared" si="3"/>
        <v>8.754291319274154</v>
      </c>
    </row>
    <row r="10" spans="1:8" x14ac:dyDescent="0.45">
      <c r="A10">
        <f>SUM('2016'!$E10:$G10)</f>
        <v>26543</v>
      </c>
      <c r="B10">
        <f>SUM('2020'!$E10:$G10)</f>
        <v>26941</v>
      </c>
      <c r="C10">
        <f>SUM('2025'!$E10:$G10)</f>
        <v>28166</v>
      </c>
      <c r="D10">
        <f>SUM('2030'!$E10:$G10)</f>
        <v>29294</v>
      </c>
      <c r="F10" s="1">
        <f t="shared" si="1"/>
        <v>1.4994537166107824</v>
      </c>
      <c r="G10" s="1">
        <f t="shared" si="2"/>
        <v>6.1146064875861805</v>
      </c>
      <c r="H10" s="1">
        <f t="shared" si="3"/>
        <v>10.364314508533324</v>
      </c>
    </row>
    <row r="11" spans="1:8" x14ac:dyDescent="0.45">
      <c r="A11">
        <f>SUM('2016'!$E11:$G11)</f>
        <v>6040</v>
      </c>
      <c r="B11">
        <f>SUM('2020'!$E11:$G11)</f>
        <v>6147</v>
      </c>
      <c r="C11">
        <f>SUM('2025'!$E11:$G11)</f>
        <v>6252</v>
      </c>
      <c r="D11">
        <f>SUM('2030'!$E11:$G11)</f>
        <v>6317</v>
      </c>
      <c r="F11" s="1">
        <f t="shared" si="1"/>
        <v>1.7715231788079471</v>
      </c>
      <c r="G11" s="1">
        <f t="shared" si="2"/>
        <v>3.5099337748344372</v>
      </c>
      <c r="H11" s="1">
        <f t="shared" si="3"/>
        <v>4.5860927152317883</v>
      </c>
    </row>
    <row r="12" spans="1:8" x14ac:dyDescent="0.45">
      <c r="A12">
        <f>SUM('2016'!$E12:$G12)</f>
        <v>3329</v>
      </c>
      <c r="B12">
        <f>SUM('2020'!$E12:$G12)</f>
        <v>3382</v>
      </c>
      <c r="C12">
        <f>SUM('2025'!$E12:$G12)</f>
        <v>3494</v>
      </c>
      <c r="D12">
        <f>SUM('2030'!$E12:$G12)</f>
        <v>3589</v>
      </c>
      <c r="F12" s="1">
        <f t="shared" si="1"/>
        <v>1.5920696905977771</v>
      </c>
      <c r="G12" s="1">
        <f t="shared" si="2"/>
        <v>4.9564433763893057</v>
      </c>
      <c r="H12" s="1">
        <f t="shared" si="3"/>
        <v>7.8101531991589068</v>
      </c>
    </row>
    <row r="13" spans="1:8" x14ac:dyDescent="0.45">
      <c r="A13">
        <f>SUM('2016'!$E13:$G13)</f>
        <v>13846</v>
      </c>
      <c r="B13">
        <f>SUM('2020'!$E13:$G13)</f>
        <v>14077</v>
      </c>
      <c r="C13">
        <f>SUM('2025'!$E13:$G13)</f>
        <v>14486</v>
      </c>
      <c r="D13">
        <f>SUM('2030'!$E13:$G13)</f>
        <v>14820</v>
      </c>
      <c r="F13" s="1">
        <f t="shared" si="1"/>
        <v>1.6683518705763398</v>
      </c>
      <c r="G13" s="1">
        <f t="shared" si="2"/>
        <v>4.6222735808175646</v>
      </c>
      <c r="H13" s="1">
        <f t="shared" si="3"/>
        <v>7.0345226058067309</v>
      </c>
    </row>
    <row r="14" spans="1:8" x14ac:dyDescent="0.45">
      <c r="A14">
        <f>SUM('2016'!$E14:$G14)</f>
        <v>11450</v>
      </c>
      <c r="B14">
        <f>SUM('2020'!$E14:$G14)</f>
        <v>11665</v>
      </c>
      <c r="C14">
        <f>SUM('2025'!$E14:$G14)</f>
        <v>11870</v>
      </c>
      <c r="D14">
        <f>SUM('2030'!$E14:$G14)</f>
        <v>11981</v>
      </c>
      <c r="F14" s="1">
        <f t="shared" si="1"/>
        <v>1.8777292576419213</v>
      </c>
      <c r="G14" s="1">
        <f t="shared" si="2"/>
        <v>3.6681222707423582</v>
      </c>
      <c r="H14" s="1">
        <f t="shared" si="3"/>
        <v>4.6375545851528388</v>
      </c>
    </row>
    <row r="15" spans="1:8" x14ac:dyDescent="0.45">
      <c r="A15">
        <f>SUM('2016'!$E15:$G15)</f>
        <v>7995</v>
      </c>
      <c r="B15">
        <f>SUM('2020'!$E15:$G15)</f>
        <v>8132</v>
      </c>
      <c r="C15">
        <f>SUM('2025'!$E15:$G15)</f>
        <v>8370</v>
      </c>
      <c r="D15">
        <f>SUM('2030'!$E15:$G15)</f>
        <v>8566</v>
      </c>
      <c r="F15" s="1">
        <f t="shared" si="1"/>
        <v>1.7135709818636649</v>
      </c>
      <c r="G15" s="1">
        <f t="shared" si="2"/>
        <v>4.6904315196998123</v>
      </c>
      <c r="H15" s="1">
        <f t="shared" si="3"/>
        <v>7.1419637273295811</v>
      </c>
    </row>
    <row r="16" spans="1:8" x14ac:dyDescent="0.45">
      <c r="A16">
        <f>SUM('2016'!$E16:$G16)</f>
        <v>3969</v>
      </c>
      <c r="B16">
        <f>SUM('2020'!$E16:$G16)</f>
        <v>4039</v>
      </c>
      <c r="C16">
        <f>SUM('2025'!$E16:$G16)</f>
        <v>4094</v>
      </c>
      <c r="D16">
        <f>SUM('2030'!$E16:$G16)</f>
        <v>4120</v>
      </c>
      <c r="F16" s="1">
        <f t="shared" si="1"/>
        <v>1.7636684303350969</v>
      </c>
      <c r="G16" s="1">
        <f t="shared" si="2"/>
        <v>3.1494079113126734</v>
      </c>
      <c r="H16" s="1">
        <f t="shared" si="3"/>
        <v>3.8044847568657092</v>
      </c>
    </row>
    <row r="17" spans="1:8" x14ac:dyDescent="0.45">
      <c r="A17">
        <f>SUM('2016'!$E17:$G17)</f>
        <v>3450</v>
      </c>
      <c r="B17">
        <f>SUM('2020'!$E17:$G17)</f>
        <v>3509</v>
      </c>
      <c r="C17">
        <f>SUM('2025'!$E17:$G17)</f>
        <v>3618</v>
      </c>
      <c r="D17">
        <f>SUM('2030'!$E17:$G17)</f>
        <v>3707</v>
      </c>
      <c r="F17" s="1">
        <f t="shared" si="1"/>
        <v>1.7101449275362319</v>
      </c>
      <c r="G17" s="1">
        <f t="shared" si="2"/>
        <v>4.8695652173913047</v>
      </c>
      <c r="H17" s="1">
        <f t="shared" si="3"/>
        <v>7.4492753623188408</v>
      </c>
    </row>
    <row r="18" spans="1:8" x14ac:dyDescent="0.45">
      <c r="A18">
        <f>SUM('2016'!$E18:$G18)</f>
        <v>4605</v>
      </c>
      <c r="B18">
        <f>SUM('2020'!$E18:$G18)</f>
        <v>4688</v>
      </c>
      <c r="C18">
        <f>SUM('2025'!$E18:$G18)</f>
        <v>4777</v>
      </c>
      <c r="D18">
        <f>SUM('2030'!$E18:$G18)</f>
        <v>4830</v>
      </c>
      <c r="F18" s="1">
        <f t="shared" si="1"/>
        <v>1.8023887079261671</v>
      </c>
      <c r="G18" s="1">
        <f t="shared" si="2"/>
        <v>3.7350705754614548</v>
      </c>
      <c r="H18" s="1">
        <f t="shared" si="3"/>
        <v>4.8859934853420199</v>
      </c>
    </row>
    <row r="19" spans="1:8" x14ac:dyDescent="0.45">
      <c r="A19">
        <f>SUM('2016'!$E19:$G19)</f>
        <v>31581</v>
      </c>
      <c r="B19">
        <f>SUM('2020'!$E19:$G19)</f>
        <v>32041</v>
      </c>
      <c r="C19">
        <f>SUM('2025'!$E19:$G19)</f>
        <v>33396</v>
      </c>
      <c r="D19">
        <f>SUM('2030'!$E19:$G19)</f>
        <v>34600</v>
      </c>
      <c r="F19" s="1">
        <f t="shared" si="1"/>
        <v>1.4565719894873499</v>
      </c>
      <c r="G19" s="1">
        <f t="shared" si="2"/>
        <v>5.7471264367816088</v>
      </c>
      <c r="H19" s="1">
        <f t="shared" si="3"/>
        <v>9.5595452962224119</v>
      </c>
    </row>
    <row r="20" spans="1:8" x14ac:dyDescent="0.45">
      <c r="A20">
        <f>SUM('2016'!$E20:$G20)</f>
        <v>7939</v>
      </c>
      <c r="B20">
        <f>SUM('2020'!$E20:$G20)</f>
        <v>8053</v>
      </c>
      <c r="C20">
        <f>SUM('2025'!$E20:$G20)</f>
        <v>8418</v>
      </c>
      <c r="D20">
        <f>SUM('2030'!$E20:$G20)</f>
        <v>8754</v>
      </c>
      <c r="F20" s="1">
        <f t="shared" si="1"/>
        <v>1.4359491119788386</v>
      </c>
      <c r="G20" s="1">
        <f t="shared" si="2"/>
        <v>6.0335054792795066</v>
      </c>
      <c r="H20" s="1">
        <f t="shared" si="3"/>
        <v>10.265776546164505</v>
      </c>
    </row>
    <row r="21" spans="1:8" x14ac:dyDescent="0.45">
      <c r="A21">
        <f>SUM('2016'!$E21:$G21)</f>
        <v>51724</v>
      </c>
      <c r="B21">
        <f>SUM('2020'!$E21:$G21)</f>
        <v>52484</v>
      </c>
      <c r="C21">
        <f>SUM('2025'!$E21:$G21)</f>
        <v>54861</v>
      </c>
      <c r="D21">
        <f>SUM('2030'!$E21:$G21)</f>
        <v>57031</v>
      </c>
      <c r="F21" s="1">
        <f t="shared" si="1"/>
        <v>1.4693372515660041</v>
      </c>
      <c r="G21" s="1">
        <f t="shared" si="2"/>
        <v>6.0648828396875727</v>
      </c>
      <c r="H21" s="1">
        <f t="shared" si="3"/>
        <v>10.260227360606295</v>
      </c>
    </row>
    <row r="22" spans="1:8" x14ac:dyDescent="0.45">
      <c r="A22">
        <f>SUM('2016'!$E22:$G22)</f>
        <v>3612</v>
      </c>
      <c r="B22">
        <f>SUM('2020'!$E22:$G22)</f>
        <v>3675</v>
      </c>
      <c r="C22">
        <f>SUM('2025'!$E22:$G22)</f>
        <v>3790</v>
      </c>
      <c r="D22">
        <f>SUM('2030'!$E22:$G22)</f>
        <v>3884</v>
      </c>
      <c r="F22" s="1">
        <f t="shared" si="1"/>
        <v>1.7441860465116279</v>
      </c>
      <c r="G22" s="1">
        <f t="shared" si="2"/>
        <v>4.9280177187153935</v>
      </c>
      <c r="H22" s="1">
        <f t="shared" si="3"/>
        <v>7.5304540420819492</v>
      </c>
    </row>
    <row r="23" spans="1:8" x14ac:dyDescent="0.45">
      <c r="A23">
        <f>SUM('2016'!$E23:$G23)</f>
        <v>5904</v>
      </c>
      <c r="B23">
        <f>SUM('2020'!$E23:$G23)</f>
        <v>6018</v>
      </c>
      <c r="C23">
        <f>SUM('2025'!$E23:$G23)</f>
        <v>6116</v>
      </c>
      <c r="D23">
        <f>SUM('2030'!$E23:$G23)</f>
        <v>6162</v>
      </c>
      <c r="F23" s="1">
        <f t="shared" si="1"/>
        <v>1.9308943089430894</v>
      </c>
      <c r="G23" s="1">
        <f t="shared" si="2"/>
        <v>3.5907859078590785</v>
      </c>
      <c r="H23" s="1">
        <f t="shared" si="3"/>
        <v>4.3699186991869921</v>
      </c>
    </row>
    <row r="24" spans="1:8" x14ac:dyDescent="0.45">
      <c r="A24">
        <f>SUM('2016'!$E24:$G24)</f>
        <v>3721</v>
      </c>
      <c r="B24">
        <f>SUM('2020'!$E24:$G24)</f>
        <v>3782</v>
      </c>
      <c r="C24">
        <f>SUM('2025'!$E24:$G24)</f>
        <v>3914</v>
      </c>
      <c r="D24">
        <f>SUM('2030'!$E24:$G24)</f>
        <v>4030</v>
      </c>
      <c r="F24" s="1">
        <f t="shared" si="1"/>
        <v>1.639344262295082</v>
      </c>
      <c r="G24" s="1">
        <f t="shared" si="2"/>
        <v>5.1867777479172261</v>
      </c>
      <c r="H24" s="1">
        <f t="shared" si="3"/>
        <v>8.3042192958882026</v>
      </c>
    </row>
    <row r="25" spans="1:8" x14ac:dyDescent="0.45">
      <c r="A25">
        <f>SUM('2016'!$E25:$G25)</f>
        <v>3400</v>
      </c>
      <c r="B25">
        <f>SUM('2020'!$E25:$G25)</f>
        <v>3463</v>
      </c>
      <c r="C25">
        <f>SUM('2025'!$E25:$G25)</f>
        <v>3543</v>
      </c>
      <c r="D25">
        <f>SUM('2030'!$E25:$G25)</f>
        <v>3597</v>
      </c>
      <c r="F25" s="1">
        <f t="shared" si="1"/>
        <v>1.8529411764705883</v>
      </c>
      <c r="G25" s="1">
        <f t="shared" si="2"/>
        <v>4.2058823529411766</v>
      </c>
      <c r="H25" s="1">
        <f t="shared" si="3"/>
        <v>5.7941176470588234</v>
      </c>
    </row>
    <row r="26" spans="1:8" x14ac:dyDescent="0.45">
      <c r="A26">
        <f>SUM('2016'!$E26:$G26)</f>
        <v>6726</v>
      </c>
      <c r="B26">
        <f>SUM('2020'!$E26:$G26)</f>
        <v>6856</v>
      </c>
      <c r="C26">
        <f>SUM('2025'!$E26:$G26)</f>
        <v>6986</v>
      </c>
      <c r="D26">
        <f>SUM('2030'!$E26:$G26)</f>
        <v>7057</v>
      </c>
      <c r="F26" s="1">
        <f t="shared" si="1"/>
        <v>1.9327980969372585</v>
      </c>
      <c r="G26" s="1">
        <f t="shared" si="2"/>
        <v>3.8655961938745169</v>
      </c>
      <c r="H26" s="1">
        <f t="shared" si="3"/>
        <v>4.9212013083556352</v>
      </c>
    </row>
    <row r="27" spans="1:8" x14ac:dyDescent="0.45">
      <c r="A27">
        <f>SUM('2016'!$E27:$G27)</f>
        <v>10349</v>
      </c>
      <c r="B27">
        <f>SUM('2020'!$E27:$G27)</f>
        <v>10547</v>
      </c>
      <c r="C27">
        <f>SUM('2025'!$E27:$G27)</f>
        <v>10754</v>
      </c>
      <c r="D27">
        <f>SUM('2030'!$E27:$G27)</f>
        <v>10877</v>
      </c>
      <c r="F27" s="1">
        <f t="shared" si="1"/>
        <v>1.9132283312397333</v>
      </c>
      <c r="G27" s="1">
        <f t="shared" si="2"/>
        <v>3.9134215866267272</v>
      </c>
      <c r="H27" s="1">
        <f t="shared" si="3"/>
        <v>5.1019422166392889</v>
      </c>
    </row>
    <row r="28" spans="1:8" x14ac:dyDescent="0.45">
      <c r="A28">
        <f>SUM('2016'!$E28:$G28)</f>
        <v>14753</v>
      </c>
      <c r="B28">
        <f>SUM('2020'!$E28:$G28)</f>
        <v>15047</v>
      </c>
      <c r="C28">
        <f>SUM('2025'!$E28:$G28)</f>
        <v>15284</v>
      </c>
      <c r="D28">
        <f>SUM('2030'!$E28:$G28)</f>
        <v>15380</v>
      </c>
      <c r="F28" s="1">
        <f t="shared" si="1"/>
        <v>1.9928150206737614</v>
      </c>
      <c r="G28" s="1">
        <f t="shared" si="2"/>
        <v>3.5992679455026098</v>
      </c>
      <c r="H28" s="1">
        <f t="shared" si="3"/>
        <v>4.2499830542940416</v>
      </c>
    </row>
    <row r="29" spans="1:8" x14ac:dyDescent="0.45">
      <c r="A29">
        <f>SUM('2016'!$E29:$G29)</f>
        <v>70694</v>
      </c>
      <c r="B29">
        <f>SUM('2020'!$E29:$G29)</f>
        <v>71935</v>
      </c>
      <c r="C29">
        <f>SUM('2025'!$E29:$G29)</f>
        <v>73558</v>
      </c>
      <c r="D29">
        <f>SUM('2030'!$E29:$G29)</f>
        <v>74587</v>
      </c>
      <c r="F29" s="1">
        <f t="shared" si="1"/>
        <v>1.755453079469262</v>
      </c>
      <c r="G29" s="1">
        <f t="shared" si="2"/>
        <v>4.0512631906526719</v>
      </c>
      <c r="H29" s="1">
        <f t="shared" si="3"/>
        <v>5.5068322629926163</v>
      </c>
    </row>
    <row r="30" spans="1:8" x14ac:dyDescent="0.45">
      <c r="A30">
        <f>SUM('2016'!$E30:$G30)</f>
        <v>78181</v>
      </c>
      <c r="B30">
        <f>SUM('2020'!$E30:$G30)</f>
        <v>79655</v>
      </c>
      <c r="C30">
        <f>SUM('2025'!$E30:$G30)</f>
        <v>81008</v>
      </c>
      <c r="D30">
        <f>SUM('2030'!$E30:$G30)</f>
        <v>81577</v>
      </c>
      <c r="F30" s="1">
        <f t="shared" si="1"/>
        <v>1.8853685678105934</v>
      </c>
      <c r="G30" s="1">
        <f t="shared" si="2"/>
        <v>3.6159680740844964</v>
      </c>
      <c r="H30" s="1">
        <f t="shared" si="3"/>
        <v>4.3437663882529005</v>
      </c>
    </row>
    <row r="31" spans="1:8" x14ac:dyDescent="0.45">
      <c r="A31">
        <f>SUM('2016'!$E31:$G31)</f>
        <v>36139</v>
      </c>
      <c r="B31">
        <f>SUM('2020'!$E31:$G31)</f>
        <v>36826</v>
      </c>
      <c r="C31">
        <f>SUM('2025'!$E31:$G31)</f>
        <v>37424</v>
      </c>
      <c r="D31">
        <f>SUM('2030'!$E31:$G31)</f>
        <v>37649</v>
      </c>
      <c r="F31" s="1">
        <f t="shared" si="1"/>
        <v>1.9009933866460056</v>
      </c>
      <c r="G31" s="1">
        <f t="shared" si="2"/>
        <v>3.5557154320816844</v>
      </c>
      <c r="H31" s="1">
        <f t="shared" si="3"/>
        <v>4.1783115194111629</v>
      </c>
    </row>
    <row r="32" spans="1:8" x14ac:dyDescent="0.45">
      <c r="A32">
        <f>SUM('2016'!$E32:$G32)</f>
        <v>72638</v>
      </c>
      <c r="B32">
        <f>SUM('2020'!$E32:$G32)</f>
        <v>74029</v>
      </c>
      <c r="C32">
        <f>SUM('2025'!$E32:$G32)</f>
        <v>75205</v>
      </c>
      <c r="D32">
        <f>SUM('2030'!$E32:$G32)</f>
        <v>75623</v>
      </c>
      <c r="F32" s="1">
        <f t="shared" si="1"/>
        <v>1.9149756325890031</v>
      </c>
      <c r="G32" s="1">
        <f t="shared" si="2"/>
        <v>3.5339629395082466</v>
      </c>
      <c r="H32" s="1">
        <f t="shared" si="3"/>
        <v>4.1094193122057323</v>
      </c>
    </row>
    <row r="33" spans="1:8" x14ac:dyDescent="0.45">
      <c r="A33">
        <f>SUM('2016'!$E33:$G33)</f>
        <v>43999</v>
      </c>
      <c r="B33">
        <f>SUM('2020'!$E33:$G33)</f>
        <v>44835</v>
      </c>
      <c r="C33">
        <f>SUM('2025'!$E33:$G33)</f>
        <v>45549</v>
      </c>
      <c r="D33">
        <f>SUM('2030'!$E33:$G33)</f>
        <v>45809</v>
      </c>
      <c r="F33" s="1">
        <f t="shared" si="1"/>
        <v>1.9000431827996092</v>
      </c>
      <c r="G33" s="1">
        <f t="shared" si="2"/>
        <v>3.5228073365303758</v>
      </c>
      <c r="H33" s="1">
        <f t="shared" si="3"/>
        <v>4.1137298574967609</v>
      </c>
    </row>
    <row r="34" spans="1:8" x14ac:dyDescent="0.45">
      <c r="A34">
        <f>SUM('2016'!$E34:$G34)</f>
        <v>57278</v>
      </c>
      <c r="B34">
        <f>SUM('2020'!$E34:$G34)</f>
        <v>58379</v>
      </c>
      <c r="C34">
        <f>SUM('2025'!$E34:$G34)</f>
        <v>59306</v>
      </c>
      <c r="D34">
        <f>SUM('2030'!$E34:$G34)</f>
        <v>59638</v>
      </c>
      <c r="F34" s="1">
        <f t="shared" si="1"/>
        <v>1.9222039875693984</v>
      </c>
      <c r="G34" s="1">
        <f t="shared" si="2"/>
        <v>3.5406264185201999</v>
      </c>
      <c r="H34" s="1">
        <f t="shared" si="3"/>
        <v>4.1202555955166034</v>
      </c>
    </row>
    <row r="35" spans="1:8" x14ac:dyDescent="0.45">
      <c r="A35">
        <f>SUM('2016'!$E35:$G35)</f>
        <v>55718</v>
      </c>
      <c r="B35">
        <f>SUM('2020'!$E35:$G35)</f>
        <v>56767</v>
      </c>
      <c r="C35">
        <f>SUM('2025'!$E35:$G35)</f>
        <v>57694</v>
      </c>
      <c r="D35">
        <f>SUM('2030'!$E35:$G35)</f>
        <v>58051</v>
      </c>
      <c r="F35" s="1">
        <f t="shared" si="1"/>
        <v>1.8826949998205247</v>
      </c>
      <c r="G35" s="1">
        <f t="shared" si="2"/>
        <v>3.5464302379841346</v>
      </c>
      <c r="H35" s="1">
        <f t="shared" si="3"/>
        <v>4.1871567536523209</v>
      </c>
    </row>
    <row r="36" spans="1:8" x14ac:dyDescent="0.45">
      <c r="A36">
        <f>SUM('2016'!$E36:$G36)</f>
        <v>78590</v>
      </c>
      <c r="B36">
        <f>SUM('2020'!$E36:$G36)</f>
        <v>80076</v>
      </c>
      <c r="C36">
        <f>SUM('2025'!$E36:$G36)</f>
        <v>81408</v>
      </c>
      <c r="D36">
        <f>SUM('2030'!$E36:$G36)</f>
        <v>81945</v>
      </c>
      <c r="F36" s="1">
        <f t="shared" si="1"/>
        <v>1.8908258048097721</v>
      </c>
      <c r="G36" s="1">
        <f t="shared" si="2"/>
        <v>3.5856979259447765</v>
      </c>
      <c r="H36" s="1">
        <f t="shared" si="3"/>
        <v>4.2689909657717271</v>
      </c>
    </row>
    <row r="37" spans="1:8" x14ac:dyDescent="0.45">
      <c r="A37">
        <f>SUM('2016'!$E37:$G37)</f>
        <v>44119</v>
      </c>
      <c r="B37">
        <f>SUM('2020'!$E37:$G37)</f>
        <v>44922</v>
      </c>
      <c r="C37">
        <f>SUM('2025'!$E37:$G37)</f>
        <v>45822</v>
      </c>
      <c r="D37">
        <f>SUM('2030'!$E37:$G37)</f>
        <v>46309</v>
      </c>
      <c r="F37" s="1">
        <f t="shared" si="1"/>
        <v>1.8200775176227928</v>
      </c>
      <c r="G37" s="1">
        <f t="shared" si="2"/>
        <v>3.8600149595412407</v>
      </c>
      <c r="H37" s="1">
        <f t="shared" si="3"/>
        <v>4.96384777533489</v>
      </c>
    </row>
    <row r="38" spans="1:8" x14ac:dyDescent="0.45">
      <c r="A38">
        <f>SUM('2016'!$E38:$G38)</f>
        <v>76929</v>
      </c>
      <c r="B38">
        <f>SUM('2020'!$E38:$G38)</f>
        <v>78147</v>
      </c>
      <c r="C38">
        <f>SUM('2025'!$E38:$G38)</f>
        <v>80712</v>
      </c>
      <c r="D38">
        <f>SUM('2030'!$E38:$G38)</f>
        <v>82767</v>
      </c>
      <c r="F38" s="1">
        <f t="shared" si="1"/>
        <v>1.5832780875872559</v>
      </c>
      <c r="G38" s="1">
        <f t="shared" si="2"/>
        <v>4.9175213508559841</v>
      </c>
      <c r="H38" s="1">
        <f t="shared" si="3"/>
        <v>7.5888156611940882</v>
      </c>
    </row>
    <row r="39" spans="1:8" x14ac:dyDescent="0.45">
      <c r="A39">
        <f>SUM('2016'!$E39:$G39)</f>
        <v>22718</v>
      </c>
      <c r="B39">
        <f>SUM('2020'!$E39:$G39)</f>
        <v>23091</v>
      </c>
      <c r="C39">
        <f>SUM('2025'!$E39:$G39)</f>
        <v>23688</v>
      </c>
      <c r="D39">
        <f>SUM('2030'!$E39:$G39)</f>
        <v>24112</v>
      </c>
      <c r="F39" s="1">
        <f t="shared" si="1"/>
        <v>1.6418698829122282</v>
      </c>
      <c r="G39" s="1">
        <f t="shared" si="2"/>
        <v>4.2697420547583418</v>
      </c>
      <c r="H39" s="1">
        <f t="shared" si="3"/>
        <v>6.1361035302403382</v>
      </c>
    </row>
    <row r="40" spans="1:8" x14ac:dyDescent="0.45">
      <c r="A40">
        <f>SUM('2016'!$E40:$G40)</f>
        <v>110542</v>
      </c>
      <c r="B40">
        <f>SUM('2020'!$E40:$G40)</f>
        <v>112233</v>
      </c>
      <c r="C40">
        <f>SUM('2025'!$E40:$G40)</f>
        <v>116333</v>
      </c>
      <c r="D40">
        <f>SUM('2030'!$E40:$G40)</f>
        <v>119788</v>
      </c>
      <c r="F40" s="1">
        <f t="shared" si="1"/>
        <v>1.5297353042282571</v>
      </c>
      <c r="G40" s="1">
        <f t="shared" si="2"/>
        <v>5.2387327893470355</v>
      </c>
      <c r="H40" s="1">
        <f t="shared" si="3"/>
        <v>8.3642416457093223</v>
      </c>
    </row>
    <row r="41" spans="1:8" x14ac:dyDescent="0.45">
      <c r="A41">
        <f>SUM('2016'!$E41:$G41)</f>
        <v>21650</v>
      </c>
      <c r="B41">
        <f>SUM('2020'!$E41:$G41)</f>
        <v>21991</v>
      </c>
      <c r="C41">
        <f>SUM('2025'!$E41:$G41)</f>
        <v>22696</v>
      </c>
      <c r="D41">
        <f>SUM('2030'!$E41:$G41)</f>
        <v>23265</v>
      </c>
      <c r="F41" s="1">
        <f t="shared" si="1"/>
        <v>1.5750577367205543</v>
      </c>
      <c r="G41" s="1">
        <f t="shared" si="2"/>
        <v>4.8314087759815241</v>
      </c>
      <c r="H41" s="1">
        <f t="shared" si="3"/>
        <v>7.4595842956120091</v>
      </c>
    </row>
    <row r="42" spans="1:8" x14ac:dyDescent="0.45">
      <c r="A42">
        <f>SUM('2016'!$E42:$G42)</f>
        <v>98847</v>
      </c>
      <c r="B42">
        <f>SUM('2020'!$E42:$G42)</f>
        <v>100723</v>
      </c>
      <c r="C42">
        <f>SUM('2025'!$E42:$G42)</f>
        <v>102376</v>
      </c>
      <c r="D42">
        <f>SUM('2030'!$E42:$G42)</f>
        <v>103031</v>
      </c>
      <c r="F42" s="1">
        <f t="shared" si="1"/>
        <v>1.8978825862191062</v>
      </c>
      <c r="G42" s="1">
        <f t="shared" si="2"/>
        <v>3.5701639908140863</v>
      </c>
      <c r="H42" s="1">
        <f t="shared" si="3"/>
        <v>4.2328042328042326</v>
      </c>
    </row>
    <row r="43" spans="1:8" x14ac:dyDescent="0.45">
      <c r="A43">
        <f>SUM('2016'!$E43:$G43)</f>
        <v>33230</v>
      </c>
      <c r="B43">
        <f>SUM('2020'!$E43:$G43)</f>
        <v>33855</v>
      </c>
      <c r="C43">
        <f>SUM('2025'!$E43:$G43)</f>
        <v>34442</v>
      </c>
      <c r="D43">
        <f>SUM('2030'!$E43:$G43)</f>
        <v>34697</v>
      </c>
      <c r="F43" s="1">
        <f t="shared" si="1"/>
        <v>1.8808305747818237</v>
      </c>
      <c r="G43" s="1">
        <f t="shared" si="2"/>
        <v>3.6473066506169123</v>
      </c>
      <c r="H43" s="1">
        <f t="shared" si="3"/>
        <v>4.4146855251278962</v>
      </c>
    </row>
    <row r="44" spans="1:8" x14ac:dyDescent="0.45">
      <c r="A44">
        <f>SUM('2016'!$E44:$G44)</f>
        <v>6107</v>
      </c>
      <c r="B44">
        <f>SUM('2020'!$E44:$G44)</f>
        <v>6219</v>
      </c>
      <c r="C44">
        <f>SUM('2025'!$E44:$G44)</f>
        <v>6315</v>
      </c>
      <c r="D44">
        <f>SUM('2030'!$E44:$G44)</f>
        <v>6350</v>
      </c>
      <c r="F44" s="1">
        <f t="shared" si="1"/>
        <v>1.833961028328148</v>
      </c>
      <c r="G44" s="1">
        <f t="shared" si="2"/>
        <v>3.405927624037989</v>
      </c>
      <c r="H44" s="1">
        <f t="shared" si="3"/>
        <v>3.9790404453905355</v>
      </c>
    </row>
    <row r="45" spans="1:8" x14ac:dyDescent="0.45">
      <c r="F45" s="1"/>
      <c r="G45" s="1"/>
      <c r="H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2016</vt:lpstr>
      <vt:lpstr>2020</vt:lpstr>
      <vt:lpstr>2025</vt:lpstr>
      <vt:lpstr>2030</vt:lpstr>
      <vt:lpstr>tot_n_pct_chng</vt:lpstr>
      <vt:lpstr>tot_p_pct_chng</vt:lpstr>
      <vt:lpstr>'2016'!NIBIO_to_niva.2017</vt:lpstr>
      <vt:lpstr>'2020'!NIBIO_to_niva.2017</vt:lpstr>
      <vt:lpstr>'2025'!NIBIO_to_niva.2017</vt:lpstr>
      <vt:lpstr>'2030'!NIBIO_to_niva.2017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2018-09-17T08:22:11Z</dcterms:created>
  <dcterms:modified xsi:type="dcterms:W3CDTF">2020-12-15T10:40:57Z</dcterms:modified>
</cp:coreProperties>
</file>