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ntes\2025\twelfefactorapp\planilha\"/>
    </mc:Choice>
  </mc:AlternateContent>
  <xr:revisionPtr revIDLastSave="0" documentId="13_ncr:1_{4F80733E-E2EC-48E4-B3A4-F5321017C5F2}" xr6:coauthVersionLast="47" xr6:coauthVersionMax="47" xr10:uidLastSave="{00000000-0000-0000-0000-000000000000}"/>
  <bookViews>
    <workbookView xWindow="-120" yWindow="-120" windowWidth="24240" windowHeight="13020" xr2:uid="{86241C2E-795E-409A-8798-94226A945F59}"/>
  </bookViews>
  <sheets>
    <sheet name="12 factor" sheetId="1" r:id="rId1"/>
    <sheet name="Resum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B11" i="3"/>
  <c r="B10" i="3"/>
  <c r="B9" i="3"/>
  <c r="B8" i="3"/>
  <c r="B5" i="3"/>
  <c r="F32" i="1"/>
  <c r="B12" i="3" s="1"/>
  <c r="F26" i="1"/>
  <c r="F20" i="1"/>
  <c r="F14" i="1"/>
  <c r="B6" i="3" s="1"/>
  <c r="F8" i="1"/>
  <c r="B4" i="3" s="1"/>
  <c r="F35" i="1"/>
  <c r="F29" i="1"/>
  <c r="F23" i="1"/>
  <c r="F17" i="1"/>
  <c r="B7" i="3" s="1"/>
  <c r="F11" i="1"/>
  <c r="F5" i="1"/>
  <c r="B3" i="3" s="1"/>
  <c r="F2" i="1"/>
  <c r="G2" i="1"/>
  <c r="C2" i="3" s="1"/>
  <c r="C12" i="3"/>
  <c r="C10" i="3"/>
  <c r="A13" i="3"/>
  <c r="A12" i="3"/>
  <c r="A11" i="3"/>
  <c r="A10" i="3"/>
  <c r="A9" i="3"/>
  <c r="A8" i="3"/>
  <c r="A7" i="3"/>
  <c r="A6" i="3"/>
  <c r="A5" i="3"/>
  <c r="A4" i="3"/>
  <c r="A3" i="3"/>
  <c r="A2" i="3"/>
  <c r="F39" i="1"/>
  <c r="G32" i="1"/>
  <c r="G26" i="1"/>
  <c r="G20" i="1"/>
  <c r="C8" i="3" s="1"/>
  <c r="G14" i="1"/>
  <c r="C6" i="3" s="1"/>
  <c r="G8" i="1"/>
  <c r="C4" i="3" s="1"/>
  <c r="G35" i="1"/>
  <c r="C13" i="3" s="1"/>
  <c r="G29" i="1"/>
  <c r="C11" i="3" s="1"/>
  <c r="G23" i="1"/>
  <c r="C9" i="3" s="1"/>
  <c r="G17" i="1"/>
  <c r="C7" i="3" s="1"/>
  <c r="G11" i="1"/>
  <c r="C5" i="3" s="1"/>
  <c r="G5" i="1"/>
  <c r="C3" i="3" s="1"/>
  <c r="F40" i="1" l="1"/>
  <c r="B2" i="3"/>
  <c r="B15" i="3" s="1"/>
  <c r="C1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E9291-A18B-4B9D-8518-30BC358DB4BF}" keepAlive="1" name="Consulta - template" description="Conexão com a consulta 'template' na pasta de trabalho." type="5" refreshedVersion="0" background="1">
    <dbPr connection="Provider=Microsoft.Mashup.OleDb.1;Data Source=$Workbook$;Location=template;Extended Properties=&quot;&quot;" command="SELECT * FROM [template]"/>
  </connection>
</connections>
</file>

<file path=xl/sharedStrings.xml><?xml version="1.0" encoding="utf-8"?>
<sst xmlns="http://schemas.openxmlformats.org/spreadsheetml/2006/main" count="75" uniqueCount="73">
  <si>
    <t>Fator</t>
  </si>
  <si>
    <t>Nome</t>
  </si>
  <si>
    <t>Descrição</t>
  </si>
  <si>
    <t>Checklist</t>
  </si>
  <si>
    <t>Codebase</t>
  </si>
  <si>
    <t>Código versionado em um único repositório</t>
  </si>
  <si>
    <t>Dependencies</t>
  </si>
  <si>
    <t>Dependências explicitamente declaradas</t>
  </si>
  <si>
    <t>Config</t>
  </si>
  <si>
    <t>Configurações armazenadas em variáveis de ambiente</t>
  </si>
  <si>
    <t>Backing Services</t>
  </si>
  <si>
    <t>Serviços externos tratados como recursos anexados</t>
  </si>
  <si>
    <t>Build, Release, Run</t>
  </si>
  <si>
    <t>Separação clara entre build, release e run</t>
  </si>
  <si>
    <t>Processes</t>
  </si>
  <si>
    <t>API stateless e escalável</t>
  </si>
  <si>
    <t>Port Binding</t>
  </si>
  <si>
    <t>API expõe sua própria porta</t>
  </si>
  <si>
    <t>Concurrency</t>
  </si>
  <si>
    <t>Escalonamento horizontal e concorrência</t>
  </si>
  <si>
    <t>Disposability</t>
  </si>
  <si>
    <t>Processos descartáveis e rápidos</t>
  </si>
  <si>
    <t>Dev/Prod Parity</t>
  </si>
  <si>
    <t>Ambientes de desenvolvimento e produção semelhantes</t>
  </si>
  <si>
    <t>Logs</t>
  </si>
  <si>
    <t>Logs como fluxos de eventos</t>
  </si>
  <si>
    <t>Admin Processes</t>
  </si>
  <si>
    <t>Tarefas administrativas como processos one-off</t>
  </si>
  <si>
    <t xml:space="preserve"> Único repositório?</t>
  </si>
  <si>
    <t>Compartilhamento via versionamento?</t>
  </si>
  <si>
    <t>Processo claro para deploy?</t>
  </si>
  <si>
    <t>Dependências declaradas?</t>
  </si>
  <si>
    <t>Isolamento de dependências?</t>
  </si>
  <si>
    <t>Build sem dependências globais?</t>
  </si>
  <si>
    <t>Configurações em variáveis de ambiente?</t>
  </si>
  <si>
    <t>Configurações separadas do código?</t>
  </si>
  <si>
    <t>Alteração sem modificar código?</t>
  </si>
  <si>
    <t>Serviços externos como recursos?</t>
  </si>
  <si>
    <t>Troca de serviços sem mudança no código?</t>
  </si>
  <si>
    <t>Credenciais gerenciadas por variáveis de ambiente?</t>
  </si>
  <si>
    <t>Processos separados?</t>
  </si>
  <si>
    <t>Identificador único para cada release?</t>
  </si>
  <si>
    <t>Possibilidade de rollback?</t>
  </si>
  <si>
    <t>API stateless?</t>
  </si>
  <si>
    <t>Dados persistentes em serviços externos?</t>
  </si>
  <si>
    <t>Escalabilidade horizontal?</t>
  </si>
  <si>
    <t>API auto-contida?</t>
  </si>
  <si>
    <t xml:space="preserve"> Não depende de servidores web externos?</t>
  </si>
  <si>
    <t>Porta configurável por variáveis de ambiente?</t>
  </si>
  <si>
    <t>Projetada para escalar horizontalmente?</t>
  </si>
  <si>
    <t>Processos pesados delegados para workers?</t>
  </si>
  <si>
    <t>Múltiplas instâncias em paralelo?</t>
  </si>
  <si>
    <t>Início e parada rápidos?</t>
  </si>
  <si>
    <t>Shutdowns graciosos?</t>
  </si>
  <si>
    <t>Recuperação rápida de falhas?</t>
  </si>
  <si>
    <t>Diferenças mínimas entre ambientes?</t>
  </si>
  <si>
    <t>Mesmo código em todos os ambientes?</t>
  </si>
  <si>
    <t xml:space="preserve"> Mesmos serviços externos em todos os ambientes?</t>
  </si>
  <si>
    <t>Logs como streams?</t>
  </si>
  <si>
    <t xml:space="preserve"> Sem preocupação com armazenamento de logs?</t>
  </si>
  <si>
    <t>Logs centralizados?</t>
  </si>
  <si>
    <t>Tarefas administrativas como processos one-off?</t>
  </si>
  <si>
    <t xml:space="preserve"> Rodam no mesmo ambiente da API?</t>
  </si>
  <si>
    <t xml:space="preserve"> Documentação clara para tarefas administrativas?</t>
  </si>
  <si>
    <t>Resposta</t>
  </si>
  <si>
    <t>Percentual</t>
  </si>
  <si>
    <t>Pilares</t>
  </si>
  <si>
    <t>Pontos</t>
  </si>
  <si>
    <t>Índices de Aderência</t>
  </si>
  <si>
    <t>Pontuação</t>
  </si>
  <si>
    <t xml:space="preserve"> / 36</t>
  </si>
  <si>
    <t>Totais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</si>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</sst>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0" fillId="0" borderId="0" xfId="0" applyAlignment="1">
      <alignment horizontal="center"/>
    </xf>
    <xf numFmtId="9" fontId="0" fillId="4" borderId="0" xfId="2" applyFon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0" fontId="2" fillId="2" borderId="2" xfId="0" applyFont="1" applyFill="1" applyBorder="1"/>
    <xf numFmtId="0" fontId="0" fillId="3" borderId="7" xfId="0" applyFill="1" applyBorder="1"/>
    <xf numFmtId="0" fontId="0" fillId="0" borderId="7" xfId="0" applyBorder="1"/>
    <xf numFmtId="0" fontId="0" fillId="4" borderId="7" xfId="0" applyFill="1" applyBorder="1"/>
    <xf numFmtId="9" fontId="0" fillId="0" borderId="7" xfId="0" applyNumberFormat="1" applyBorder="1"/>
    <xf numFmtId="0" fontId="0" fillId="0" borderId="11" xfId="0" applyBorder="1"/>
    <xf numFmtId="0" fontId="0" fillId="0" borderId="12" xfId="0" applyBorder="1"/>
    <xf numFmtId="0" fontId="0" fillId="5" borderId="7" xfId="0" applyFill="1" applyBorder="1"/>
    <xf numFmtId="0" fontId="0" fillId="5" borderId="0" xfId="0" applyFill="1"/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4" borderId="7" xfId="2" applyFont="1" applyFill="1" applyBorder="1" applyAlignment="1">
      <alignment horizontal="center"/>
    </xf>
    <xf numFmtId="9" fontId="0" fillId="3" borderId="7" xfId="2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64" fontId="0" fillId="4" borderId="7" xfId="1" applyNumberFormat="1" applyFont="1" applyFill="1" applyBorder="1" applyAlignment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9" fontId="0" fillId="3" borderId="15" xfId="2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9" fontId="0" fillId="5" borderId="7" xfId="0" applyNumberForma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Análise da aderência à 12 factor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Resumo!$B$1</c:f>
              <c:strCache>
                <c:ptCount val="1"/>
                <c:pt idx="0">
                  <c:v>Pontuação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Resumo!$A$2:$A$13</c:f>
              <c:strCache>
                <c:ptCount val="12"/>
                <c:pt idx="0">
                  <c:v>Codebase</c:v>
                </c:pt>
                <c:pt idx="1">
                  <c:v>Dependencies</c:v>
                </c:pt>
                <c:pt idx="2">
                  <c:v>Config</c:v>
                </c:pt>
                <c:pt idx="3">
                  <c:v>Backing Services</c:v>
                </c:pt>
                <c:pt idx="4">
                  <c:v>Build, Release, Run</c:v>
                </c:pt>
                <c:pt idx="5">
                  <c:v>Processes</c:v>
                </c:pt>
                <c:pt idx="6">
                  <c:v>Port Binding</c:v>
                </c:pt>
                <c:pt idx="7">
                  <c:v>Concurrency</c:v>
                </c:pt>
                <c:pt idx="8">
                  <c:v>Disposability</c:v>
                </c:pt>
                <c:pt idx="9">
                  <c:v>Dev/Prod Parity</c:v>
                </c:pt>
                <c:pt idx="10">
                  <c:v>Logs</c:v>
                </c:pt>
                <c:pt idx="11">
                  <c:v>Admin Processes</c:v>
                </c:pt>
              </c:strCache>
            </c:strRef>
          </c:cat>
          <c:val>
            <c:numRef>
              <c:f>Resumo!$B$2:$B$13</c:f>
              <c:numCache>
                <c:formatCode>#,##0_ ;\-#,##0\ 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A-499F-AEB0-FB9965B2D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882143"/>
        <c:axId val="747882623"/>
      </c:radarChart>
      <c:catAx>
        <c:axId val="74788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7882623"/>
        <c:crosses val="autoZero"/>
        <c:auto val="1"/>
        <c:lblAlgn val="ctr"/>
        <c:lblOffset val="100"/>
        <c:noMultiLvlLbl val="0"/>
      </c:catAx>
      <c:valAx>
        <c:axId val="7478826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\-#,##0\ " sourceLinked="1"/>
        <c:majorTickMark val="none"/>
        <c:minorTickMark val="none"/>
        <c:tickLblPos val="nextTo"/>
        <c:crossAx val="74788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0</xdr:row>
      <xdr:rowOff>38100</xdr:rowOff>
    </xdr:from>
    <xdr:to>
      <xdr:col>13</xdr:col>
      <xdr:colOff>361949</xdr:colOff>
      <xdr:row>17</xdr:row>
      <xdr:rowOff>128588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780664-BB1B-DCFD-8185-C43D2BDAF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1A29-ED8C-40B8-B37B-3633CC93AFC8}">
  <dimension ref="A1:G41"/>
  <sheetViews>
    <sheetView tabSelected="1" workbookViewId="0">
      <selection activeCell="E20" sqref="E20"/>
    </sheetView>
  </sheetViews>
  <sheetFormatPr defaultRowHeight="15" x14ac:dyDescent="0.25"/>
  <cols>
    <col min="1" max="1" width="7.7109375" customWidth="1"/>
    <col min="2" max="2" width="22.28515625" customWidth="1"/>
    <col min="3" max="3" width="53.7109375" customWidth="1"/>
    <col min="4" max="4" width="45.140625" customWidth="1"/>
    <col min="7" max="7" width="9.7109375" bestFit="1" customWidth="1"/>
  </cols>
  <sheetData>
    <row r="1" spans="1:7" x14ac:dyDescent="0.25">
      <c r="A1" s="1" t="s">
        <v>0</v>
      </c>
      <c r="B1" s="6" t="s">
        <v>1</v>
      </c>
      <c r="C1" s="6" t="s">
        <v>2</v>
      </c>
      <c r="D1" s="6" t="s">
        <v>3</v>
      </c>
      <c r="E1" s="2" t="s">
        <v>64</v>
      </c>
      <c r="F1" s="2" t="s">
        <v>67</v>
      </c>
      <c r="G1" s="2" t="s">
        <v>65</v>
      </c>
    </row>
    <row r="2" spans="1:7" ht="15" customHeight="1" x14ac:dyDescent="0.25">
      <c r="A2" s="17">
        <v>1</v>
      </c>
      <c r="B2" s="15" t="s">
        <v>4</v>
      </c>
      <c r="C2" s="15" t="s">
        <v>5</v>
      </c>
      <c r="D2" s="7" t="s">
        <v>28</v>
      </c>
      <c r="E2" s="7">
        <v>1</v>
      </c>
      <c r="F2" s="25">
        <f>COUNTIF(E2:E4,1)</f>
        <v>3</v>
      </c>
      <c r="G2" s="24">
        <f>COUNTIF(E2:E4,1)/3</f>
        <v>1</v>
      </c>
    </row>
    <row r="3" spans="1:7" ht="15" customHeight="1" x14ac:dyDescent="0.25">
      <c r="A3" s="18"/>
      <c r="B3" s="15"/>
      <c r="C3" s="15"/>
      <c r="D3" s="7" t="s">
        <v>29</v>
      </c>
      <c r="E3" s="7">
        <v>1</v>
      </c>
      <c r="F3" s="26"/>
      <c r="G3" s="24"/>
    </row>
    <row r="4" spans="1:7" ht="15" customHeight="1" x14ac:dyDescent="0.25">
      <c r="A4" s="19"/>
      <c r="B4" s="15"/>
      <c r="C4" s="15"/>
      <c r="D4" s="7" t="s">
        <v>30</v>
      </c>
      <c r="E4" s="7">
        <v>1</v>
      </c>
      <c r="F4" s="27"/>
      <c r="G4" s="24"/>
    </row>
    <row r="5" spans="1:7" x14ac:dyDescent="0.25">
      <c r="A5" s="20">
        <v>2</v>
      </c>
      <c r="B5" s="16" t="s">
        <v>6</v>
      </c>
      <c r="C5" s="16" t="s">
        <v>7</v>
      </c>
      <c r="D5" s="8" t="s">
        <v>31</v>
      </c>
      <c r="E5" s="9">
        <v>1</v>
      </c>
      <c r="F5" s="28">
        <f>COUNTIF(E5:E7,1)</f>
        <v>3</v>
      </c>
      <c r="G5" s="23">
        <f>COUNTIF(E5:E7,1)/3</f>
        <v>1</v>
      </c>
    </row>
    <row r="6" spans="1:7" x14ac:dyDescent="0.25">
      <c r="A6" s="21"/>
      <c r="B6" s="16"/>
      <c r="C6" s="16"/>
      <c r="D6" s="8" t="s">
        <v>32</v>
      </c>
      <c r="E6" s="9">
        <v>1</v>
      </c>
      <c r="F6" s="28"/>
      <c r="G6" s="23"/>
    </row>
    <row r="7" spans="1:7" x14ac:dyDescent="0.25">
      <c r="A7" s="22"/>
      <c r="B7" s="16"/>
      <c r="C7" s="16"/>
      <c r="D7" s="8" t="s">
        <v>33</v>
      </c>
      <c r="E7" s="9">
        <v>1</v>
      </c>
      <c r="F7" s="28"/>
      <c r="G7" s="23"/>
    </row>
    <row r="8" spans="1:7" x14ac:dyDescent="0.25">
      <c r="A8" s="17">
        <v>3</v>
      </c>
      <c r="B8" s="15" t="s">
        <v>8</v>
      </c>
      <c r="C8" s="15" t="s">
        <v>9</v>
      </c>
      <c r="D8" s="7" t="s">
        <v>34</v>
      </c>
      <c r="E8" s="7">
        <v>1</v>
      </c>
      <c r="F8" s="25">
        <f>COUNTIF(E8:E10,1)</f>
        <v>3</v>
      </c>
      <c r="G8" s="24">
        <f>COUNTIF(E8:E10,1)/3</f>
        <v>1</v>
      </c>
    </row>
    <row r="9" spans="1:7" x14ac:dyDescent="0.25">
      <c r="A9" s="18"/>
      <c r="B9" s="15"/>
      <c r="C9" s="15"/>
      <c r="D9" s="7" t="s">
        <v>35</v>
      </c>
      <c r="E9" s="7">
        <v>1</v>
      </c>
      <c r="F9" s="26"/>
      <c r="G9" s="24"/>
    </row>
    <row r="10" spans="1:7" x14ac:dyDescent="0.25">
      <c r="A10" s="19"/>
      <c r="B10" s="15"/>
      <c r="C10" s="15"/>
      <c r="D10" s="7" t="s">
        <v>36</v>
      </c>
      <c r="E10" s="7">
        <v>1</v>
      </c>
      <c r="F10" s="27"/>
      <c r="G10" s="24"/>
    </row>
    <row r="11" spans="1:7" x14ac:dyDescent="0.25">
      <c r="A11" s="20">
        <v>4</v>
      </c>
      <c r="B11" s="16" t="s">
        <v>10</v>
      </c>
      <c r="C11" s="16" t="s">
        <v>11</v>
      </c>
      <c r="D11" s="8" t="s">
        <v>37</v>
      </c>
      <c r="E11" s="9">
        <v>1</v>
      </c>
      <c r="F11" s="28">
        <f>COUNTIF(E11:E13,1)</f>
        <v>3</v>
      </c>
      <c r="G11" s="23">
        <f>COUNTIF(E11:E13,1)/3</f>
        <v>1</v>
      </c>
    </row>
    <row r="12" spans="1:7" x14ac:dyDescent="0.25">
      <c r="A12" s="21"/>
      <c r="B12" s="16"/>
      <c r="C12" s="16"/>
      <c r="D12" s="8" t="s">
        <v>38</v>
      </c>
      <c r="E12" s="9">
        <v>1</v>
      </c>
      <c r="F12" s="28"/>
      <c r="G12" s="23"/>
    </row>
    <row r="13" spans="1:7" x14ac:dyDescent="0.25">
      <c r="A13" s="22"/>
      <c r="B13" s="16"/>
      <c r="C13" s="16"/>
      <c r="D13" s="8" t="s">
        <v>39</v>
      </c>
      <c r="E13" s="9">
        <v>1</v>
      </c>
      <c r="F13" s="28"/>
      <c r="G13" s="23"/>
    </row>
    <row r="14" spans="1:7" x14ac:dyDescent="0.25">
      <c r="A14" s="17">
        <v>5</v>
      </c>
      <c r="B14" s="15" t="s">
        <v>12</v>
      </c>
      <c r="C14" s="15" t="s">
        <v>13</v>
      </c>
      <c r="D14" s="7" t="s">
        <v>40</v>
      </c>
      <c r="E14" s="7">
        <v>1</v>
      </c>
      <c r="F14" s="25">
        <f>COUNTIF(E14:E16,1)</f>
        <v>3</v>
      </c>
      <c r="G14" s="24">
        <f>COUNTIF(E14:E16,1)/3</f>
        <v>1</v>
      </c>
    </row>
    <row r="15" spans="1:7" x14ac:dyDescent="0.25">
      <c r="A15" s="18"/>
      <c r="B15" s="15"/>
      <c r="C15" s="15"/>
      <c r="D15" s="7" t="s">
        <v>41</v>
      </c>
      <c r="E15" s="7">
        <v>1</v>
      </c>
      <c r="F15" s="26"/>
      <c r="G15" s="24"/>
    </row>
    <row r="16" spans="1:7" x14ac:dyDescent="0.25">
      <c r="A16" s="19"/>
      <c r="B16" s="15"/>
      <c r="C16" s="15"/>
      <c r="D16" s="7" t="s">
        <v>42</v>
      </c>
      <c r="E16" s="7">
        <v>1</v>
      </c>
      <c r="F16" s="27"/>
      <c r="G16" s="24"/>
    </row>
    <row r="17" spans="1:7" x14ac:dyDescent="0.25">
      <c r="A17" s="20">
        <v>6</v>
      </c>
      <c r="B17" s="16" t="s">
        <v>14</v>
      </c>
      <c r="C17" s="16" t="s">
        <v>15</v>
      </c>
      <c r="D17" s="8" t="s">
        <v>43</v>
      </c>
      <c r="E17" s="9">
        <v>1</v>
      </c>
      <c r="F17" s="28">
        <f>COUNTIF(E17:E19,1)</f>
        <v>3</v>
      </c>
      <c r="G17" s="23">
        <f>COUNTIF(E17:E19,1)/3</f>
        <v>1</v>
      </c>
    </row>
    <row r="18" spans="1:7" x14ac:dyDescent="0.25">
      <c r="A18" s="21"/>
      <c r="B18" s="16"/>
      <c r="C18" s="16"/>
      <c r="D18" s="8" t="s">
        <v>44</v>
      </c>
      <c r="E18" s="9">
        <v>1</v>
      </c>
      <c r="F18" s="28"/>
      <c r="G18" s="23"/>
    </row>
    <row r="19" spans="1:7" x14ac:dyDescent="0.25">
      <c r="A19" s="22"/>
      <c r="B19" s="16"/>
      <c r="C19" s="16"/>
      <c r="D19" s="8" t="s">
        <v>45</v>
      </c>
      <c r="E19" s="9">
        <v>1</v>
      </c>
      <c r="F19" s="28"/>
      <c r="G19" s="23"/>
    </row>
    <row r="20" spans="1:7" x14ac:dyDescent="0.25">
      <c r="A20" s="17">
        <v>7</v>
      </c>
      <c r="B20" s="15" t="s">
        <v>16</v>
      </c>
      <c r="C20" s="15" t="s">
        <v>17</v>
      </c>
      <c r="D20" s="7" t="s">
        <v>46</v>
      </c>
      <c r="E20" s="7">
        <v>1</v>
      </c>
      <c r="F20" s="25">
        <f>COUNTIF(E20:E22,1)</f>
        <v>2</v>
      </c>
      <c r="G20" s="24">
        <f>COUNTIF(E20:E22,1)/3</f>
        <v>0.66666666666666663</v>
      </c>
    </row>
    <row r="21" spans="1:7" x14ac:dyDescent="0.25">
      <c r="A21" s="18"/>
      <c r="B21" s="15"/>
      <c r="C21" s="15"/>
      <c r="D21" s="7" t="s">
        <v>47</v>
      </c>
      <c r="E21" s="7">
        <v>0</v>
      </c>
      <c r="F21" s="26"/>
      <c r="G21" s="24"/>
    </row>
    <row r="22" spans="1:7" x14ac:dyDescent="0.25">
      <c r="A22" s="19"/>
      <c r="B22" s="15"/>
      <c r="C22" s="15"/>
      <c r="D22" s="7" t="s">
        <v>48</v>
      </c>
      <c r="E22" s="7">
        <v>1</v>
      </c>
      <c r="F22" s="27"/>
      <c r="G22" s="24"/>
    </row>
    <row r="23" spans="1:7" x14ac:dyDescent="0.25">
      <c r="A23" s="20">
        <v>8</v>
      </c>
      <c r="B23" s="16" t="s">
        <v>18</v>
      </c>
      <c r="C23" s="16" t="s">
        <v>19</v>
      </c>
      <c r="D23" s="8" t="s">
        <v>49</v>
      </c>
      <c r="E23" s="9">
        <v>1</v>
      </c>
      <c r="F23" s="28">
        <f>COUNTIF(E23:E25,1)</f>
        <v>2</v>
      </c>
      <c r="G23" s="23">
        <f>COUNTIF(E23:E25,1)/3</f>
        <v>0.66666666666666663</v>
      </c>
    </row>
    <row r="24" spans="1:7" x14ac:dyDescent="0.25">
      <c r="A24" s="21"/>
      <c r="B24" s="16"/>
      <c r="C24" s="16"/>
      <c r="D24" s="8" t="s">
        <v>50</v>
      </c>
      <c r="E24" s="9">
        <v>0</v>
      </c>
      <c r="F24" s="28"/>
      <c r="G24" s="23"/>
    </row>
    <row r="25" spans="1:7" x14ac:dyDescent="0.25">
      <c r="A25" s="22"/>
      <c r="B25" s="16"/>
      <c r="C25" s="16"/>
      <c r="D25" s="8" t="s">
        <v>51</v>
      </c>
      <c r="E25" s="9">
        <v>1</v>
      </c>
      <c r="F25" s="28"/>
      <c r="G25" s="23"/>
    </row>
    <row r="26" spans="1:7" x14ac:dyDescent="0.25">
      <c r="A26" s="17">
        <v>9</v>
      </c>
      <c r="B26" s="15" t="s">
        <v>20</v>
      </c>
      <c r="C26" s="15" t="s">
        <v>21</v>
      </c>
      <c r="D26" s="7" t="s">
        <v>52</v>
      </c>
      <c r="E26" s="7">
        <v>1</v>
      </c>
      <c r="F26" s="25">
        <f>COUNTIF(E26:E28,1)</f>
        <v>2</v>
      </c>
      <c r="G26" s="24">
        <f>COUNTIF(E26:E28,1)/3</f>
        <v>0.66666666666666663</v>
      </c>
    </row>
    <row r="27" spans="1:7" x14ac:dyDescent="0.25">
      <c r="A27" s="18"/>
      <c r="B27" s="15"/>
      <c r="C27" s="15"/>
      <c r="D27" s="7" t="s">
        <v>53</v>
      </c>
      <c r="E27" s="7">
        <v>0</v>
      </c>
      <c r="F27" s="26"/>
      <c r="G27" s="24"/>
    </row>
    <row r="28" spans="1:7" x14ac:dyDescent="0.25">
      <c r="A28" s="19"/>
      <c r="B28" s="15"/>
      <c r="C28" s="15"/>
      <c r="D28" s="7" t="s">
        <v>54</v>
      </c>
      <c r="E28" s="7">
        <v>1</v>
      </c>
      <c r="F28" s="27"/>
      <c r="G28" s="24"/>
    </row>
    <row r="29" spans="1:7" x14ac:dyDescent="0.25">
      <c r="A29" s="20">
        <v>10</v>
      </c>
      <c r="B29" s="16" t="s">
        <v>22</v>
      </c>
      <c r="C29" s="16" t="s">
        <v>23</v>
      </c>
      <c r="D29" s="8" t="s">
        <v>55</v>
      </c>
      <c r="E29" s="9">
        <v>1</v>
      </c>
      <c r="F29" s="28">
        <f>COUNTIF(E29:E31,1)</f>
        <v>2</v>
      </c>
      <c r="G29" s="23">
        <f>COUNTIF(E29:E31,1)/3</f>
        <v>0.66666666666666663</v>
      </c>
    </row>
    <row r="30" spans="1:7" x14ac:dyDescent="0.25">
      <c r="A30" s="21"/>
      <c r="B30" s="16"/>
      <c r="C30" s="16"/>
      <c r="D30" s="8" t="s">
        <v>56</v>
      </c>
      <c r="E30" s="9">
        <v>0</v>
      </c>
      <c r="F30" s="28"/>
      <c r="G30" s="23"/>
    </row>
    <row r="31" spans="1:7" x14ac:dyDescent="0.25">
      <c r="A31" s="22"/>
      <c r="B31" s="16"/>
      <c r="C31" s="16"/>
      <c r="D31" s="8" t="s">
        <v>57</v>
      </c>
      <c r="E31" s="9">
        <v>1</v>
      </c>
      <c r="F31" s="28"/>
      <c r="G31" s="23"/>
    </row>
    <row r="32" spans="1:7" x14ac:dyDescent="0.25">
      <c r="A32" s="17">
        <v>11</v>
      </c>
      <c r="B32" s="15" t="s">
        <v>24</v>
      </c>
      <c r="C32" s="15" t="s">
        <v>25</v>
      </c>
      <c r="D32" s="7" t="s">
        <v>58</v>
      </c>
      <c r="E32" s="7">
        <v>1</v>
      </c>
      <c r="F32" s="25">
        <f>COUNTIF(E32:E34,1)</f>
        <v>3</v>
      </c>
      <c r="G32" s="24">
        <f>COUNTIF(E32:E34,1)/3</f>
        <v>1</v>
      </c>
    </row>
    <row r="33" spans="1:7" x14ac:dyDescent="0.25">
      <c r="A33" s="18"/>
      <c r="B33" s="15"/>
      <c r="C33" s="15"/>
      <c r="D33" s="7" t="s">
        <v>59</v>
      </c>
      <c r="E33" s="7">
        <v>1</v>
      </c>
      <c r="F33" s="26"/>
      <c r="G33" s="24"/>
    </row>
    <row r="34" spans="1:7" x14ac:dyDescent="0.25">
      <c r="A34" s="19"/>
      <c r="B34" s="15"/>
      <c r="C34" s="15"/>
      <c r="D34" s="7" t="s">
        <v>60</v>
      </c>
      <c r="E34" s="7">
        <v>1</v>
      </c>
      <c r="F34" s="27"/>
      <c r="G34" s="24"/>
    </row>
    <row r="35" spans="1:7" x14ac:dyDescent="0.25">
      <c r="A35" s="20">
        <v>12</v>
      </c>
      <c r="B35" s="16" t="s">
        <v>26</v>
      </c>
      <c r="C35" s="16" t="s">
        <v>27</v>
      </c>
      <c r="D35" s="8" t="s">
        <v>61</v>
      </c>
      <c r="E35" s="9">
        <v>1</v>
      </c>
      <c r="F35" s="28">
        <f>COUNTIF(E35:E37,1)</f>
        <v>2</v>
      </c>
      <c r="G35" s="23">
        <f>COUNTIF(E35:E37,1)/3</f>
        <v>0.66666666666666663</v>
      </c>
    </row>
    <row r="36" spans="1:7" x14ac:dyDescent="0.25">
      <c r="A36" s="21"/>
      <c r="B36" s="16"/>
      <c r="C36" s="16"/>
      <c r="D36" s="8" t="s">
        <v>62</v>
      </c>
      <c r="E36" s="9">
        <v>0</v>
      </c>
      <c r="F36" s="28"/>
      <c r="G36" s="23"/>
    </row>
    <row r="37" spans="1:7" x14ac:dyDescent="0.25">
      <c r="A37" s="22"/>
      <c r="B37" s="16"/>
      <c r="C37" s="16"/>
      <c r="D37" s="8" t="s">
        <v>63</v>
      </c>
      <c r="E37" s="9">
        <v>1</v>
      </c>
      <c r="F37" s="28"/>
      <c r="G37" s="23"/>
    </row>
    <row r="39" spans="1:7" x14ac:dyDescent="0.25">
      <c r="D39" s="33" t="s">
        <v>68</v>
      </c>
      <c r="E39" s="34"/>
      <c r="F39" s="31">
        <f>COUNTIF(E2:E37,1)/36</f>
        <v>0.86111111111111116</v>
      </c>
      <c r="G39" s="32"/>
    </row>
    <row r="40" spans="1:7" x14ac:dyDescent="0.25">
      <c r="D40" s="29" t="s">
        <v>69</v>
      </c>
      <c r="E40" s="30"/>
      <c r="F40" s="11">
        <f>SUM(F2:F37)</f>
        <v>31</v>
      </c>
      <c r="G40" s="12" t="s">
        <v>70</v>
      </c>
    </row>
    <row r="41" spans="1:7" x14ac:dyDescent="0.25">
      <c r="D41" s="3"/>
      <c r="E41" s="5"/>
      <c r="F41" s="4"/>
    </row>
  </sheetData>
  <mergeCells count="63">
    <mergeCell ref="D40:E40"/>
    <mergeCell ref="F39:G39"/>
    <mergeCell ref="F8:F10"/>
    <mergeCell ref="F14:F16"/>
    <mergeCell ref="F20:F22"/>
    <mergeCell ref="F26:F28"/>
    <mergeCell ref="F32:F34"/>
    <mergeCell ref="D39:E39"/>
    <mergeCell ref="F29:F31"/>
    <mergeCell ref="F35:F37"/>
    <mergeCell ref="G35:G37"/>
    <mergeCell ref="G8:G10"/>
    <mergeCell ref="G14:G16"/>
    <mergeCell ref="G20:G22"/>
    <mergeCell ref="G26:G28"/>
    <mergeCell ref="G32:G34"/>
    <mergeCell ref="F2:F4"/>
    <mergeCell ref="F5:F7"/>
    <mergeCell ref="F11:F13"/>
    <mergeCell ref="F17:F19"/>
    <mergeCell ref="F23:F25"/>
    <mergeCell ref="G2:G4"/>
    <mergeCell ref="G5:G7"/>
    <mergeCell ref="G11:G13"/>
    <mergeCell ref="G17:G19"/>
    <mergeCell ref="G23:G25"/>
    <mergeCell ref="G29:G31"/>
    <mergeCell ref="A32:A34"/>
    <mergeCell ref="A35:A37"/>
    <mergeCell ref="B35:B37"/>
    <mergeCell ref="C35:C37"/>
    <mergeCell ref="C32:C34"/>
    <mergeCell ref="B32:B34"/>
    <mergeCell ref="A26:A28"/>
    <mergeCell ref="B26:B28"/>
    <mergeCell ref="C26:C28"/>
    <mergeCell ref="C29:C31"/>
    <mergeCell ref="B29:B31"/>
    <mergeCell ref="A29:A31"/>
    <mergeCell ref="C20:C22"/>
    <mergeCell ref="B20:B22"/>
    <mergeCell ref="A20:A22"/>
    <mergeCell ref="C23:C25"/>
    <mergeCell ref="B23:B25"/>
    <mergeCell ref="A23:A25"/>
    <mergeCell ref="C14:C16"/>
    <mergeCell ref="B14:B16"/>
    <mergeCell ref="A14:A16"/>
    <mergeCell ref="A17:A19"/>
    <mergeCell ref="B17:B19"/>
    <mergeCell ref="C17:C19"/>
    <mergeCell ref="C8:C10"/>
    <mergeCell ref="B8:B10"/>
    <mergeCell ref="A8:A10"/>
    <mergeCell ref="A11:A13"/>
    <mergeCell ref="B11:B13"/>
    <mergeCell ref="C11:C13"/>
    <mergeCell ref="C2:C4"/>
    <mergeCell ref="B2:B4"/>
    <mergeCell ref="B5:B7"/>
    <mergeCell ref="A2:A4"/>
    <mergeCell ref="A5:A7"/>
    <mergeCell ref="C5:C7"/>
  </mergeCells>
  <dataValidations count="1">
    <dataValidation type="whole" allowBlank="1" showInputMessage="1" showErrorMessage="1" sqref="E2" xr:uid="{1609D641-4F21-45E8-B1D7-4405B3E4CA13}">
      <formula1>0</formula1>
      <formula2>1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2219-53E1-40D8-97BD-F1724FE79E7D}">
  <dimension ref="A1:C16"/>
  <sheetViews>
    <sheetView workbookViewId="0">
      <selection activeCell="E23" sqref="E23"/>
    </sheetView>
  </sheetViews>
  <sheetFormatPr defaultRowHeight="15" x14ac:dyDescent="0.25"/>
  <cols>
    <col min="1" max="1" width="39.5703125" customWidth="1"/>
    <col min="2" max="2" width="10.28515625" customWidth="1"/>
    <col min="3" max="3" width="12.140625" customWidth="1"/>
  </cols>
  <sheetData>
    <row r="1" spans="1:3" x14ac:dyDescent="0.25">
      <c r="A1" s="13" t="s">
        <v>66</v>
      </c>
      <c r="B1" s="14" t="s">
        <v>69</v>
      </c>
      <c r="C1" s="14" t="s">
        <v>65</v>
      </c>
    </row>
    <row r="2" spans="1:3" x14ac:dyDescent="0.25">
      <c r="A2" s="8" t="str">
        <f>'12 factor'!B2</f>
        <v>Codebase</v>
      </c>
      <c r="B2" s="35">
        <f>'12 factor'!F2</f>
        <v>3</v>
      </c>
      <c r="C2" s="10">
        <f>'12 factor'!G2</f>
        <v>1</v>
      </c>
    </row>
    <row r="3" spans="1:3" x14ac:dyDescent="0.25">
      <c r="A3" s="8" t="str">
        <f>'12 factor'!B5</f>
        <v>Dependencies</v>
      </c>
      <c r="B3" s="35">
        <f>'12 factor'!F5</f>
        <v>3</v>
      </c>
      <c r="C3" s="10">
        <f>'12 factor'!G5</f>
        <v>1</v>
      </c>
    </row>
    <row r="4" spans="1:3" x14ac:dyDescent="0.25">
      <c r="A4" s="8" t="str">
        <f>'12 factor'!B8</f>
        <v>Config</v>
      </c>
      <c r="B4" s="35">
        <f>'12 factor'!F8</f>
        <v>3</v>
      </c>
      <c r="C4" s="10">
        <f>'12 factor'!G8</f>
        <v>1</v>
      </c>
    </row>
    <row r="5" spans="1:3" x14ac:dyDescent="0.25">
      <c r="A5" s="8" t="str">
        <f>'12 factor'!B11</f>
        <v>Backing Services</v>
      </c>
      <c r="B5" s="35">
        <f>'12 factor'!F11</f>
        <v>3</v>
      </c>
      <c r="C5" s="10">
        <f>'12 factor'!G11</f>
        <v>1</v>
      </c>
    </row>
    <row r="6" spans="1:3" x14ac:dyDescent="0.25">
      <c r="A6" s="8" t="str">
        <f>'12 factor'!B14</f>
        <v>Build, Release, Run</v>
      </c>
      <c r="B6" s="35">
        <f>'12 factor'!F14</f>
        <v>3</v>
      </c>
      <c r="C6" s="10">
        <f>'12 factor'!G14</f>
        <v>1</v>
      </c>
    </row>
    <row r="7" spans="1:3" x14ac:dyDescent="0.25">
      <c r="A7" s="8" t="str">
        <f>'12 factor'!B17</f>
        <v>Processes</v>
      </c>
      <c r="B7" s="35">
        <f>'12 factor'!F17</f>
        <v>3</v>
      </c>
      <c r="C7" s="10">
        <f>'12 factor'!G17</f>
        <v>1</v>
      </c>
    </row>
    <row r="8" spans="1:3" x14ac:dyDescent="0.25">
      <c r="A8" s="8" t="str">
        <f>'12 factor'!B20</f>
        <v>Port Binding</v>
      </c>
      <c r="B8" s="35">
        <f>'12 factor'!F20</f>
        <v>2</v>
      </c>
      <c r="C8" s="10">
        <f>'12 factor'!G20</f>
        <v>0.66666666666666663</v>
      </c>
    </row>
    <row r="9" spans="1:3" x14ac:dyDescent="0.25">
      <c r="A9" s="8" t="str">
        <f>'12 factor'!B23</f>
        <v>Concurrency</v>
      </c>
      <c r="B9" s="35">
        <f>'12 factor'!F23</f>
        <v>2</v>
      </c>
      <c r="C9" s="10">
        <f>'12 factor'!G23</f>
        <v>0.66666666666666663</v>
      </c>
    </row>
    <row r="10" spans="1:3" x14ac:dyDescent="0.25">
      <c r="A10" s="8" t="str">
        <f>'12 factor'!B26</f>
        <v>Disposability</v>
      </c>
      <c r="B10" s="35">
        <f>'12 factor'!F26</f>
        <v>2</v>
      </c>
      <c r="C10" s="10">
        <f>'12 factor'!G26</f>
        <v>0.66666666666666663</v>
      </c>
    </row>
    <row r="11" spans="1:3" x14ac:dyDescent="0.25">
      <c r="A11" s="8" t="str">
        <f>'12 factor'!B29</f>
        <v>Dev/Prod Parity</v>
      </c>
      <c r="B11" s="35">
        <f>'12 factor'!F29</f>
        <v>2</v>
      </c>
      <c r="C11" s="10">
        <f>'12 factor'!G29</f>
        <v>0.66666666666666663</v>
      </c>
    </row>
    <row r="12" spans="1:3" x14ac:dyDescent="0.25">
      <c r="A12" s="8" t="str">
        <f>'12 factor'!B32</f>
        <v>Logs</v>
      </c>
      <c r="B12" s="35">
        <f>'12 factor'!F32</f>
        <v>3</v>
      </c>
      <c r="C12" s="10">
        <f>'12 factor'!G32</f>
        <v>1</v>
      </c>
    </row>
    <row r="13" spans="1:3" x14ac:dyDescent="0.25">
      <c r="A13" s="8" t="str">
        <f>'12 factor'!B35</f>
        <v>Admin Processes</v>
      </c>
      <c r="B13" s="35">
        <f>'12 factor'!F35</f>
        <v>2</v>
      </c>
      <c r="C13" s="10">
        <f>'12 factor'!G35</f>
        <v>0.66666666666666663</v>
      </c>
    </row>
    <row r="14" spans="1:3" x14ac:dyDescent="0.25">
      <c r="B14" s="3"/>
    </row>
    <row r="15" spans="1:3" x14ac:dyDescent="0.25">
      <c r="A15" s="13" t="s">
        <v>71</v>
      </c>
      <c r="B15" s="36">
        <f>SUM(B2:B13)</f>
        <v>31</v>
      </c>
      <c r="C15" s="37">
        <f>MEDIAN(C2:C13)</f>
        <v>1</v>
      </c>
    </row>
    <row r="16" spans="1:3" x14ac:dyDescent="0.25">
      <c r="A16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0E1C2-87F3-4BF0-AD8A-B38978C4FE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12 factor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Nizzola</dc:creator>
  <cp:lastModifiedBy>Marcio Nizzola</cp:lastModifiedBy>
  <cp:lastPrinted>2025-03-22T00:06:51Z</cp:lastPrinted>
  <dcterms:created xsi:type="dcterms:W3CDTF">2025-03-21T22:31:18Z</dcterms:created>
  <dcterms:modified xsi:type="dcterms:W3CDTF">2025-03-22T00:08:11Z</dcterms:modified>
</cp:coreProperties>
</file>