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hidePivotFieldList="1" defaultThemeVersion="124226"/>
  <xr:revisionPtr revIDLastSave="0" documentId="13_ncr:1_{A7B68E9B-8E3F-4660-8D46-AFDD0DB50EBE}" xr6:coauthVersionLast="47" xr6:coauthVersionMax="47" xr10:uidLastSave="{00000000-0000-0000-0000-000000000000}"/>
  <bookViews>
    <workbookView xWindow="-108" yWindow="-108" windowWidth="23256" windowHeight="12456" xr2:uid="{00000000-000D-0000-FFFF-FFFF00000000}"/>
  </bookViews>
  <sheets>
    <sheet name="Orginal list" sheetId="12" r:id="rId1"/>
    <sheet name="Transform" sheetId="9" r:id="rId2"/>
    <sheet name="Pivot tables" sheetId="16" r:id="rId3"/>
    <sheet name="Dashboard" sheetId="18" r:id="rId4"/>
  </sheets>
  <definedNames>
    <definedName name="_xlnm._FilterDatabase" localSheetId="1" hidden="1">Transform!$B$2:$Y$683</definedName>
    <definedName name="Slicer_Months__Order_Date">#N/A</definedName>
    <definedName name="Slicer_Product_Category">#N/A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84" i="9" l="1"/>
  <c r="O684" i="9"/>
  <c r="W684" i="9"/>
  <c r="G684" i="9"/>
  <c r="Y684" i="9"/>
  <c r="V684" i="9"/>
</calcChain>
</file>

<file path=xl/sharedStrings.xml><?xml version="1.0" encoding="utf-8"?>
<sst xmlns="http://schemas.openxmlformats.org/spreadsheetml/2006/main" count="31746" uniqueCount="3041">
  <si>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</si>
  <si>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</si>
  <si>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</si>
  <si>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</si>
  <si>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</si>
  <si>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</si>
  <si>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</si>
  <si>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</si>
  <si>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</si>
  <si>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</si>
  <si>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</si>
  <si>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</si>
  <si>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</si>
  <si>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</si>
  <si>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</si>
  <si>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</si>
  <si>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</si>
  <si>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</si>
  <si>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</si>
  <si>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</si>
  <si>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</si>
  <si>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</si>
  <si>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</si>
  <si>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</si>
  <si>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</si>
  <si>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</si>
  <si>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</si>
  <si>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</si>
  <si>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</si>
  <si>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</si>
  <si>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</si>
  <si>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</si>
  <si>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</si>
  <si>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</si>
  <si>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</si>
  <si>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</si>
  <si>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</si>
  <si>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</si>
  <si>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</si>
  <si>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</si>
  <si>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</si>
  <si>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</si>
  <si>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</si>
  <si>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</si>
  <si>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</si>
  <si>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</si>
  <si>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</si>
  <si>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</si>
  <si>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</si>
  <si>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</si>
  <si>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</si>
  <si>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</si>
  <si>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</si>
  <si>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</si>
  <si>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</si>
  <si>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</si>
  <si>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</si>
  <si>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</si>
  <si>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</si>
  <si>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</si>
  <si>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</si>
  <si>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</si>
  <si>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</si>
  <si>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</si>
  <si>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</si>
  <si>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</si>
  <si>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</si>
  <si>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</si>
  <si>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</si>
  <si>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</si>
  <si>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</si>
  <si>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</si>
  <si>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</si>
  <si>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</si>
  <si>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</si>
  <si>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</si>
  <si>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</si>
  <si>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</si>
  <si>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</si>
  <si>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</si>
  <si>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</si>
  <si>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</si>
  <si>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</si>
  <si>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</si>
  <si>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</si>
  <si>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</si>
  <si>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</si>
  <si>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</si>
  <si>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</si>
  <si>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</si>
  <si>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</si>
  <si>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</si>
  <si>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</si>
  <si>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</si>
  <si>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</si>
  <si>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</si>
  <si>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</si>
  <si>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</si>
  <si>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</si>
  <si>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</si>
  <si>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</si>
  <si>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</si>
  <si>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</si>
  <si>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</si>
  <si>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</si>
  <si>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</si>
  <si>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</si>
  <si>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</si>
  <si>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</si>
  <si>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</si>
  <si>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</si>
  <si>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</si>
  <si>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</si>
  <si>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</si>
  <si>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</si>
  <si>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</si>
  <si>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</si>
  <si>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</si>
  <si>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</si>
  <si>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</si>
  <si>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</si>
  <si>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</si>
  <si>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</si>
  <si>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</si>
  <si>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</si>
  <si>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</si>
  <si>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</si>
  <si>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</si>
  <si>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</si>
  <si>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</si>
  <si>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</si>
  <si>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</si>
  <si>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</si>
  <si>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</si>
  <si>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</si>
  <si>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</si>
  <si>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</si>
  <si>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</si>
  <si>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</si>
  <si>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</si>
  <si>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</si>
  <si>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</si>
  <si>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</si>
  <si>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</si>
  <si>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</si>
  <si>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</si>
  <si>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</si>
  <si>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</si>
  <si>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</si>
  <si>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</si>
  <si>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</si>
  <si>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</si>
  <si>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</si>
  <si>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</si>
  <si>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</si>
  <si>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</si>
  <si>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</si>
  <si>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</si>
  <si>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</si>
  <si>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</si>
  <si>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</si>
  <si>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</si>
  <si>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</si>
  <si>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</si>
  <si>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</si>
  <si>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</si>
  <si>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</si>
  <si>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</si>
  <si>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</si>
  <si>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</si>
  <si>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</si>
  <si>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</si>
  <si>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</si>
  <si>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</si>
  <si>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</si>
  <si>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</si>
  <si>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</si>
  <si>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</si>
  <si>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</si>
  <si>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</si>
  <si>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</si>
  <si>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</si>
  <si>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</si>
  <si>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</si>
  <si>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</si>
  <si>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</si>
  <si>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</si>
  <si>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</si>
  <si>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</si>
  <si>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</si>
  <si>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</si>
  <si>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</si>
  <si>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</si>
  <si>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</si>
  <si>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</si>
  <si>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</si>
  <si>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</si>
  <si>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</si>
  <si>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</si>
  <si>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</si>
  <si>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</si>
  <si>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</si>
  <si>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</si>
  <si>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</si>
  <si>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</si>
  <si>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</si>
  <si>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</si>
  <si>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</si>
  <si>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</si>
  <si>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</si>
  <si>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</si>
  <si>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</si>
  <si>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</si>
  <si>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</si>
  <si>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</si>
  <si>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</si>
  <si>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</si>
  <si>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</si>
  <si>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</si>
  <si>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</si>
  <si>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</si>
  <si>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</si>
  <si>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</si>
  <si>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</si>
  <si>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</si>
  <si>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</si>
  <si>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</si>
  <si>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</si>
  <si>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</si>
  <si>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</si>
  <si>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</si>
  <si>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</si>
  <si>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</si>
  <si>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</si>
  <si>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</si>
  <si>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</si>
  <si>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</si>
  <si>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</si>
  <si>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</si>
  <si>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</si>
  <si>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</si>
  <si>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</si>
  <si>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</si>
  <si>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</si>
  <si>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</si>
  <si>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</si>
  <si>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</si>
  <si>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</si>
  <si>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</si>
  <si>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</si>
  <si>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</si>
  <si>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</si>
  <si>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</si>
  <si>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</si>
  <si>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</si>
  <si>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</si>
  <si>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</si>
  <si>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</si>
  <si>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</si>
  <si>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</si>
  <si>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</si>
  <si>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</si>
  <si>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</si>
  <si>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</si>
  <si>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</si>
  <si>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</si>
  <si>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</si>
  <si>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</si>
  <si>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</si>
  <si>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</si>
  <si>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</si>
  <si>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</si>
  <si>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</si>
  <si>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</si>
  <si>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</si>
  <si>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</si>
  <si>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</si>
  <si>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</si>
  <si>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</si>
  <si>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</si>
  <si>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</si>
  <si>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</si>
  <si>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</si>
  <si>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</si>
  <si>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</si>
  <si>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</si>
  <si>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</si>
  <si>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</si>
  <si>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</si>
  <si>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</si>
  <si>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</si>
  <si>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</si>
  <si>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</si>
  <si>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</si>
  <si>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</si>
  <si>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</si>
  <si>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</si>
  <si>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</si>
  <si>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</si>
  <si>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</si>
  <si>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</si>
  <si>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</si>
  <si>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</si>
  <si>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</si>
  <si>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</si>
  <si>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</si>
  <si>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</si>
  <si>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</si>
  <si>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</si>
  <si>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</si>
  <si>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</si>
  <si>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</si>
  <si>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</si>
  <si>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</si>
  <si>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</si>
  <si>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</si>
  <si>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</si>
  <si>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</si>
  <si>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</si>
  <si>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</si>
  <si>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</si>
  <si>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</si>
  <si>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</si>
  <si>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</si>
  <si>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</si>
  <si>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</si>
  <si>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</si>
  <si>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</si>
  <si>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</si>
  <si>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</si>
  <si>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</si>
  <si>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</si>
  <si>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</si>
  <si>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</si>
  <si>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</si>
  <si>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</si>
  <si>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</si>
  <si>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</si>
  <si>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</si>
  <si>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</si>
  <si>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</si>
  <si>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</si>
  <si>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</si>
  <si>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</si>
  <si>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</si>
  <si>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</si>
  <si>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</si>
  <si>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</si>
  <si>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</si>
  <si>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</si>
  <si>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</si>
  <si>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</si>
  <si>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</si>
  <si>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</si>
  <si>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</si>
  <si>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</si>
  <si>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</si>
  <si>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</si>
  <si>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</si>
  <si>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</si>
  <si>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</si>
  <si>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</si>
  <si>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</si>
  <si>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</si>
  <si>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</si>
  <si>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</si>
  <si>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</si>
  <si>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</si>
  <si>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</si>
  <si>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</si>
  <si>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</si>
  <si>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</si>
  <si>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</si>
  <si>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</si>
  <si>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</si>
  <si>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</si>
  <si>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</si>
  <si>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</si>
  <si>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</si>
  <si>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</si>
  <si>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</si>
  <si>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</si>
  <si>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</si>
  <si>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</si>
  <si>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</si>
  <si>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</si>
  <si>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</si>
  <si>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</si>
  <si>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</si>
  <si>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</si>
  <si>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</si>
  <si>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</si>
  <si>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</si>
  <si>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</si>
  <si>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</si>
  <si>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</si>
  <si>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</si>
  <si>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</si>
  <si>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</si>
  <si>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</si>
  <si>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</si>
  <si>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</si>
  <si>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</si>
  <si>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</si>
  <si>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</si>
  <si>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</si>
  <si>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</si>
  <si>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</si>
  <si>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</si>
  <si>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</si>
  <si>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</si>
  <si>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</si>
  <si>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</si>
  <si>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</si>
  <si>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</si>
  <si>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</si>
  <si>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</si>
  <si>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</si>
  <si>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</si>
  <si>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</si>
  <si>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</si>
  <si>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</si>
  <si>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</si>
  <si>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</si>
  <si>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</si>
  <si>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</si>
  <si>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</si>
  <si>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</si>
  <si>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</si>
  <si>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</si>
  <si>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</si>
  <si>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</si>
  <si>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</si>
  <si>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</si>
  <si>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</si>
  <si>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</si>
  <si>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</si>
  <si>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</si>
  <si>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</si>
  <si>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</si>
  <si>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</si>
  <si>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</si>
  <si>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</si>
  <si>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</si>
  <si>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</si>
  <si>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</si>
  <si>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</si>
  <si>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</si>
  <si>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</si>
  <si>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</si>
  <si>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</si>
  <si>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</si>
  <si>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</si>
  <si>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</si>
  <si>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</si>
  <si>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</si>
  <si>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</si>
  <si>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</si>
  <si>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</si>
  <si>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</si>
  <si>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</si>
  <si>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</si>
  <si>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</si>
  <si>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</si>
  <si>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</si>
  <si>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</si>
  <si>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</si>
  <si>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</si>
  <si>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</si>
  <si>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</si>
  <si>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</si>
  <si>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</si>
  <si>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</si>
  <si>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</si>
  <si>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</si>
  <si>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</si>
  <si>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</si>
  <si>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</si>
  <si>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</si>
  <si>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</si>
  <si>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</si>
  <si>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</si>
  <si>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</si>
  <si>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</si>
  <si>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</si>
  <si>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</si>
  <si>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</si>
  <si>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</si>
  <si>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</si>
  <si>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</si>
  <si>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</si>
  <si>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</si>
  <si>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</si>
  <si>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</si>
  <si>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</si>
  <si>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</si>
  <si>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</si>
  <si>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</si>
  <si>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</si>
  <si>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</si>
  <si>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</si>
  <si>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</si>
  <si>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</si>
  <si>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</si>
  <si>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</si>
  <si>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</si>
  <si>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</si>
  <si>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</si>
  <si>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</si>
  <si>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</si>
  <si>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</si>
  <si>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</si>
  <si>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</si>
  <si>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</si>
  <si>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</si>
  <si>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</si>
  <si>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</si>
  <si>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</si>
  <si>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</si>
  <si>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</si>
  <si>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</si>
  <si>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</si>
  <si>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</si>
  <si>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</si>
  <si>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</si>
  <si>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</si>
  <si>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</si>
  <si>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</si>
  <si>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</si>
  <si>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</si>
  <si>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</si>
  <si>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</si>
  <si>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</si>
  <si>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</si>
  <si>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</si>
  <si>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</si>
  <si>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</si>
  <si>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</si>
  <si>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</si>
  <si>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</si>
  <si>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</si>
  <si>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</si>
  <si>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</si>
  <si>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</si>
  <si>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</si>
  <si>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</si>
  <si>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</si>
  <si>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</si>
  <si>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</si>
  <si>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</si>
  <si>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</si>
  <si>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</si>
  <si>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</si>
  <si>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</si>
  <si>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</si>
  <si>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</si>
  <si>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</si>
  <si>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</si>
  <si>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</si>
  <si>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</si>
  <si>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</si>
  <si>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</si>
  <si>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</si>
  <si>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</si>
  <si>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</si>
  <si>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</si>
  <si>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</si>
  <si>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</si>
  <si>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</si>
  <si>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</si>
  <si>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</si>
  <si>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</si>
  <si>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</si>
  <si>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</si>
  <si>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</si>
  <si>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</si>
  <si>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</si>
  <si>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</si>
  <si>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</si>
  <si>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</si>
  <si>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</si>
  <si>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</si>
  <si>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</si>
  <si>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</si>
  <si>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</si>
  <si>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</si>
  <si>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</si>
  <si>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</si>
  <si>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</si>
  <si>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</si>
  <si>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</si>
  <si>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</si>
  <si>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</si>
  <si>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</si>
  <si>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</si>
  <si>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</si>
  <si>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</si>
  <si>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</si>
  <si>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</si>
  <si>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</si>
  <si>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</si>
  <si>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</si>
  <si>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</si>
  <si>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</si>
  <si>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</si>
  <si>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</si>
  <si>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</si>
  <si>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</si>
  <si>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</si>
  <si>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</si>
  <si>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</si>
  <si>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</si>
  <si>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</si>
  <si>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</si>
  <si>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</si>
  <si>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</si>
  <si>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</si>
  <si>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</si>
  <si>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</si>
  <si>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</si>
  <si>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</si>
  <si>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</si>
  <si>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</si>
  <si>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</si>
  <si>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</si>
  <si>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</si>
  <si>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</si>
  <si>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</si>
  <si>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</si>
  <si>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</si>
  <si>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</si>
  <si>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</si>
  <si>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</si>
  <si>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</si>
  <si>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</si>
  <si>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</si>
  <si>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</si>
  <si>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</si>
  <si>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</si>
  <si>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</si>
  <si>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</si>
  <si>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</si>
  <si>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</si>
  <si>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</si>
  <si>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</si>
  <si>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</si>
  <si>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</si>
  <si>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</si>
  <si>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</si>
  <si>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</si>
  <si>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</si>
  <si>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</si>
  <si>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</si>
  <si>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</si>
  <si>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</si>
  <si>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</si>
  <si>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</si>
  <si>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</si>
  <si>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</si>
  <si>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</si>
  <si>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</si>
  <si>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</si>
  <si>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</si>
  <si>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</si>
  <si>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</si>
  <si>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</si>
  <si>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</si>
  <si>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</si>
  <si>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</si>
  <si>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</si>
  <si>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</si>
  <si>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</si>
  <si>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</si>
  <si>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</si>
  <si>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</si>
  <si>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</si>
  <si>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</si>
  <si>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</si>
  <si>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</si>
  <si>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</si>
  <si>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</si>
  <si>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</si>
  <si>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</si>
  <si>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</si>
  <si>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</si>
  <si>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</si>
  <si>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</si>
  <si>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</si>
  <si>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</si>
  <si>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</si>
  <si>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</si>
  <si>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</si>
  <si>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</si>
  <si>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</si>
  <si>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</si>
  <si>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</si>
  <si>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</si>
  <si>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</si>
  <si>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</si>
  <si>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</si>
  <si>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</si>
  <si>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</si>
  <si>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</si>
  <si>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</si>
  <si>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</si>
  <si>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</si>
  <si>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</si>
  <si>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</si>
  <si>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</si>
  <si>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</si>
  <si>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</si>
  <si>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</si>
  <si>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</si>
  <si>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</si>
  <si>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</si>
  <si>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</si>
  <si>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</si>
  <si>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</si>
  <si>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</si>
  <si>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</si>
  <si>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</si>
  <si>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</si>
  <si>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</si>
  <si>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</si>
  <si>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</si>
  <si>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</si>
  <si>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</si>
  <si>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</si>
  <si>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</si>
  <si>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</si>
  <si>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</si>
  <si>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</si>
  <si>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</si>
  <si>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</si>
  <si>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</si>
  <si>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</si>
  <si>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</si>
  <si>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</si>
  <si>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</si>
  <si>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</si>
  <si>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</si>
  <si>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</si>
  <si>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</si>
  <si>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</si>
  <si>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</si>
  <si>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</si>
  <si>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</si>
  <si>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</si>
  <si>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</si>
  <si>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</si>
  <si>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</si>
  <si>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</si>
  <si>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</si>
  <si>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</si>
  <si>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</si>
  <si>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</si>
  <si>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</si>
  <si>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</si>
  <si>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</si>
  <si>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</si>
  <si>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</si>
  <si>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</si>
  <si>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</si>
  <si>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</si>
  <si>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</si>
  <si>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</si>
  <si>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</si>
  <si>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</si>
  <si>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</si>
  <si>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</si>
  <si>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</si>
  <si>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</si>
  <si>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</si>
  <si>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</si>
  <si>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</si>
  <si>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</si>
  <si>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</si>
  <si>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</si>
  <si>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</si>
  <si>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</si>
  <si>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</si>
  <si>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</si>
  <si>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</si>
  <si>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</si>
  <si>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</si>
  <si>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</si>
  <si>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</si>
  <si>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</si>
  <si>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</si>
  <si>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</si>
  <si>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</si>
  <si>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</si>
  <si>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</si>
  <si>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</si>
  <si>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</si>
  <si>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</si>
  <si>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</si>
  <si>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</si>
  <si>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</si>
  <si>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</si>
  <si>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</si>
  <si>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</si>
  <si>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</si>
  <si>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</si>
  <si>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</si>
  <si>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</si>
  <si>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</si>
  <si>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</si>
  <si>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</si>
  <si>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</si>
  <si>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</si>
  <si>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</si>
  <si>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</si>
  <si>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</si>
  <si>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</si>
  <si>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</si>
  <si>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</si>
  <si>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</si>
  <si>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</si>
  <si>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</si>
  <si>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</si>
  <si>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</si>
  <si>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</si>
  <si>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</si>
  <si>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</si>
  <si>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</si>
  <si>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</si>
  <si>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</si>
  <si>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</si>
  <si>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</si>
  <si>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</si>
  <si>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</si>
  <si>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</si>
  <si>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</si>
  <si>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</si>
  <si>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</si>
  <si>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</si>
  <si>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</si>
  <si>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</si>
  <si>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</si>
  <si>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</si>
  <si>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</si>
  <si>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</si>
  <si>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</si>
  <si>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</si>
  <si>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</si>
  <si>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</si>
  <si>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</si>
  <si>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</si>
  <si>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</si>
  <si>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</si>
  <si>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</si>
  <si>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</si>
  <si>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</si>
  <si>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</si>
  <si>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</si>
  <si>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</si>
  <si>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</si>
  <si>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</si>
  <si>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</si>
  <si>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</si>
  <si>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</si>
  <si>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</si>
  <si>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</si>
  <si>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</si>
  <si>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</si>
  <si>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</si>
  <si>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</si>
  <si>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</si>
  <si>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</si>
  <si>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</si>
  <si>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</si>
  <si>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</si>
  <si>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</si>
  <si>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</si>
  <si>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</si>
  <si>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</si>
  <si>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</si>
  <si>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</si>
  <si>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</si>
  <si>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</si>
  <si>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</si>
  <si>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</si>
  <si>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</si>
  <si>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</si>
  <si>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</si>
  <si>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</si>
  <si>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</si>
  <si>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</si>
  <si>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</si>
  <si>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</si>
  <si>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</si>
  <si>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</si>
  <si>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</si>
  <si>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</si>
  <si>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</si>
  <si>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</si>
  <si>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</si>
  <si>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</si>
  <si>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</si>
  <si>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</si>
  <si>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</si>
  <si>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</si>
  <si>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</si>
  <si>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</si>
  <si>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</si>
  <si>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</si>
  <si>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</si>
  <si>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</si>
  <si>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</si>
  <si>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</si>
  <si>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</si>
  <si>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</si>
  <si>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</si>
  <si>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</si>
  <si>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</si>
  <si>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</si>
  <si>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</si>
  <si>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</si>
  <si>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</si>
  <si>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</si>
  <si>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</si>
  <si>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</si>
  <si>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</si>
  <si>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</si>
  <si>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</si>
  <si>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</si>
  <si>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</si>
  <si>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</si>
  <si>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</si>
  <si>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</si>
  <si>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</si>
  <si>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</si>
  <si>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</si>
  <si>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</si>
  <si>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</si>
  <si>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</si>
  <si>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</si>
  <si>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</si>
  <si>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</si>
  <si>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</si>
  <si>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</si>
  <si>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</si>
  <si>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</si>
  <si>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</si>
  <si>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</si>
  <si>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</si>
  <si>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</si>
  <si>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</si>
  <si>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</si>
  <si>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</si>
  <si>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</si>
  <si>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</si>
  <si>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</si>
  <si>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</si>
  <si>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</si>
  <si>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</si>
  <si>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</si>
  <si>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</si>
  <si>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</si>
  <si>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</si>
  <si>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</si>
  <si>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</si>
  <si>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</si>
  <si>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</si>
  <si>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</si>
  <si>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</si>
  <si>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</si>
  <si>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</si>
  <si>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</si>
  <si>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</si>
  <si>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</si>
  <si>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</si>
  <si>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</si>
  <si>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</si>
  <si>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</si>
  <si>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</si>
  <si>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</si>
  <si>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</si>
  <si>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</si>
  <si>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</si>
  <si>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</si>
  <si>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</si>
  <si>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</si>
  <si>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</si>
  <si>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</si>
  <si>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</si>
  <si>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</si>
  <si>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</si>
  <si>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</si>
  <si>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</si>
  <si>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</si>
  <si>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</si>
  <si>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</si>
  <si>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</si>
  <si>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</si>
  <si>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</si>
  <si>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</si>
  <si>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</si>
  <si>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</si>
  <si>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</si>
  <si>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</si>
  <si>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</si>
  <si>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</si>
  <si>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</si>
  <si>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</si>
  <si>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</si>
  <si>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</si>
  <si>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</si>
  <si>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</si>
  <si>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</si>
  <si>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</si>
  <si>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</si>
  <si>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</si>
  <si>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</si>
  <si>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</si>
  <si>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</si>
  <si>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</si>
  <si>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</si>
  <si>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</si>
  <si>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</si>
  <si>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</si>
  <si>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</si>
  <si>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</si>
  <si>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</si>
  <si>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</si>
  <si>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</si>
  <si>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</si>
  <si>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</si>
  <si>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</si>
  <si>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</si>
  <si>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</si>
  <si>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</si>
  <si>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</si>
  <si>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</si>
  <si>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</si>
  <si>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</si>
  <si>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</si>
  <si>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</si>
  <si>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</si>
  <si>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</si>
  <si>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</si>
  <si>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</si>
  <si>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</si>
  <si>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</si>
  <si>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</si>
  <si>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</si>
  <si>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</si>
  <si>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</si>
  <si>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</si>
  <si>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</si>
  <si>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</si>
  <si>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</si>
  <si>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</si>
  <si>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</si>
  <si>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</si>
  <si>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</si>
  <si>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</si>
  <si>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</si>
  <si>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</si>
  <si>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</si>
  <si>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</si>
  <si>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</si>
  <si>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</si>
  <si>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</si>
  <si>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</si>
  <si>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</si>
  <si>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</si>
  <si>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</si>
  <si>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</si>
  <si>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</si>
  <si>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</si>
  <si>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</si>
  <si>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</si>
  <si>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</si>
  <si>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</si>
  <si>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</si>
  <si>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</si>
  <si>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</si>
  <si>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</si>
  <si>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</si>
  <si>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</si>
  <si>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</si>
  <si>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</si>
  <si>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</si>
  <si>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</si>
  <si>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</si>
  <si>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</si>
  <si>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</si>
  <si>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</si>
  <si>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</si>
  <si>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</si>
  <si>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</si>
  <si>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</si>
  <si>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</si>
  <si>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</si>
  <si>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</si>
  <si>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</si>
  <si>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</si>
  <si>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</si>
  <si>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</si>
  <si>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</si>
  <si>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</si>
  <si>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</si>
  <si>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</si>
  <si>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</si>
  <si>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</si>
  <si>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</si>
  <si>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</si>
  <si>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</si>
  <si>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</si>
  <si>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</si>
  <si>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</si>
  <si>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</si>
  <si>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</si>
  <si>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</si>
  <si>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</si>
  <si>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</si>
  <si>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</si>
  <si>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</si>
  <si>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</si>
  <si>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</si>
  <si>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</si>
  <si>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</si>
  <si>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</si>
  <si>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</si>
  <si>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</si>
  <si>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</si>
  <si>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</si>
  <si>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</si>
  <si>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</si>
  <si>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</si>
  <si>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</si>
  <si>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</si>
  <si>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</si>
  <si>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</si>
  <si>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</si>
  <si>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</si>
  <si>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</si>
  <si>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</si>
  <si>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</si>
  <si>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</si>
  <si>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</si>
  <si>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</si>
  <si>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</si>
  <si>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</si>
  <si>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</si>
  <si>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</si>
  <si>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</si>
  <si>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</si>
  <si>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</si>
  <si>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</si>
  <si>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</si>
  <si>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</si>
  <si>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</si>
  <si>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</si>
  <si>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</si>
  <si>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</si>
  <si>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</si>
  <si>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</si>
  <si>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</si>
  <si>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</si>
  <si>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</si>
  <si>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</si>
  <si>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</si>
  <si>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</si>
  <si>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</si>
  <si>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</si>
  <si>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</si>
  <si>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</si>
  <si>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</si>
  <si>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</si>
  <si>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</si>
  <si>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</si>
  <si>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</si>
  <si>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</si>
  <si>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</si>
  <si>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</si>
  <si>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</si>
  <si>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</si>
  <si>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</si>
  <si>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</si>
  <si>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</si>
  <si>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</si>
  <si>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</si>
  <si>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</si>
  <si>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</si>
  <si>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</si>
  <si>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</si>
  <si>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</si>
  <si>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</si>
  <si>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</si>
  <si>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</si>
  <si>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</si>
  <si>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</si>
  <si>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</si>
  <si>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</si>
  <si>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</si>
  <si>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</si>
  <si>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</si>
  <si>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</si>
  <si>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</si>
  <si>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</si>
  <si>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</si>
  <si>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</si>
  <si>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</si>
  <si>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</si>
  <si>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</si>
  <si>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</si>
  <si>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</si>
  <si>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</si>
  <si>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</si>
  <si>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</si>
  <si>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</si>
  <si>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</si>
  <si>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</si>
  <si>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</si>
  <si>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</si>
  <si>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</si>
  <si>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</si>
  <si>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</si>
  <si>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</si>
  <si>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</si>
  <si>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</si>
  <si>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</si>
  <si>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</si>
  <si>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</si>
  <si>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</si>
  <si>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</si>
  <si>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</si>
  <si>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</si>
  <si>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</si>
  <si>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</si>
  <si>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</si>
  <si>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</si>
  <si>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</si>
  <si>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</si>
  <si>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</si>
  <si>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</si>
  <si>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</si>
  <si>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</si>
  <si>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</si>
  <si>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</si>
  <si>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</si>
  <si>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</si>
  <si>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</si>
  <si>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</si>
  <si>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</si>
  <si>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</si>
  <si>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</si>
  <si>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</si>
  <si>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</si>
  <si>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</si>
  <si>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</si>
  <si>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</si>
  <si>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</si>
  <si>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</si>
  <si>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</si>
  <si>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</si>
  <si>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</si>
  <si>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</si>
  <si>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</si>
  <si>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</si>
  <si>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</si>
  <si>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</si>
  <si>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</si>
  <si>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</si>
  <si>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</si>
  <si>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</si>
  <si>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</si>
  <si>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</si>
  <si>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</si>
  <si>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</si>
  <si>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</si>
  <si>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</si>
  <si>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</si>
  <si>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</si>
  <si>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</si>
  <si>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</si>
  <si>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</si>
  <si>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</si>
  <si>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</si>
  <si>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</si>
  <si>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</si>
  <si>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</si>
  <si>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</si>
  <si>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</si>
  <si>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</si>
  <si>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</si>
  <si>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</si>
  <si>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</si>
  <si>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</si>
  <si>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</si>
  <si>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</si>
  <si>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</si>
  <si>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</si>
  <si>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</si>
  <si>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</si>
  <si>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</si>
  <si>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</si>
  <si>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</si>
  <si>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</si>
  <si>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</si>
  <si>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</si>
  <si>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</si>
  <si>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</si>
  <si>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</si>
  <si>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</si>
  <si>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</si>
  <si>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</si>
  <si>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</si>
  <si>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</si>
  <si>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</si>
  <si>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</si>
  <si>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</si>
  <si>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</si>
  <si>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</si>
  <si>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</si>
  <si>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</si>
  <si>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</si>
  <si>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</si>
  <si>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</si>
  <si>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</si>
  <si>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</si>
  <si>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</si>
  <si>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</si>
  <si>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</si>
  <si>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</si>
  <si>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</si>
  <si>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</si>
  <si>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</si>
  <si>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</si>
  <si>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</si>
  <si>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</si>
  <si>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</si>
  <si>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</si>
  <si>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</si>
  <si>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</si>
  <si>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</si>
  <si>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</si>
  <si>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</si>
  <si>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</si>
  <si>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</si>
  <si>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</si>
  <si>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</si>
  <si>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</si>
  <si>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</si>
  <si>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</si>
  <si>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</si>
  <si>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</si>
  <si>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</si>
  <si>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</si>
  <si>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</si>
  <si>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</si>
  <si>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</si>
  <si>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</si>
  <si>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</si>
  <si>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</si>
  <si>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</si>
  <si>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</si>
  <si>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</si>
  <si>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</si>
  <si>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</si>
  <si>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</si>
  <si>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</si>
  <si>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</si>
  <si>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</si>
  <si>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</si>
  <si>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</si>
  <si>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</si>
  <si>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</si>
  <si>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</si>
  <si>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</si>
  <si>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</si>
  <si>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</si>
  <si>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</si>
  <si>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</si>
  <si>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</si>
  <si>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</si>
  <si>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</si>
  <si>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</si>
  <si>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</si>
  <si>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</si>
  <si>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</si>
  <si>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</si>
  <si>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</si>
  <si>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</si>
  <si>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</si>
  <si>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</si>
  <si>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</si>
  <si>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</si>
  <si>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</si>
  <si>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</si>
  <si>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</si>
  <si>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</si>
  <si>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</si>
  <si>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</si>
  <si>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</si>
  <si>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</si>
  <si>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</si>
  <si>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</si>
  <si>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</si>
  <si>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</si>
  <si>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</si>
  <si>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</si>
  <si>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</si>
  <si>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</si>
  <si>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</si>
  <si>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</si>
  <si>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</si>
  <si>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</si>
  <si>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</si>
  <si>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</si>
  <si>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</si>
  <si>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</si>
  <si>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</si>
  <si>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</si>
  <si>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</si>
  <si>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</si>
  <si>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</si>
  <si>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</si>
  <si>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</si>
  <si>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</si>
  <si>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</si>
  <si>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</si>
  <si>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</si>
  <si>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</si>
  <si>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</si>
  <si>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</si>
  <si>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</si>
  <si>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</si>
  <si>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</si>
  <si>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</si>
  <si>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</si>
  <si>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</si>
  <si>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</si>
  <si>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</si>
  <si>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</si>
  <si>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</si>
  <si>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</si>
  <si>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</si>
  <si>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</si>
  <si>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</si>
  <si>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</si>
  <si>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</si>
  <si>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</si>
  <si>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</si>
  <si>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</si>
  <si>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</si>
  <si>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</si>
  <si>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</si>
  <si>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</si>
  <si>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</si>
  <si>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</si>
  <si>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</si>
  <si>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</si>
  <si>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</si>
  <si>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</si>
  <si>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</si>
  <si>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</si>
  <si>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</si>
  <si>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</si>
  <si>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</si>
  <si>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</si>
  <si>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</si>
  <si>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</si>
  <si>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</si>
  <si>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</si>
  <si>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</si>
  <si>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</si>
  <si>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</si>
  <si>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</si>
  <si>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</si>
  <si>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</si>
  <si>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</si>
  <si>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</si>
  <si>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</si>
  <si>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</si>
  <si>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</si>
  <si>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</si>
  <si>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</si>
  <si>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</si>
  <si>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</si>
  <si>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</si>
  <si>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</si>
  <si>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</si>
  <si>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</si>
  <si>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</si>
  <si>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</si>
  <si>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</si>
  <si>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</si>
  <si>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</si>
  <si>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</si>
  <si>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</si>
  <si>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</si>
  <si>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</si>
  <si>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</si>
  <si>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</si>
  <si>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</si>
  <si>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</si>
  <si>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</si>
  <si>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</si>
  <si>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</si>
  <si>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</si>
  <si>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</si>
  <si>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</si>
  <si>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</si>
  <si>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</si>
  <si>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</si>
  <si>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</si>
  <si>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</si>
  <si>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</si>
  <si>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</si>
  <si>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</si>
  <si>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</si>
  <si>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</si>
  <si>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</si>
  <si>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</si>
  <si>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</si>
  <si>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</si>
  <si>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</si>
  <si>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</si>
  <si>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</si>
  <si>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</si>
  <si>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</si>
  <si>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</si>
  <si>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</si>
  <si>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</si>
  <si>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</si>
  <si>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</si>
  <si>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</si>
  <si>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</si>
  <si>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</si>
  <si>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</si>
  <si>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</si>
  <si>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</si>
  <si>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</si>
  <si>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</si>
  <si>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</si>
  <si>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</si>
  <si>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</si>
  <si>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</si>
  <si>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</si>
  <si>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</si>
  <si>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</si>
  <si>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</si>
  <si>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</si>
  <si>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</si>
  <si>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</si>
  <si>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</si>
  <si>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</si>
  <si>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</si>
  <si>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</si>
  <si>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</si>
  <si>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</si>
  <si>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</si>
  <si>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</si>
  <si>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</si>
  <si>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</si>
  <si>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</si>
  <si>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</si>
  <si>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</si>
  <si>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</si>
  <si>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</si>
  <si>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</si>
  <si>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</si>
  <si>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</si>
  <si>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</si>
  <si>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</si>
  <si>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</si>
  <si>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</si>
  <si>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</si>
  <si>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</si>
  <si>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</si>
  <si>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</si>
  <si>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</si>
  <si>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</si>
  <si>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</si>
  <si>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</si>
  <si>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</si>
  <si>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</si>
  <si>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</si>
  <si>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</si>
  <si>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</si>
  <si>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</si>
  <si>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</si>
  <si>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</si>
  <si>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</si>
  <si>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</si>
  <si>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</si>
  <si>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</si>
  <si>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</si>
  <si>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</si>
  <si>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</si>
  <si>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</si>
  <si>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</si>
  <si>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</si>
  <si>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</si>
  <si>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</si>
  <si>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</si>
  <si>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</si>
  <si>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</si>
  <si>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</si>
  <si>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</si>
  <si>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</si>
  <si>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</si>
  <si>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</si>
  <si>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</si>
  <si>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</si>
  <si>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</si>
  <si>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</si>
  <si>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</si>
  <si>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</si>
  <si>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</si>
  <si>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</si>
  <si>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</si>
  <si>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</si>
  <si>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</si>
  <si>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</si>
  <si>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</si>
  <si>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</si>
  <si>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</si>
  <si>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</si>
  <si>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</si>
  <si>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</si>
  <si>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</si>
  <si>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</si>
  <si>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</si>
  <si>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</si>
  <si>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</si>
  <si>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</si>
  <si>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</si>
  <si>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</si>
  <si>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</si>
  <si>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</si>
  <si>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</si>
  <si>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</si>
  <si>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</si>
  <si>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</si>
  <si>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</si>
  <si>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</si>
  <si>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</si>
  <si>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</si>
  <si>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</si>
  <si>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</si>
  <si>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</si>
  <si>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</si>
  <si>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</si>
  <si>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</si>
  <si>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</si>
  <si>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</si>
  <si>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</si>
  <si>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</si>
  <si>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</si>
  <si>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</si>
  <si>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</si>
  <si>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</si>
  <si>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</si>
  <si>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</si>
  <si>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</si>
  <si>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</si>
  <si>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</si>
  <si>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</si>
  <si>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</si>
  <si>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</si>
  <si>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</si>
  <si>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</si>
  <si>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</si>
  <si>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</si>
  <si>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</si>
  <si>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</si>
  <si>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</si>
  <si>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</si>
  <si>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</si>
  <si>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</si>
  <si>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</si>
  <si>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</si>
  <si>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</si>
  <si>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</si>
  <si>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</si>
  <si>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</si>
  <si>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</si>
  <si>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</si>
  <si>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</si>
  <si>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</si>
  <si>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</si>
  <si>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</si>
  <si>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</si>
  <si>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</si>
  <si>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</si>
  <si>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</si>
  <si>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</si>
  <si>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</si>
  <si>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</si>
  <si>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</si>
  <si>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</si>
  <si>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</si>
  <si>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</si>
  <si>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</si>
  <si>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</si>
  <si>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</si>
  <si>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</si>
  <si>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</si>
  <si>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</si>
  <si>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</si>
  <si>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</si>
  <si>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</si>
  <si>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</si>
  <si>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</si>
  <si>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</si>
  <si>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</si>
  <si>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</si>
  <si>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</si>
  <si>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</si>
  <si>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</si>
  <si>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</si>
  <si>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</si>
  <si>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</si>
  <si>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</si>
  <si>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</si>
  <si>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</si>
  <si>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</si>
  <si>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</si>
  <si>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</si>
  <si>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</si>
  <si>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</si>
  <si>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</si>
  <si>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</si>
  <si>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</si>
  <si>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</si>
  <si>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</si>
  <si>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</si>
  <si>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</si>
  <si>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</si>
  <si>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</si>
  <si>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</si>
  <si>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</si>
  <si>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</si>
  <si>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</si>
  <si>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</si>
  <si>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</si>
  <si>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</si>
  <si>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</si>
  <si>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</si>
  <si>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</si>
  <si>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</si>
  <si>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</si>
  <si>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</si>
  <si>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</si>
  <si>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</si>
  <si>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</si>
  <si>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</si>
  <si>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</si>
  <si>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</si>
  <si>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</si>
  <si>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</si>
  <si>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</si>
  <si>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</si>
  <si>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</si>
  <si>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</si>
  <si>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</si>
  <si>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</si>
  <si>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</si>
  <si>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</si>
  <si>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</si>
  <si>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</si>
  <si>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</si>
  <si>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</si>
  <si>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</si>
  <si>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</si>
  <si>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</si>
  <si>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</si>
  <si>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</si>
  <si>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</si>
  <si>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</si>
  <si>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</si>
  <si>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</si>
  <si>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</si>
  <si>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</si>
  <si>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</si>
  <si>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</si>
  <si>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</si>
  <si>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</si>
  <si>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</si>
  <si>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</si>
  <si>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</si>
  <si>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</si>
  <si>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</si>
  <si>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</si>
  <si>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</si>
  <si>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</si>
  <si>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</si>
  <si>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</si>
  <si>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</si>
  <si>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</si>
  <si>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</si>
  <si>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</si>
  <si>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</si>
  <si>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</si>
  <si>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</si>
  <si>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</si>
  <si>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</si>
  <si>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</si>
  <si>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</si>
  <si>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</si>
  <si>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</si>
  <si>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</si>
  <si>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</si>
  <si>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</si>
  <si>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</si>
  <si>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</si>
  <si>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</si>
  <si>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</si>
  <si>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</si>
  <si>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</si>
  <si>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</si>
  <si>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</si>
  <si>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</si>
  <si>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</si>
  <si>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</si>
  <si>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</si>
  <si>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</si>
  <si>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</si>
  <si>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</si>
  <si>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</si>
  <si>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</si>
  <si>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</si>
  <si>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</si>
  <si>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</si>
  <si>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</si>
  <si>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</si>
  <si>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</si>
  <si>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</si>
  <si>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</si>
  <si>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</si>
  <si>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</si>
  <si>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</si>
  <si>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</si>
  <si>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</si>
  <si>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</si>
  <si>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</si>
  <si>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</si>
  <si>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</si>
  <si>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</si>
  <si>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</si>
  <si>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</si>
  <si>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</si>
  <si>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</si>
  <si>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</si>
  <si>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</si>
  <si>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</si>
  <si>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</si>
  <si>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</si>
  <si>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</si>
  <si>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</si>
  <si>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</si>
  <si>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</si>
  <si>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</si>
  <si>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</si>
  <si>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</si>
  <si>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</si>
  <si>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</si>
  <si>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</si>
  <si>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</si>
  <si>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</si>
  <si>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</si>
  <si>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</si>
  <si>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</si>
  <si>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</si>
  <si>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</si>
  <si>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</si>
  <si>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</si>
  <si>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</si>
  <si>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</si>
  <si>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</si>
  <si>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</si>
  <si>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</si>
  <si>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</si>
  <si>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</si>
  <si>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</si>
  <si>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</si>
  <si>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</si>
  <si>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</si>
  <si>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</si>
  <si>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</si>
  <si>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</si>
  <si>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</si>
  <si>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</si>
  <si>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</si>
  <si>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</si>
  <si>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</si>
  <si>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</si>
  <si>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</si>
  <si>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</si>
  <si>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</si>
  <si>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</si>
  <si>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</si>
  <si>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</si>
  <si>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</si>
  <si>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</si>
  <si>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</si>
  <si>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</si>
  <si>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</si>
  <si>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</si>
  <si>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</si>
  <si>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</si>
  <si>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</si>
  <si>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</si>
  <si>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</si>
  <si>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</si>
  <si>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</si>
  <si>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</si>
  <si>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</si>
  <si>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</si>
  <si>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</si>
  <si>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</si>
  <si>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</si>
  <si>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</si>
  <si>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</si>
  <si>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</si>
  <si>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</si>
  <si>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</si>
  <si>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</si>
  <si>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</si>
  <si>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</si>
  <si>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</si>
  <si>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</si>
  <si>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</si>
  <si>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</si>
  <si>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</si>
  <si>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</si>
  <si>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</si>
  <si>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</si>
  <si>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</si>
  <si>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</si>
  <si>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</si>
  <si>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</si>
  <si>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</si>
  <si>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</si>
  <si>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</si>
  <si>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</si>
  <si>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</si>
  <si>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</si>
  <si>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</si>
  <si>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</si>
  <si>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</si>
  <si>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</si>
  <si>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</si>
  <si>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</si>
  <si>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</si>
  <si>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</si>
  <si>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</si>
  <si>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</si>
  <si>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</si>
  <si>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</si>
  <si>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</si>
  <si>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</si>
  <si>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</si>
  <si>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</si>
  <si>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</si>
  <si>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</si>
  <si>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</si>
  <si>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</si>
  <si>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</si>
  <si>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</si>
  <si>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</si>
  <si>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</si>
  <si>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</si>
  <si>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</si>
  <si>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</si>
  <si>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</si>
  <si>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</si>
  <si>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</si>
  <si>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</si>
  <si>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</si>
  <si>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</si>
  <si>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</si>
  <si>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</si>
  <si>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</si>
  <si>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</si>
  <si>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</si>
  <si>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</si>
  <si>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</si>
  <si>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</si>
  <si>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</si>
  <si>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</si>
  <si>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</si>
  <si>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</si>
  <si>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</si>
  <si>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</si>
  <si>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</si>
  <si>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</si>
  <si>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</si>
  <si>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</si>
  <si>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</si>
  <si>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</si>
  <si>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</si>
  <si>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</si>
  <si>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</si>
  <si>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</si>
  <si>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</si>
  <si>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</si>
  <si>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</si>
  <si>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</si>
  <si>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</si>
  <si>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</si>
  <si>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</si>
  <si>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</si>
  <si>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</si>
  <si>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</si>
  <si>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</si>
  <si>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</si>
  <si>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</si>
  <si>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</si>
  <si>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</si>
  <si>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</si>
  <si>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</si>
  <si>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</si>
  <si>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</si>
  <si>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</si>
  <si>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</si>
  <si>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</si>
  <si>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</si>
  <si>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</si>
  <si>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</si>
  <si>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</si>
  <si>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</si>
  <si>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</si>
  <si>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</si>
  <si>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</si>
  <si>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</si>
  <si>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</si>
  <si>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</si>
  <si>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</si>
  <si>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</si>
  <si>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</si>
  <si>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</si>
  <si>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</si>
  <si>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</si>
  <si>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</si>
  <si>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</si>
  <si>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</si>
  <si>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</si>
  <si>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</si>
  <si>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</si>
  <si>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</si>
  <si>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</si>
  <si>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</si>
  <si>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</si>
  <si>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</si>
  <si>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</si>
  <si>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</si>
  <si>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</si>
  <si>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</si>
  <si>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</si>
  <si>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</si>
  <si>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</si>
  <si>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</si>
  <si>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</si>
  <si>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</si>
  <si>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</si>
  <si>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</si>
  <si>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</si>
  <si>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</si>
  <si>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</si>
  <si>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</si>
  <si>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</si>
  <si>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</si>
  <si>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</si>
  <si>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</si>
  <si>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</si>
  <si>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</si>
  <si>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</si>
  <si>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</si>
  <si>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</si>
  <si>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</si>
  <si>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</si>
  <si>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</si>
  <si>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</si>
  <si>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</si>
  <si>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</si>
  <si>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</si>
  <si>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</si>
  <si>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</si>
  <si>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</si>
  <si>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</si>
  <si>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</si>
  <si>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</si>
  <si>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</si>
  <si>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</si>
  <si>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</si>
  <si>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</si>
  <si>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</si>
  <si>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</si>
  <si>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</si>
  <si>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</si>
  <si>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</si>
  <si>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</si>
  <si>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</si>
  <si>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</si>
  <si>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</si>
  <si>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</si>
  <si>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</si>
  <si>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</si>
  <si>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</si>
  <si>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</si>
  <si>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</si>
  <si>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</si>
  <si>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</si>
  <si>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</si>
  <si>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</si>
  <si>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</si>
  <si>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</si>
  <si>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</si>
  <si>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</si>
  <si>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</si>
  <si>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</si>
  <si>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</si>
  <si>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</si>
  <si>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</si>
  <si>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</si>
  <si>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</si>
  <si>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</si>
  <si>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</si>
  <si>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</si>
  <si>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</si>
  <si>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</si>
  <si>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</si>
  <si>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</si>
  <si>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</si>
  <si>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</si>
  <si>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</si>
  <si>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</si>
  <si>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</si>
  <si>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</si>
  <si>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</si>
  <si>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</si>
  <si>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</si>
  <si>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</si>
  <si>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</si>
  <si>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</si>
  <si>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</si>
  <si>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</si>
  <si>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</si>
  <si>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</si>
  <si>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</si>
  <si>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</si>
  <si>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</si>
  <si>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</si>
  <si>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</si>
  <si>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</si>
  <si>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</si>
  <si>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</si>
  <si>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</si>
  <si>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</si>
  <si>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</si>
  <si>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</si>
  <si>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</si>
  <si>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</si>
  <si>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</si>
  <si>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</si>
  <si>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</si>
  <si>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</si>
  <si>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</si>
  <si>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</si>
  <si>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</si>
  <si>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</si>
  <si>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</si>
  <si>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</si>
  <si>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</si>
  <si>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</si>
  <si>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</si>
  <si>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</si>
  <si>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</si>
  <si>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</si>
  <si>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</si>
  <si>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</si>
  <si>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</si>
  <si>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</si>
  <si>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</si>
  <si>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</si>
  <si>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</si>
  <si>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</si>
  <si>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</si>
  <si>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</si>
  <si>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</si>
  <si>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</si>
  <si>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</si>
  <si>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</si>
  <si>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</si>
  <si>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</si>
  <si>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</si>
  <si>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</si>
  <si>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</si>
  <si>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</si>
  <si>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</si>
  <si>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</si>
  <si>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</si>
  <si>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</si>
  <si>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</si>
  <si>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</si>
  <si>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</si>
  <si>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</si>
  <si>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</si>
  <si>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</si>
  <si>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</si>
  <si>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</si>
  <si>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</si>
  <si>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</si>
  <si>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</si>
  <si>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</si>
  <si>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</si>
  <si>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</si>
  <si>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</si>
  <si>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</si>
  <si>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</si>
  <si>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</si>
  <si>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</si>
  <si>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</si>
  <si>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</si>
  <si>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</si>
  <si>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</si>
  <si>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</si>
  <si>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</si>
  <si>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</si>
  <si>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</si>
  <si>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</si>
  <si>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</si>
  <si>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</si>
  <si>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</si>
  <si>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</si>
  <si>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</si>
  <si>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</si>
  <si>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</si>
  <si>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</si>
  <si>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</si>
  <si>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</si>
  <si>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</si>
  <si>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</si>
  <si>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</si>
  <si>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</si>
  <si>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</si>
  <si>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</si>
  <si>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</si>
  <si>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</si>
  <si>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</si>
  <si>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</si>
  <si>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</si>
  <si>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</si>
  <si>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</si>
  <si>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</si>
  <si>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</si>
  <si>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</si>
  <si>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</si>
  <si>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</si>
  <si>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</si>
  <si>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</si>
  <si>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</si>
  <si>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</si>
  <si>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</si>
  <si>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</si>
  <si>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</si>
  <si>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</si>
  <si>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</si>
  <si>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</si>
  <si>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</si>
  <si>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</si>
  <si>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</si>
  <si>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</si>
  <si>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</si>
  <si>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</si>
  <si>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</si>
  <si>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</si>
  <si>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</si>
  <si>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</si>
  <si>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</si>
  <si>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</si>
  <si>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</si>
  <si>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</si>
  <si>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</si>
  <si>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</si>
  <si>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</si>
  <si>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</si>
  <si>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</si>
  <si>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</si>
  <si>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</si>
  <si>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</si>
  <si>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</si>
  <si>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</si>
  <si>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</si>
  <si>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</si>
  <si>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</si>
  <si>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</si>
  <si>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</si>
  <si>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</si>
  <si>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</si>
  <si>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</si>
  <si>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</si>
  <si>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</si>
  <si>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</si>
  <si>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</si>
  <si>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</si>
  <si>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</si>
  <si>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</si>
  <si>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</si>
  <si>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</si>
  <si>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</si>
  <si>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</si>
  <si>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</si>
  <si>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</si>
  <si>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</si>
  <si>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</si>
  <si>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</si>
  <si>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</si>
  <si>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</si>
  <si>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</si>
  <si>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</si>
  <si>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</si>
  <si>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</si>
  <si>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</si>
  <si>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</si>
  <si>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</si>
  <si>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</si>
  <si>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</si>
  <si>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</si>
  <si>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</si>
  <si>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</si>
  <si>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</si>
  <si>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</si>
  <si>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</si>
  <si>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</si>
  <si>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</si>
  <si>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</si>
  <si>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</si>
  <si>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</si>
  <si>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</si>
  <si>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</si>
  <si>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</si>
  <si>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</si>
  <si>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</si>
  <si>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</si>
  <si>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</si>
  <si>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</si>
  <si>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</si>
  <si>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</si>
  <si>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</si>
  <si>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</si>
  <si>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</si>
  <si>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</si>
  <si>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</si>
  <si>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</si>
  <si>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</si>
  <si>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</si>
  <si>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</si>
  <si>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</si>
  <si>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</si>
  <si>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</si>
  <si>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</si>
  <si>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</si>
  <si>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</si>
  <si>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</si>
  <si>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</si>
  <si>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</si>
  <si>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</si>
  <si>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</si>
  <si>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</si>
  <si>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</si>
  <si>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</si>
  <si>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</si>
  <si>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</si>
  <si>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</si>
  <si>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</si>
  <si>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</si>
  <si>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</si>
  <si>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</si>
  <si>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</si>
  <si>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</si>
  <si>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</si>
  <si>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</si>
  <si>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</si>
  <si>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</si>
  <si>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</si>
  <si>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</si>
  <si>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</si>
  <si>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</si>
  <si>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</si>
  <si>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</si>
  <si>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</si>
  <si>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</si>
  <si>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</si>
  <si>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</si>
  <si>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</si>
  <si>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</si>
  <si>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</si>
  <si>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</si>
  <si>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</si>
  <si>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</si>
  <si>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</si>
  <si>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</si>
  <si>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</si>
  <si>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</si>
  <si>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</si>
  <si>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</si>
  <si>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</si>
  <si>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</si>
  <si>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</si>
  <si>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</si>
  <si>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</si>
  <si>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</si>
  <si>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</si>
  <si>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</si>
  <si>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</si>
  <si>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</si>
  <si>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</si>
  <si>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</si>
  <si>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</si>
  <si>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</si>
  <si>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</si>
  <si>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</si>
  <si>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</si>
  <si>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</si>
  <si>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</si>
  <si>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</si>
  <si>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</si>
  <si>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</si>
  <si>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</si>
  <si>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</si>
  <si>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</si>
  <si>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</si>
  <si>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</si>
  <si>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</si>
  <si>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</si>
  <si>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</si>
  <si>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</si>
  <si>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</si>
  <si>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</si>
  <si>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</si>
  <si>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</si>
  <si>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</si>
  <si>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</si>
  <si>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</si>
  <si>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</si>
  <si>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</si>
  <si>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</si>
  <si>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</si>
  <si>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</si>
  <si>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</si>
  <si>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</si>
  <si>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</si>
  <si>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</si>
  <si>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</si>
  <si>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</si>
  <si>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</si>
  <si>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</si>
  <si>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</si>
  <si>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</si>
  <si>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</si>
  <si>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</si>
  <si>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</si>
  <si>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</si>
  <si>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</si>
  <si>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</si>
  <si>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</si>
  <si>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</si>
  <si>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</si>
  <si>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</si>
  <si>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</si>
  <si>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</si>
  <si>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</si>
  <si>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</si>
  <si>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</si>
  <si>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</si>
  <si>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</si>
  <si>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</si>
  <si>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</si>
  <si>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</si>
  <si>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</si>
  <si>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</si>
  <si>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</si>
  <si>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</si>
  <si>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</si>
  <si>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</si>
  <si>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</si>
  <si>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</si>
  <si>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</si>
  <si>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</si>
  <si>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</si>
  <si>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</si>
  <si>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</si>
  <si>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</si>
  <si>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</si>
  <si>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</si>
  <si>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</si>
  <si>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</si>
  <si>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</si>
  <si>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</si>
  <si>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</si>
  <si>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</si>
  <si>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</si>
  <si>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</si>
  <si>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</si>
  <si>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</si>
  <si>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</si>
  <si>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</si>
  <si>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</si>
  <si>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</si>
  <si>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</si>
  <si>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</si>
  <si>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</si>
  <si>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</si>
  <si>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</si>
  <si>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</si>
  <si>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</si>
  <si>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</si>
  <si>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</si>
  <si>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</si>
  <si>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</si>
  <si>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</si>
  <si>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</si>
  <si>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</si>
  <si>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</si>
  <si>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</si>
  <si>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</si>
  <si>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</si>
  <si>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</si>
  <si>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</si>
  <si>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</si>
  <si>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</si>
  <si>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</si>
  <si>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</si>
  <si>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</si>
  <si>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</si>
  <si>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</si>
  <si>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</si>
  <si>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</si>
  <si>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</si>
  <si>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</si>
  <si>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</si>
  <si>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</si>
  <si>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</si>
  <si>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</si>
  <si>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</si>
  <si>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</si>
  <si>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</si>
  <si>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</si>
  <si>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</si>
  <si>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</si>
  <si>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</si>
  <si>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</si>
  <si>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</si>
  <si>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</si>
  <si>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</si>
  <si>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</si>
  <si>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</si>
  <si>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</si>
  <si>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</si>
  <si>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</si>
  <si>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</si>
  <si>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</si>
  <si>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</si>
  <si>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</si>
  <si>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</si>
  <si>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</si>
  <si>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</si>
  <si>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</si>
  <si>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</si>
  <si>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</si>
  <si>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</si>
  <si>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</si>
  <si>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</si>
  <si>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</si>
  <si>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</si>
  <si>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</si>
  <si>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</si>
  <si>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</si>
  <si>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</si>
  <si>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</si>
  <si>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</si>
  <si>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</si>
  <si>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</si>
  <si>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</si>
  <si>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</si>
  <si>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</si>
  <si>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</si>
  <si>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</si>
  <si>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</si>
  <si>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</si>
  <si>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</si>
  <si>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</si>
  <si>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</si>
  <si>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</si>
  <si>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</si>
  <si>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</si>
  <si>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</si>
  <si>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</si>
  <si>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</si>
  <si>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</si>
  <si>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</si>
  <si>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</si>
  <si>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</si>
  <si>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</si>
  <si>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</si>
  <si>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</si>
  <si>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</si>
  <si>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</si>
  <si>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</si>
  <si>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</si>
  <si>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</si>
  <si>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</si>
  <si>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</si>
  <si>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</si>
  <si>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</si>
  <si>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</si>
  <si>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</si>
  <si>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</si>
  <si>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</si>
  <si>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</si>
  <si>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</si>
  <si>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</si>
  <si>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</si>
  <si>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</si>
  <si>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</si>
  <si>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</si>
  <si>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</si>
  <si>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</si>
  <si>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</si>
  <si>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</si>
  <si>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</si>
  <si>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</si>
  <si>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</si>
  <si>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</si>
  <si>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</si>
  <si>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</si>
  <si>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</si>
  <si>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</si>
  <si>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</si>
  <si>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</si>
  <si>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</si>
  <si>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</si>
  <si>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</si>
  <si>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</si>
  <si>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</si>
  <si>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</si>
  <si>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</si>
  <si>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</si>
  <si>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</si>
  <si>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</si>
  <si>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</si>
  <si>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</si>
  <si>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</si>
  <si>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</si>
  <si>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</si>
  <si>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</si>
  <si>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</si>
  <si>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</si>
  <si>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</si>
  <si>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</si>
  <si>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</si>
  <si>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</si>
  <si>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</si>
  <si>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</si>
  <si>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</si>
  <si>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</si>
  <si>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</si>
  <si>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</si>
  <si>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</si>
  <si>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</si>
  <si>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</si>
  <si>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</si>
  <si>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</si>
  <si>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</si>
  <si>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</si>
  <si>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</si>
  <si>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</si>
  <si>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</si>
  <si>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</si>
  <si>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</si>
  <si>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</si>
  <si>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</si>
  <si>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</si>
  <si>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</si>
  <si>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</si>
  <si>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</si>
  <si>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</si>
  <si>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</si>
  <si>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</si>
  <si>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</si>
  <si>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</si>
  <si>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</si>
  <si>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</si>
  <si>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</si>
  <si>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</si>
  <si>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</si>
  <si>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</si>
  <si>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</si>
  <si>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</si>
  <si>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</si>
  <si>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</si>
  <si>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</si>
  <si>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</si>
  <si>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</si>
  <si>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</si>
  <si>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</si>
  <si>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</si>
  <si>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</si>
  <si>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</si>
  <si>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</si>
  <si>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</si>
  <si>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</si>
  <si>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</si>
  <si>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</si>
  <si>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</si>
  <si>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</si>
  <si>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</si>
  <si>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</si>
  <si>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</si>
  <si>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</si>
  <si>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</si>
  <si>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</si>
  <si>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</si>
  <si>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</si>
  <si>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</si>
  <si>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</si>
  <si>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</si>
  <si>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</si>
  <si>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</si>
  <si>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</si>
  <si>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</si>
  <si>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</si>
  <si>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</si>
  <si>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</si>
  <si>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</si>
  <si>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</si>
  <si>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</si>
  <si>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</si>
  <si>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</si>
  <si>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</si>
  <si>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</si>
  <si>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</si>
  <si>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</si>
  <si>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</si>
  <si>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</si>
  <si>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</si>
  <si>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</si>
  <si>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</si>
  <si>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</si>
  <si>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</si>
  <si>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</si>
  <si>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</si>
  <si>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</si>
  <si>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</si>
  <si>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</si>
  <si>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</si>
  <si>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</si>
  <si>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</si>
  <si>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</si>
  <si>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</si>
  <si>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</si>
  <si>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</si>
  <si>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</si>
  <si>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</si>
  <si>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</si>
  <si>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</si>
  <si>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</si>
  <si>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</si>
  <si>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</si>
  <si>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</si>
  <si>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</si>
  <si>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</si>
  <si>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</si>
  <si>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</si>
  <si>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</si>
  <si>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</si>
  <si>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</si>
  <si>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</si>
  <si>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</si>
  <si>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</si>
  <si>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</si>
  <si>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</si>
  <si>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</si>
  <si>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</si>
  <si>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</si>
  <si>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</si>
  <si>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</si>
  <si>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</si>
  <si>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</si>
  <si>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</si>
  <si>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</si>
  <si>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</si>
  <si>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</si>
  <si>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</si>
  <si>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</si>
  <si>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</si>
  <si>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</si>
  <si>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</si>
  <si>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</si>
  <si>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</si>
  <si>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</si>
  <si>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</si>
  <si>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</si>
  <si>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</si>
  <si>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</si>
  <si>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</si>
  <si>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</si>
  <si>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</si>
  <si>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</si>
  <si>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</si>
  <si>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</si>
  <si>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</si>
  <si>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</si>
  <si>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</si>
  <si>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</si>
  <si>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</si>
  <si>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</si>
  <si>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</si>
  <si>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</si>
  <si>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</si>
  <si>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</si>
  <si>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</si>
  <si>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</si>
  <si>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</si>
  <si>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</si>
  <si>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</si>
  <si>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</si>
  <si>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</si>
  <si>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</si>
  <si>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</si>
  <si>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</si>
  <si>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</si>
  <si>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</si>
  <si>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</si>
  <si>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</si>
  <si>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</si>
  <si>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</si>
  <si>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</si>
  <si>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</si>
  <si>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</si>
  <si>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</si>
  <si>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</si>
  <si>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</si>
  <si>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</si>
  <si>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</si>
  <si>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</si>
  <si>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</si>
  <si>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</si>
  <si>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</si>
  <si>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</si>
  <si>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</si>
  <si>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</si>
  <si>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</si>
  <si>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</si>
  <si>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</si>
  <si>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</si>
  <si>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</si>
  <si>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</si>
  <si>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</si>
  <si>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</si>
  <si>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</si>
  <si>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</si>
  <si>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</si>
  <si>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</si>
  <si>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</si>
  <si>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</si>
  <si>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</si>
  <si>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</si>
  <si>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</si>
  <si>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</si>
  <si>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</si>
  <si>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</si>
  <si>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</si>
  <si>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</si>
  <si>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</si>
  <si>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</si>
  <si>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</si>
  <si>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</si>
  <si>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</si>
  <si>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</si>
  <si>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</si>
  <si>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</si>
  <si>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</si>
  <si>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</si>
  <si>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</si>
  <si>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</si>
  <si>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</si>
  <si>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</si>
  <si>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</si>
  <si>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</si>
  <si>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</si>
  <si>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</si>
  <si>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</si>
  <si>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</si>
  <si>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</si>
  <si>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</si>
  <si>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</si>
  <si>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</si>
  <si>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</si>
  <si>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</si>
  <si>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</si>
  <si>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</si>
  <si>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</si>
  <si>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</si>
  <si>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</si>
  <si>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</si>
  <si>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</si>
  <si>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</si>
  <si>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</si>
  <si>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</si>
  <si>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</si>
  <si>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</si>
  <si>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</si>
  <si>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</si>
  <si>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</si>
  <si>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</si>
  <si>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</si>
  <si>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</si>
  <si>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</si>
  <si>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</si>
  <si>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</si>
  <si>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</si>
  <si>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</si>
  <si>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</si>
  <si>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</si>
  <si>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</si>
  <si>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</si>
  <si>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</si>
  <si>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</si>
  <si>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</si>
  <si>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</si>
  <si>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</si>
  <si>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</si>
  <si>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</si>
  <si>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</si>
  <si>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</si>
  <si>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</si>
  <si>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</si>
  <si>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</si>
  <si>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</si>
  <si>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</si>
  <si>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</si>
  <si>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</si>
  <si>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</si>
  <si>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</si>
  <si>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</si>
  <si>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</si>
  <si>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</si>
  <si>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</si>
  <si>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</si>
  <si>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</si>
  <si>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</si>
  <si>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</si>
  <si>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</si>
  <si>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</si>
  <si>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</si>
  <si>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</si>
  <si>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</si>
  <si>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</si>
  <si>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</si>
  <si>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</si>
  <si>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</si>
  <si>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</si>
  <si>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</si>
  <si>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</si>
  <si>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</si>
  <si>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</si>
  <si>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</si>
  <si>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</si>
  <si>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</si>
  <si>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</si>
  <si>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</si>
  <si>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</si>
  <si>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</si>
  <si>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</si>
  <si>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</si>
  <si>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</si>
  <si>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</si>
  <si>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</si>
  <si>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</si>
  <si>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</si>
  <si>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</si>
  <si>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</si>
  <si>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</si>
  <si>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</si>
  <si>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</si>
  <si>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</si>
  <si>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</si>
  <si>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</si>
  <si>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</si>
  <si>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</si>
  <si>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</si>
  <si>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</si>
  <si>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</si>
  <si>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</si>
  <si>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</si>
  <si>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</si>
  <si>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</si>
  <si>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</si>
  <si>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</si>
  <si>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</si>
  <si>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</si>
  <si>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</si>
  <si>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</si>
  <si>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</si>
  <si>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</si>
  <si>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</si>
  <si>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</si>
  <si>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</si>
  <si>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</si>
  <si>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</si>
  <si>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</si>
  <si>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</si>
  <si>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</si>
  <si>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</si>
  <si>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</si>
  <si>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</si>
  <si>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</si>
  <si>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</si>
  <si>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</si>
  <si>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</si>
  <si>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</si>
  <si>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</si>
  <si>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</si>
  <si>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</si>
  <si>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</si>
  <si>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</si>
  <si>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</si>
  <si>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</si>
  <si>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</si>
  <si>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</si>
  <si>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</si>
  <si>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</si>
  <si>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</si>
  <si>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Jan</t>
  </si>
  <si>
    <t>Feb</t>
  </si>
  <si>
    <t>Mar</t>
  </si>
  <si>
    <t>Apr</t>
  </si>
  <si>
    <t>May</t>
  </si>
  <si>
    <t>Jun</t>
  </si>
  <si>
    <t>Jul</t>
  </si>
  <si>
    <t>Sum of Sales</t>
  </si>
  <si>
    <t>Sum of Quantity ordered new</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</si>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</sst>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8" x14ac:knownFonts="1">
    <font>
      <sz val="10"/>
      <name val="MS Sans Serif"/>
    </font>
    <font>
      <sz val="11"/>
      <color theme="1"/>
      <name val="Calibri"/>
      <family val="2"/>
      <scheme val="minor"/>
    </font>
    <font>
      <b/>
      <sz val="10"/>
      <name val="MS Sans Serif"/>
      <family val="2"/>
    </font>
    <font>
      <b/>
      <sz val="12"/>
      <color theme="0"/>
      <name val="MS Sans Serif"/>
    </font>
    <font>
      <sz val="10"/>
      <color theme="1"/>
      <name val="Arial"/>
      <family val="2"/>
    </font>
    <font>
      <sz val="10"/>
      <name val="MS Sans Serif"/>
    </font>
    <font>
      <b/>
      <sz val="10"/>
      <color theme="1"/>
      <name val="MS Sans Serif"/>
    </font>
    <font>
      <sz val="10"/>
      <color theme="0" tint="-4.9989318521683403E-2"/>
      <name val="MS Sans Serif"/>
    </font>
  </fonts>
  <fills count="5">
    <fill>
      <patternFill patternType="none"/>
    </fill>
    <fill>
      <patternFill patternType="gray125"/>
    </fill>
    <fill>
      <patternFill patternType="solid">
        <fgColor theme="8"/>
        <bgColor theme="8"/>
      </patternFill>
    </fill>
    <fill>
      <patternFill patternType="solid">
        <fgColor theme="4" tint="0.79998168889431442"/>
        <bgColor theme="4" tint="0.79998168889431442"/>
      </patternFill>
    </fill>
    <fill>
      <patternFill patternType="solid">
        <fgColor theme="0"/>
        <bgColor indexed="64"/>
      </patternFill>
    </fill>
  </fills>
  <borders count="5">
    <border>
      <left/>
      <right/>
      <top/>
      <bottom/>
      <diagonal/>
    </border>
    <border>
      <left/>
      <right/>
      <top style="thin">
        <color theme="8"/>
      </top>
      <bottom/>
      <diagonal/>
    </border>
    <border>
      <left style="thin">
        <color theme="8"/>
      </left>
      <right/>
      <top style="thin">
        <color theme="8"/>
      </top>
      <bottom/>
      <diagonal/>
    </border>
    <border>
      <left style="thin">
        <color theme="8"/>
      </left>
      <right/>
      <top/>
      <bottom/>
      <diagonal/>
    </border>
    <border>
      <left/>
      <right/>
      <top style="thin">
        <color theme="4" tint="0.39997558519241921"/>
      </top>
      <bottom/>
      <diagonal/>
    </border>
  </borders>
  <cellStyleXfs count="3">
    <xf numFmtId="0" fontId="0" fillId="0" borderId="0"/>
    <xf numFmtId="0" fontId="1" fillId="0" borderId="0"/>
    <xf numFmtId="9" fontId="5" fillId="0" borderId="0" applyFont="0" applyFill="0" applyBorder="0" applyAlignment="0" applyProtection="0"/>
  </cellStyleXfs>
  <cellXfs count="20">
    <xf numFmtId="0" fontId="0" fillId="0" borderId="0" xfId="0"/>
    <xf numFmtId="0" fontId="2" fillId="0" borderId="0" xfId="0" applyFont="1"/>
    <xf numFmtId="14" fontId="0" fillId="0" borderId="0" xfId="0" applyNumberFormat="1"/>
    <xf numFmtId="0" fontId="4" fillId="0" borderId="1" xfId="0" applyFont="1" applyBorder="1"/>
    <xf numFmtId="164" fontId="0" fillId="0" borderId="0" xfId="0" applyNumberFormat="1"/>
    <xf numFmtId="0" fontId="4" fillId="0" borderId="2" xfId="0" applyFont="1" applyBorder="1"/>
    <xf numFmtId="14" fontId="4" fillId="0" borderId="1" xfId="0" applyNumberFormat="1" applyFont="1" applyBorder="1"/>
    <xf numFmtId="164" fontId="4" fillId="0" borderId="1" xfId="0" applyNumberFormat="1" applyFont="1" applyBorder="1"/>
    <xf numFmtId="0" fontId="3" fillId="2" borderId="0" xfId="0" applyFont="1" applyFill="1"/>
    <xf numFmtId="0" fontId="3" fillId="2" borderId="3" xfId="0" applyFont="1" applyFill="1" applyBorder="1"/>
    <xf numFmtId="14" fontId="3" fillId="2" borderId="0" xfId="0" applyNumberFormat="1" applyFont="1" applyFill="1"/>
    <xf numFmtId="164" fontId="3" fillId="2" borderId="0" xfId="0" applyNumberFormat="1" applyFont="1" applyFill="1"/>
    <xf numFmtId="0" fontId="4" fillId="0" borderId="0" xfId="0" applyFont="1"/>
    <xf numFmtId="0" fontId="0" fillId="0" borderId="0" xfId="0" pivotButton="1"/>
    <xf numFmtId="0" fontId="0" fillId="0" borderId="0" xfId="0" applyAlignment="1">
      <alignment horizontal="left"/>
    </xf>
    <xf numFmtId="0" fontId="6" fillId="3" borderId="4" xfId="0" applyFont="1" applyFill="1" applyBorder="1"/>
    <xf numFmtId="9" fontId="0" fillId="0" borderId="0" xfId="2" applyFont="1"/>
    <xf numFmtId="0" fontId="0" fillId="0" borderId="0" xfId="0" applyAlignment="1">
      <alignment horizontal="left" indent="1"/>
    </xf>
    <xf numFmtId="0" fontId="7" fillId="4" borderId="0" xfId="0" applyFont="1" applyFill="1" applyAlignment="1">
      <alignment vertical="center"/>
    </xf>
    <xf numFmtId="0" fontId="7" fillId="4" borderId="0" xfId="0" applyFont="1" applyFill="1"/>
  </cellXfs>
  <cellStyles count="3">
    <cellStyle name="Normal" xfId="0" builtinId="0"/>
    <cellStyle name="Normal 2" xfId="1" xr:uid="{00000000-0005-0000-0000-000001000000}"/>
    <cellStyle name="Percent" xfId="2" builtinId="5"/>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numFmt numFmtId="164" formatCode="[$$-409]#,##0.00"/>
    </dxf>
    <dxf>
      <font>
        <b val="0"/>
        <i val="0"/>
        <strike val="0"/>
        <condense val="0"/>
        <extend val="0"/>
        <outline val="0"/>
        <shadow val="0"/>
        <u val="none"/>
        <vertAlign val="baseline"/>
        <sz val="10"/>
        <color theme="1"/>
        <name val="Arial"/>
        <family val="2"/>
        <scheme val="none"/>
      </font>
      <numFmt numFmtId="164" formatCode="[$$-409]#,##0.00"/>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numFmt numFmtId="164" formatCode="[$$-409]#,##0.00"/>
    </dxf>
    <dxf>
      <font>
        <b val="0"/>
        <i val="0"/>
        <strike val="0"/>
        <condense val="0"/>
        <extend val="0"/>
        <outline val="0"/>
        <shadow val="0"/>
        <u val="none"/>
        <vertAlign val="baseline"/>
        <sz val="10"/>
        <color theme="1"/>
        <name val="Arial"/>
        <family val="2"/>
        <scheme val="none"/>
      </font>
      <numFmt numFmtId="164" formatCode="[$$-409]#,##0.00"/>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numFmt numFmtId="19" formatCode="dd/mm/yyyy"/>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numFmt numFmtId="19" formatCode="dd/mm/yyyy"/>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8"/>
        </top>
        <bottom/>
        <vertical/>
        <horizontal/>
      </border>
    </dxf>
    <dxf>
      <border outline="0">
        <right style="thin">
          <color theme="8"/>
        </right>
        <top style="thin">
          <color theme="8"/>
        </top>
      </border>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2"/>
        <color theme="0"/>
        <name val="MS Sans Serif"/>
        <scheme val="none"/>
      </font>
      <fill>
        <patternFill patternType="solid">
          <fgColor theme="8"/>
          <bgColor theme="8"/>
        </patternFill>
      </fill>
    </dxf>
  </dxfs>
  <tableStyles count="0" defaultTableStyle="TableStyleMedium9" defaultPivotStyle="PivotStyleLight16"/>
  <colors>
    <mruColors>
      <color rgb="FF222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data analysys.xlsx]Pivot tables!PivotTable1</c:name>
    <c:fmtId val="1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1"/>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tables'!$B$3</c:f>
              <c:strCache>
                <c:ptCount val="1"/>
                <c:pt idx="0">
                  <c:v>Total</c:v>
                </c:pt>
              </c:strCache>
            </c:strRef>
          </c:tx>
          <c:spPr>
            <a:solidFill>
              <a:schemeClr val="bg1"/>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a:sp3d>
          </c:spPr>
          <c:invertIfNegative val="0"/>
          <c:cat>
            <c:strRef>
              <c:f>'Pivot tables'!$A$4:$A$11</c:f>
              <c:strCache>
                <c:ptCount val="7"/>
                <c:pt idx="0">
                  <c:v>Jan</c:v>
                </c:pt>
                <c:pt idx="1">
                  <c:v>Feb</c:v>
                </c:pt>
                <c:pt idx="2">
                  <c:v>Mar</c:v>
                </c:pt>
                <c:pt idx="3">
                  <c:v>Apr</c:v>
                </c:pt>
                <c:pt idx="4">
                  <c:v>May</c:v>
                </c:pt>
                <c:pt idx="5">
                  <c:v>Jun</c:v>
                </c:pt>
                <c:pt idx="6">
                  <c:v>Jul</c:v>
                </c:pt>
              </c:strCache>
            </c:strRef>
          </c:cat>
          <c:val>
            <c:numRef>
              <c:f>'Pivot tables'!$B$4:$B$11</c:f>
              <c:numCache>
                <c:formatCode>General</c:formatCode>
                <c:ptCount val="7"/>
                <c:pt idx="0">
                  <c:v>130354.53</c:v>
                </c:pt>
                <c:pt idx="1">
                  <c:v>176086.89999999991</c:v>
                </c:pt>
                <c:pt idx="2">
                  <c:v>145016.03999999995</c:v>
                </c:pt>
                <c:pt idx="3">
                  <c:v>179790.5</c:v>
                </c:pt>
                <c:pt idx="4">
                  <c:v>160457.03</c:v>
                </c:pt>
                <c:pt idx="5">
                  <c:v>151257.40999999989</c:v>
                </c:pt>
                <c:pt idx="6">
                  <c:v>6447.6399999999994</c:v>
                </c:pt>
              </c:numCache>
            </c:numRef>
          </c:val>
          <c:extLst>
            <c:ext xmlns:c16="http://schemas.microsoft.com/office/drawing/2014/chart" uri="{C3380CC4-5D6E-409C-BE32-E72D297353CC}">
              <c16:uniqueId val="{00000000-1095-4742-951D-FF502EBF5D55}"/>
            </c:ext>
          </c:extLst>
        </c:ser>
        <c:dLbls>
          <c:showLegendKey val="0"/>
          <c:showVal val="0"/>
          <c:showCatName val="0"/>
          <c:showSerName val="0"/>
          <c:showPercent val="0"/>
          <c:showBubbleSize val="0"/>
        </c:dLbls>
        <c:gapWidth val="150"/>
        <c:shape val="box"/>
        <c:axId val="650928880"/>
        <c:axId val="650925640"/>
        <c:axId val="0"/>
      </c:bar3DChart>
      <c:catAx>
        <c:axId val="65092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925640"/>
        <c:crosses val="autoZero"/>
        <c:auto val="1"/>
        <c:lblAlgn val="ctr"/>
        <c:lblOffset val="100"/>
        <c:noMultiLvlLbl val="0"/>
      </c:catAx>
      <c:valAx>
        <c:axId val="6509256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9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data analysys.xlsx]Pivot tables!PivotTable5</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a:t>
            </a:r>
            <a:r>
              <a:rPr lang="en-IN" baseline="0"/>
              <a:t> Sales By Sub Category</a:t>
            </a:r>
            <a:endParaRPr lang="en-IN"/>
          </a:p>
        </c:rich>
      </c:tx>
      <c:layout>
        <c:manualLayout>
          <c:xMode val="edge"/>
          <c:yMode val="edge"/>
          <c:x val="0.33186624399222825"/>
          <c:y val="2.913114088509947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barChart>
        <c:barDir val="bar"/>
        <c:grouping val="clustered"/>
        <c:varyColors val="1"/>
        <c:ser>
          <c:idx val="0"/>
          <c:order val="0"/>
          <c:tx>
            <c:strRef>
              <c:f>'Pivot tables'!$O$16</c:f>
              <c:strCache>
                <c:ptCount val="1"/>
                <c:pt idx="0">
                  <c:v>Total</c:v>
                </c:pt>
              </c:strCache>
            </c:strRef>
          </c:tx>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35B-43FF-934A-971A0DC67E28}"/>
              </c:ext>
            </c:extLst>
          </c:dPt>
          <c:dPt>
            <c:idx val="1"/>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35B-43FF-934A-971A0DC67E28}"/>
              </c:ext>
            </c:extLst>
          </c:dPt>
          <c:dPt>
            <c:idx val="2"/>
            <c:invertIfNegative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35B-43FF-934A-971A0DC67E28}"/>
              </c:ext>
            </c:extLst>
          </c:dPt>
          <c:dPt>
            <c:idx val="3"/>
            <c:invertIfNegative val="0"/>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E35B-43FF-934A-971A0DC67E28}"/>
              </c:ext>
            </c:extLst>
          </c:dPt>
          <c:dPt>
            <c:idx val="4"/>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E35B-43FF-934A-971A0DC67E28}"/>
              </c:ext>
            </c:extLst>
          </c:dPt>
          <c:dPt>
            <c:idx val="5"/>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E35B-43FF-934A-971A0DC67E28}"/>
              </c:ext>
            </c:extLst>
          </c:dPt>
          <c:dPt>
            <c:idx val="6"/>
            <c:invertIfNegative val="0"/>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E35B-43FF-934A-971A0DC67E28}"/>
              </c:ext>
            </c:extLst>
          </c:dPt>
          <c:dPt>
            <c:idx val="7"/>
            <c:invertIfNegative val="0"/>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E35B-43FF-934A-971A0DC67E28}"/>
              </c:ext>
            </c:extLst>
          </c:dPt>
          <c:dPt>
            <c:idx val="8"/>
            <c:invertIfNegative val="0"/>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E35B-43FF-934A-971A0DC67E28}"/>
              </c:ext>
            </c:extLst>
          </c:dPt>
          <c:dPt>
            <c:idx val="9"/>
            <c:invertIfNegative val="0"/>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E35B-43FF-934A-971A0DC67E28}"/>
              </c:ext>
            </c:extLst>
          </c:dPt>
          <c:dPt>
            <c:idx val="10"/>
            <c:invertIfNegative val="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E35B-43FF-934A-971A0DC67E28}"/>
              </c:ext>
            </c:extLst>
          </c:dPt>
          <c:dPt>
            <c:idx val="11"/>
            <c:invertIfNegative val="0"/>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E35B-43FF-934A-971A0DC67E28}"/>
              </c:ext>
            </c:extLst>
          </c:dPt>
          <c:dPt>
            <c:idx val="12"/>
            <c:invertIfNegative val="0"/>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E35B-43FF-934A-971A0DC67E28}"/>
              </c:ext>
            </c:extLst>
          </c:dPt>
          <c:dPt>
            <c:idx val="13"/>
            <c:invertIfNegative val="0"/>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B-E35B-43FF-934A-971A0DC67E28}"/>
              </c:ext>
            </c:extLst>
          </c:dPt>
          <c:dPt>
            <c:idx val="14"/>
            <c:invertIfNegative val="0"/>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D-E35B-43FF-934A-971A0DC67E28}"/>
              </c:ext>
            </c:extLst>
          </c:dPt>
          <c:dPt>
            <c:idx val="15"/>
            <c:invertIfNegative val="0"/>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F-E35B-43FF-934A-971A0DC67E28}"/>
              </c:ext>
            </c:extLst>
          </c:dPt>
          <c:dPt>
            <c:idx val="16"/>
            <c:invertIfNegative val="0"/>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1-E35B-43FF-934A-971A0DC67E28}"/>
              </c:ext>
            </c:extLst>
          </c:dPt>
          <c:cat>
            <c:strRef>
              <c:f>'Pivot tables'!$N$17:$N$34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tables'!$O$17:$O$34</c:f>
              <c:numCache>
                <c:formatCode>General</c:formatCode>
                <c:ptCount val="17"/>
                <c:pt idx="0">
                  <c:v>47234.959999999992</c:v>
                </c:pt>
                <c:pt idx="1">
                  <c:v>80365.370000000024</c:v>
                </c:pt>
                <c:pt idx="2">
                  <c:v>64582.8</c:v>
                </c:pt>
                <c:pt idx="3">
                  <c:v>186648.47000000003</c:v>
                </c:pt>
                <c:pt idx="4">
                  <c:v>50723.520000000011</c:v>
                </c:pt>
                <c:pt idx="5">
                  <c:v>25736.36</c:v>
                </c:pt>
                <c:pt idx="6">
                  <c:v>6020.1299999999983</c:v>
                </c:pt>
                <c:pt idx="7">
                  <c:v>2498.65</c:v>
                </c:pt>
                <c:pt idx="8">
                  <c:v>54098.600000000006</c:v>
                </c:pt>
                <c:pt idx="9">
                  <c:v>136515.81000000003</c:v>
                </c:pt>
                <c:pt idx="10">
                  <c:v>21476.230000000003</c:v>
                </c:pt>
                <c:pt idx="11">
                  <c:v>10260.01</c:v>
                </c:pt>
                <c:pt idx="12">
                  <c:v>455.42000000000007</c:v>
                </c:pt>
                <c:pt idx="13">
                  <c:v>4804.3500000000004</c:v>
                </c:pt>
                <c:pt idx="14">
                  <c:v>94425.339999999982</c:v>
                </c:pt>
                <c:pt idx="15">
                  <c:v>96102.209999999992</c:v>
                </c:pt>
                <c:pt idx="16">
                  <c:v>67461.819999999978</c:v>
                </c:pt>
              </c:numCache>
            </c:numRef>
          </c:val>
          <c:extLst>
            <c:ext xmlns:c16="http://schemas.microsoft.com/office/drawing/2014/chart" uri="{C3380CC4-5D6E-409C-BE32-E72D297353CC}">
              <c16:uniqueId val="{00000000-6674-4692-95F9-4388C5F53D72}"/>
            </c:ext>
          </c:extLst>
        </c:ser>
        <c:dLbls>
          <c:showLegendKey val="0"/>
          <c:showVal val="0"/>
          <c:showCatName val="0"/>
          <c:showSerName val="0"/>
          <c:showPercent val="0"/>
          <c:showBubbleSize val="0"/>
        </c:dLbls>
        <c:gapWidth val="100"/>
        <c:axId val="733256680"/>
        <c:axId val="733256320"/>
      </c:barChart>
      <c:catAx>
        <c:axId val="7332566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256320"/>
        <c:crosses val="autoZero"/>
        <c:auto val="1"/>
        <c:lblAlgn val="ctr"/>
        <c:lblOffset val="100"/>
        <c:noMultiLvlLbl val="0"/>
      </c:catAx>
      <c:valAx>
        <c:axId val="73325632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256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data analysys.xlsx]Pivot tables!PivotTable2</c:name>
    <c:fmtId val="66"/>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bg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solidFill>
                <a:schemeClr val="bg1"/>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tables'!$A$21:$A$28</c:f>
              <c:strCache>
                <c:ptCount val="7"/>
                <c:pt idx="0">
                  <c:v>Jan</c:v>
                </c:pt>
                <c:pt idx="1">
                  <c:v>Feb</c:v>
                </c:pt>
                <c:pt idx="2">
                  <c:v>Mar</c:v>
                </c:pt>
                <c:pt idx="3">
                  <c:v>Apr</c:v>
                </c:pt>
                <c:pt idx="4">
                  <c:v>May</c:v>
                </c:pt>
                <c:pt idx="5">
                  <c:v>Jun</c:v>
                </c:pt>
                <c:pt idx="6">
                  <c:v>Jul</c:v>
                </c:pt>
              </c:strCache>
            </c:strRef>
          </c:cat>
          <c:val>
            <c:numRef>
              <c:f>'Pivot tables'!$B$21:$B$28</c:f>
              <c:numCache>
                <c:formatCode>General</c:formatCode>
                <c:ptCount val="7"/>
                <c:pt idx="0">
                  <c:v>-12162.836367999991</c:v>
                </c:pt>
                <c:pt idx="1">
                  <c:v>35644.332458599994</c:v>
                </c:pt>
                <c:pt idx="2">
                  <c:v>-8051.8480732500084</c:v>
                </c:pt>
                <c:pt idx="3">
                  <c:v>29518.67611</c:v>
                </c:pt>
                <c:pt idx="4">
                  <c:v>33197.706735399996</c:v>
                </c:pt>
                <c:pt idx="5">
                  <c:v>36796.935420000002</c:v>
                </c:pt>
                <c:pt idx="6">
                  <c:v>644.7204999999999</c:v>
                </c:pt>
              </c:numCache>
            </c:numRef>
          </c:val>
          <c:smooth val="0"/>
          <c:extLst>
            <c:ext xmlns:c16="http://schemas.microsoft.com/office/drawing/2014/chart" uri="{C3380CC4-5D6E-409C-BE32-E72D297353CC}">
              <c16:uniqueId val="{00000002-6E62-4063-884E-04A5C98FB433}"/>
            </c:ext>
          </c:extLst>
        </c:ser>
        <c:dLbls>
          <c:showLegendKey val="0"/>
          <c:showVal val="0"/>
          <c:showCatName val="0"/>
          <c:showSerName val="0"/>
          <c:showPercent val="0"/>
          <c:showBubbleSize val="0"/>
        </c:dLbls>
        <c:marker val="1"/>
        <c:smooth val="0"/>
        <c:axId val="596827624"/>
        <c:axId val="594083664"/>
      </c:lineChart>
      <c:catAx>
        <c:axId val="596827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4083664"/>
        <c:crosses val="autoZero"/>
        <c:auto val="1"/>
        <c:lblAlgn val="ctr"/>
        <c:lblOffset val="100"/>
        <c:noMultiLvlLbl val="0"/>
      </c:catAx>
      <c:valAx>
        <c:axId val="594083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682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data analysys.xlsx]Pivot tables!PivotTable6</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glow rad="101600">
              <a:schemeClr val="accent1">
                <a:satMod val="175000"/>
                <a:alpha val="40000"/>
              </a:schemeClr>
            </a:glo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72949334055306"/>
          <c:y val="0.24797143145568343"/>
          <c:w val="0.52298293963254605"/>
          <c:h val="0.6293157626130067"/>
        </c:manualLayout>
      </c:layout>
      <c:barChart>
        <c:barDir val="bar"/>
        <c:grouping val="clustered"/>
        <c:varyColors val="0"/>
        <c:ser>
          <c:idx val="0"/>
          <c:order val="0"/>
          <c:tx>
            <c:strRef>
              <c:f>'Pivot tables'!$O$8</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glow rad="101600">
                <a:schemeClr val="accent1">
                  <a:satMod val="175000"/>
                  <a:alpha val="40000"/>
                </a:schemeClr>
              </a:glow>
            </a:effectLst>
            <a:scene3d>
              <a:camera prst="orthographicFront">
                <a:rot lat="0" lon="0" rev="0"/>
              </a:camera>
              <a:lightRig rig="threePt" dir="t">
                <a:rot lat="0" lon="0" rev="1200000"/>
              </a:lightRig>
            </a:scene3d>
            <a:sp3d>
              <a:bevelT w="63500" h="25400"/>
            </a:sp3d>
          </c:spPr>
          <c:invertIfNegative val="0"/>
          <c:cat>
            <c:strRef>
              <c:f>'Pivot tables'!$N$9:$N$12</c:f>
              <c:strCache>
                <c:ptCount val="3"/>
                <c:pt idx="0">
                  <c:v>Furniture</c:v>
                </c:pt>
                <c:pt idx="1">
                  <c:v>Office Supplies</c:v>
                </c:pt>
                <c:pt idx="2">
                  <c:v>Technology</c:v>
                </c:pt>
              </c:strCache>
            </c:strRef>
          </c:cat>
          <c:val>
            <c:numRef>
              <c:f>'Pivot tables'!$O$9:$O$12</c:f>
              <c:numCache>
                <c:formatCode>General</c:formatCode>
                <c:ptCount val="3"/>
                <c:pt idx="0">
                  <c:v>401432.08000000007</c:v>
                </c:pt>
                <c:pt idx="1">
                  <c:v>267540.45999999985</c:v>
                </c:pt>
                <c:pt idx="2">
                  <c:v>280437.50999999989</c:v>
                </c:pt>
              </c:numCache>
            </c:numRef>
          </c:val>
          <c:extLst>
            <c:ext xmlns:c16="http://schemas.microsoft.com/office/drawing/2014/chart" uri="{C3380CC4-5D6E-409C-BE32-E72D297353CC}">
              <c16:uniqueId val="{00000000-BACD-4BDC-A62F-0BF8D30BB1CC}"/>
            </c:ext>
          </c:extLst>
        </c:ser>
        <c:dLbls>
          <c:showLegendKey val="0"/>
          <c:showVal val="0"/>
          <c:showCatName val="0"/>
          <c:showSerName val="0"/>
          <c:showPercent val="0"/>
          <c:showBubbleSize val="0"/>
        </c:dLbls>
        <c:gapWidth val="115"/>
        <c:overlap val="-20"/>
        <c:axId val="733273960"/>
        <c:axId val="733271440"/>
      </c:barChart>
      <c:catAx>
        <c:axId val="733273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271440"/>
        <c:crosses val="autoZero"/>
        <c:auto val="1"/>
        <c:lblAlgn val="ctr"/>
        <c:lblOffset val="100"/>
        <c:noMultiLvlLbl val="0"/>
      </c:catAx>
      <c:valAx>
        <c:axId val="7332714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273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data analysys.xlsx]Pivot tables!PivotTable5</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glow rad="101600">
              <a:schemeClr val="accent1">
                <a:satMod val="175000"/>
                <a:alpha val="40000"/>
              </a:schemeClr>
            </a:glo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tables'!$O$16</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glow rad="101600">
                <a:schemeClr val="accent1">
                  <a:satMod val="175000"/>
                  <a:alpha val="40000"/>
                </a:schemeClr>
              </a:glow>
            </a:effectLst>
            <a:scene3d>
              <a:camera prst="orthographicFront">
                <a:rot lat="0" lon="0" rev="0"/>
              </a:camera>
              <a:lightRig rig="threePt" dir="t">
                <a:rot lat="0" lon="0" rev="1200000"/>
              </a:lightRig>
            </a:scene3d>
            <a:sp3d>
              <a:bevelT w="63500" h="25400"/>
            </a:sp3d>
          </c:spPr>
          <c:invertIfNegative val="0"/>
          <c:cat>
            <c:strRef>
              <c:f>'Pivot tables'!$N$17:$N$34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tables'!$O$17:$O$34</c:f>
              <c:numCache>
                <c:formatCode>General</c:formatCode>
                <c:ptCount val="17"/>
                <c:pt idx="0">
                  <c:v>47234.959999999992</c:v>
                </c:pt>
                <c:pt idx="1">
                  <c:v>80365.370000000024</c:v>
                </c:pt>
                <c:pt idx="2">
                  <c:v>64582.8</c:v>
                </c:pt>
                <c:pt idx="3">
                  <c:v>186648.47000000003</c:v>
                </c:pt>
                <c:pt idx="4">
                  <c:v>50723.520000000011</c:v>
                </c:pt>
                <c:pt idx="5">
                  <c:v>25736.36</c:v>
                </c:pt>
                <c:pt idx="6">
                  <c:v>6020.1299999999983</c:v>
                </c:pt>
                <c:pt idx="7">
                  <c:v>2498.65</c:v>
                </c:pt>
                <c:pt idx="8">
                  <c:v>54098.600000000006</c:v>
                </c:pt>
                <c:pt idx="9">
                  <c:v>136515.81000000003</c:v>
                </c:pt>
                <c:pt idx="10">
                  <c:v>21476.230000000003</c:v>
                </c:pt>
                <c:pt idx="11">
                  <c:v>10260.01</c:v>
                </c:pt>
                <c:pt idx="12">
                  <c:v>455.42000000000007</c:v>
                </c:pt>
                <c:pt idx="13">
                  <c:v>4804.3500000000004</c:v>
                </c:pt>
                <c:pt idx="14">
                  <c:v>94425.339999999982</c:v>
                </c:pt>
                <c:pt idx="15">
                  <c:v>96102.209999999992</c:v>
                </c:pt>
                <c:pt idx="16">
                  <c:v>67461.819999999978</c:v>
                </c:pt>
              </c:numCache>
            </c:numRef>
          </c:val>
          <c:extLst>
            <c:ext xmlns:c16="http://schemas.microsoft.com/office/drawing/2014/chart" uri="{C3380CC4-5D6E-409C-BE32-E72D297353CC}">
              <c16:uniqueId val="{00000000-A05E-4A74-8F82-C0DD3BBAC5E6}"/>
            </c:ext>
          </c:extLst>
        </c:ser>
        <c:dLbls>
          <c:showLegendKey val="0"/>
          <c:showVal val="0"/>
          <c:showCatName val="0"/>
          <c:showSerName val="0"/>
          <c:showPercent val="0"/>
          <c:showBubbleSize val="0"/>
        </c:dLbls>
        <c:gapWidth val="115"/>
        <c:overlap val="-20"/>
        <c:axId val="733256680"/>
        <c:axId val="733256320"/>
      </c:barChart>
      <c:catAx>
        <c:axId val="733256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256320"/>
        <c:crosses val="autoZero"/>
        <c:auto val="1"/>
        <c:lblAlgn val="ctr"/>
        <c:lblOffset val="100"/>
        <c:noMultiLvlLbl val="0"/>
      </c:catAx>
      <c:valAx>
        <c:axId val="7332563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256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data analysys.xlsx]Pivot tables!PivotTable7</c:name>
    <c:fmtId val="4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Product Category</a:t>
            </a:r>
          </a:p>
        </c:rich>
      </c:tx>
      <c:overlay val="0"/>
      <c:spPr>
        <a:noFill/>
        <a:ln>
          <a:noFill/>
        </a:ln>
        <a:effectLst/>
      </c:spPr>
    </c:title>
    <c:autoTitleDeleted val="0"/>
    <c:pivotFmts>
      <c:pivotFmt>
        <c:idx val="0"/>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marker>
          <c:symbol val="none"/>
        </c:marker>
        <c:dLbl>
          <c:idx val="0"/>
          <c:delete val="1"/>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tables'!$L$19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DF4-49A1-9A2E-ED911F12365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DF4-49A1-9A2E-ED911F12365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2DF4-49A1-9A2E-ED911F12365A}"/>
              </c:ext>
            </c:extLst>
          </c:dPt>
          <c:cat>
            <c:strRef>
              <c:f>'Pivot tables'!$K$20:$K$23</c:f>
              <c:strCache>
                <c:ptCount val="3"/>
                <c:pt idx="0">
                  <c:v>Furniture</c:v>
                </c:pt>
                <c:pt idx="1">
                  <c:v>Office Supplies</c:v>
                </c:pt>
                <c:pt idx="2">
                  <c:v>Technology</c:v>
                </c:pt>
              </c:strCache>
            </c:strRef>
          </c:cat>
          <c:val>
            <c:numRef>
              <c:f>'Pivot tables'!$L$20:$L$23</c:f>
              <c:numCache>
                <c:formatCode>General</c:formatCode>
                <c:ptCount val="3"/>
                <c:pt idx="0">
                  <c:v>2834</c:v>
                </c:pt>
                <c:pt idx="1">
                  <c:v>6685</c:v>
                </c:pt>
                <c:pt idx="2">
                  <c:v>2712</c:v>
                </c:pt>
              </c:numCache>
            </c:numRef>
          </c:val>
          <c:extLst>
            <c:ext xmlns:c16="http://schemas.microsoft.com/office/drawing/2014/chart" uri="{C3380CC4-5D6E-409C-BE32-E72D297353CC}">
              <c16:uniqueId val="{00000006-2DF4-49A1-9A2E-ED911F12365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data analysys.xlsx]Pivot tables!PivotTable8</c:name>
    <c:fmtId val="5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Sagement</a:t>
            </a:r>
          </a:p>
        </c:rich>
      </c:tx>
      <c:overlay val="0"/>
      <c:spPr>
        <a:noFill/>
        <a:ln>
          <a:noFill/>
        </a:ln>
        <a:effectLst/>
      </c:spPr>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
        <c:idx val="3"/>
      </c:pivotFmt>
      <c:pivotFmt>
        <c:idx val="4"/>
      </c:pivotFmt>
      <c:pivotFmt>
        <c:idx val="5"/>
      </c:pivotFmt>
      <c:pivotFmt>
        <c:idx val="6"/>
      </c:pivotFmt>
      <c:pivotFmt>
        <c:idx val="7"/>
        <c:marker>
          <c:symbol val="none"/>
        </c:marker>
        <c:dLbl>
          <c:idx val="0"/>
          <c:delete val="1"/>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tables'!$J$18</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A36-4CFA-8F05-29823A894DB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A36-4CFA-8F05-29823A894DB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A36-4CFA-8F05-29823A894DB8}"/>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A36-4CFA-8F05-29823A894DB8}"/>
              </c:ext>
            </c:extLst>
          </c:dPt>
          <c:cat>
            <c:strRef>
              <c:f>'Pivot tables'!$I$19:$I$23</c:f>
              <c:strCache>
                <c:ptCount val="4"/>
                <c:pt idx="0">
                  <c:v>Consumer</c:v>
                </c:pt>
                <c:pt idx="1">
                  <c:v>Corporate</c:v>
                </c:pt>
                <c:pt idx="2">
                  <c:v>Home Office</c:v>
                </c:pt>
                <c:pt idx="3">
                  <c:v>Small Business</c:v>
                </c:pt>
              </c:strCache>
            </c:strRef>
          </c:cat>
          <c:val>
            <c:numRef>
              <c:f>'Pivot tables'!$J$19:$J$23</c:f>
              <c:numCache>
                <c:formatCode>General</c:formatCode>
                <c:ptCount val="4"/>
                <c:pt idx="0">
                  <c:v>191262.93999999989</c:v>
                </c:pt>
                <c:pt idx="1">
                  <c:v>315919.87000000005</c:v>
                </c:pt>
                <c:pt idx="2">
                  <c:v>262328.36</c:v>
                </c:pt>
                <c:pt idx="3">
                  <c:v>179898.87999999998</c:v>
                </c:pt>
              </c:numCache>
            </c:numRef>
          </c:val>
          <c:extLst>
            <c:ext xmlns:c16="http://schemas.microsoft.com/office/drawing/2014/chart" uri="{C3380CC4-5D6E-409C-BE32-E72D297353CC}">
              <c16:uniqueId val="{00000008-FA36-4CFA-8F05-29823A894DB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data analysys.xlsx]Pivot tables!PivotTable1</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1"/>
        <c:ser>
          <c:idx val="0"/>
          <c:order val="0"/>
          <c:tx>
            <c:strRef>
              <c:f>'Pivot tables'!$B$3</c:f>
              <c:strCache>
                <c:ptCount val="1"/>
                <c:pt idx="0">
                  <c:v>Total</c:v>
                </c:pt>
              </c:strCache>
            </c:strRef>
          </c:tx>
          <c:invertIfNegative val="0"/>
          <c:dPt>
            <c:idx val="0"/>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3CF-4064-B9C8-7AF45CD569DD}"/>
              </c:ext>
            </c:extLst>
          </c:dPt>
          <c:dPt>
            <c:idx val="1"/>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3CF-4064-B9C8-7AF45CD569DD}"/>
              </c:ext>
            </c:extLst>
          </c:dPt>
          <c:dPt>
            <c:idx val="2"/>
            <c:invertIfNegative val="0"/>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3CF-4064-B9C8-7AF45CD569DD}"/>
              </c:ext>
            </c:extLst>
          </c:dPt>
          <c:dPt>
            <c:idx val="3"/>
            <c:invertIfNegative val="0"/>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3CF-4064-B9C8-7AF45CD569DD}"/>
              </c:ext>
            </c:extLst>
          </c:dPt>
          <c:dPt>
            <c:idx val="4"/>
            <c:invertIfNegative val="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83CF-4064-B9C8-7AF45CD569DD}"/>
              </c:ext>
            </c:extLst>
          </c:dPt>
          <c:dPt>
            <c:idx val="5"/>
            <c:invertIfNegative val="0"/>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83CF-4064-B9C8-7AF45CD569DD}"/>
              </c:ext>
            </c:extLst>
          </c:dPt>
          <c:dPt>
            <c:idx val="6"/>
            <c:invertIfNegative val="0"/>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83CF-4064-B9C8-7AF45CD569DD}"/>
              </c:ext>
            </c:extLst>
          </c:dPt>
          <c:cat>
            <c:strRef>
              <c:f>'Pivot tables'!$A$4:$A$11</c:f>
              <c:strCache>
                <c:ptCount val="7"/>
                <c:pt idx="0">
                  <c:v>Jan</c:v>
                </c:pt>
                <c:pt idx="1">
                  <c:v>Feb</c:v>
                </c:pt>
                <c:pt idx="2">
                  <c:v>Mar</c:v>
                </c:pt>
                <c:pt idx="3">
                  <c:v>Apr</c:v>
                </c:pt>
                <c:pt idx="4">
                  <c:v>May</c:v>
                </c:pt>
                <c:pt idx="5">
                  <c:v>Jun</c:v>
                </c:pt>
                <c:pt idx="6">
                  <c:v>Jul</c:v>
                </c:pt>
              </c:strCache>
            </c:strRef>
          </c:cat>
          <c:val>
            <c:numRef>
              <c:f>'Pivot tables'!$B$4:$B$11</c:f>
              <c:numCache>
                <c:formatCode>General</c:formatCode>
                <c:ptCount val="7"/>
                <c:pt idx="0">
                  <c:v>130354.53</c:v>
                </c:pt>
                <c:pt idx="1">
                  <c:v>176086.89999999991</c:v>
                </c:pt>
                <c:pt idx="2">
                  <c:v>145016.03999999995</c:v>
                </c:pt>
                <c:pt idx="3">
                  <c:v>179790.5</c:v>
                </c:pt>
                <c:pt idx="4">
                  <c:v>160457.03</c:v>
                </c:pt>
                <c:pt idx="5">
                  <c:v>151257.40999999989</c:v>
                </c:pt>
                <c:pt idx="6">
                  <c:v>6447.6399999999994</c:v>
                </c:pt>
              </c:numCache>
            </c:numRef>
          </c:val>
          <c:extLst>
            <c:ext xmlns:c16="http://schemas.microsoft.com/office/drawing/2014/chart" uri="{C3380CC4-5D6E-409C-BE32-E72D297353CC}">
              <c16:uniqueId val="{00000000-14FF-45E5-8768-3AA2ED41014E}"/>
            </c:ext>
          </c:extLst>
        </c:ser>
        <c:dLbls>
          <c:showLegendKey val="0"/>
          <c:showVal val="0"/>
          <c:showCatName val="0"/>
          <c:showSerName val="0"/>
          <c:showPercent val="0"/>
          <c:showBubbleSize val="0"/>
        </c:dLbls>
        <c:gapWidth val="150"/>
        <c:shape val="box"/>
        <c:axId val="650928880"/>
        <c:axId val="650925640"/>
        <c:axId val="0"/>
      </c:bar3DChart>
      <c:catAx>
        <c:axId val="650928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25640"/>
        <c:crosses val="autoZero"/>
        <c:auto val="1"/>
        <c:lblAlgn val="ctr"/>
        <c:lblOffset val="100"/>
        <c:noMultiLvlLbl val="0"/>
      </c:catAx>
      <c:valAx>
        <c:axId val="65092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 store data analysys.xlsx]Pivot tables!PivotTable2</c:name>
    <c:fmtId val="7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Profit</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spPr>
          <a:ln w="34925" cap="rnd">
            <a:solidFill>
              <a:schemeClr val="accent5"/>
            </a:solidFill>
            <a:round/>
          </a:ln>
          <a:effectLst>
            <a:outerShdw blurRad="40000" dist="23000" dir="5400000" rotWithShape="0">
              <a:srgbClr val="000000">
                <a:alpha val="35000"/>
              </a:srgbClr>
            </a:outerShdw>
          </a:effectLst>
        </c:spPr>
        <c:marker>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elete val="1"/>
          <c:extLst>
            <c:ext xmlns:c15="http://schemas.microsoft.com/office/drawing/2012/chart" uri="{CE6537A1-D6FC-4f65-9D91-7224C49458BB}"/>
          </c:extLst>
        </c:dLbl>
      </c:pivotFmt>
      <c:pivotFmt>
        <c:idx val="4"/>
        <c:marker>
          <c:symbol val="circle"/>
          <c:size val="6"/>
        </c:marker>
        <c:dLbl>
          <c:idx val="0"/>
          <c:delete val="1"/>
          <c:extLst>
            <c:ext xmlns:c15="http://schemas.microsoft.com/office/drawing/2012/chart" uri="{CE6537A1-D6FC-4f65-9D91-7224C49458BB}"/>
          </c:extLst>
        </c:dLbl>
      </c:pivotFmt>
      <c:pivotFmt>
        <c:idx val="5"/>
        <c:spPr>
          <a:ln w="34925" cap="rnd">
            <a:solidFill>
              <a:schemeClr val="accent5">
                <a:shade val="4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47000"/>
                    <a:shade val="51000"/>
                    <a:satMod val="130000"/>
                  </a:schemeClr>
                </a:gs>
                <a:gs pos="80000">
                  <a:schemeClr val="accent5">
                    <a:shade val="47000"/>
                    <a:shade val="93000"/>
                    <a:satMod val="130000"/>
                  </a:schemeClr>
                </a:gs>
                <a:gs pos="100000">
                  <a:schemeClr val="accent5">
                    <a:shade val="47000"/>
                    <a:shade val="94000"/>
                    <a:satMod val="135000"/>
                  </a:schemeClr>
                </a:gs>
              </a:gsLst>
              <a:lin ang="16200000" scaled="0"/>
            </a:gradFill>
            <a:ln w="9525">
              <a:solidFill>
                <a:schemeClr val="accent5">
                  <a:shade val="4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6"/>
        <c:spPr>
          <a:ln w="34925" cap="rnd">
            <a:solidFill>
              <a:schemeClr val="accent5">
                <a:shade val="65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65000"/>
                    <a:shade val="51000"/>
                    <a:satMod val="130000"/>
                  </a:schemeClr>
                </a:gs>
                <a:gs pos="80000">
                  <a:schemeClr val="accent5">
                    <a:shade val="65000"/>
                    <a:shade val="93000"/>
                    <a:satMod val="130000"/>
                  </a:schemeClr>
                </a:gs>
                <a:gs pos="100000">
                  <a:schemeClr val="accent5">
                    <a:shade val="65000"/>
                    <a:shade val="94000"/>
                    <a:satMod val="135000"/>
                  </a:schemeClr>
                </a:gs>
              </a:gsLst>
              <a:lin ang="16200000" scaled="0"/>
            </a:gradFill>
            <a:ln w="9525">
              <a:solidFill>
                <a:schemeClr val="accent5">
                  <a:shade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7"/>
        <c:spPr>
          <a:ln w="34925" cap="rnd">
            <a:solidFill>
              <a:schemeClr val="accent5">
                <a:shade val="82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82000"/>
                    <a:shade val="51000"/>
                    <a:satMod val="130000"/>
                  </a:schemeClr>
                </a:gs>
                <a:gs pos="80000">
                  <a:schemeClr val="accent5">
                    <a:shade val="82000"/>
                    <a:shade val="93000"/>
                    <a:satMod val="130000"/>
                  </a:schemeClr>
                </a:gs>
                <a:gs pos="100000">
                  <a:schemeClr val="accent5">
                    <a:shade val="82000"/>
                    <a:shade val="94000"/>
                    <a:satMod val="135000"/>
                  </a:schemeClr>
                </a:gs>
              </a:gsLst>
              <a:lin ang="16200000" scaled="0"/>
            </a:gradFill>
            <a:ln w="9525">
              <a:solidFill>
                <a:schemeClr val="accent5">
                  <a:shade val="82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8"/>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9"/>
        <c:spPr>
          <a:ln w="34925" cap="rnd">
            <a:solidFill>
              <a:schemeClr val="accent5">
                <a:tint val="83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tint val="83000"/>
                    <a:shade val="51000"/>
                    <a:satMod val="130000"/>
                  </a:schemeClr>
                </a:gs>
                <a:gs pos="80000">
                  <a:schemeClr val="accent5">
                    <a:tint val="83000"/>
                    <a:shade val="93000"/>
                    <a:satMod val="130000"/>
                  </a:schemeClr>
                </a:gs>
                <a:gs pos="100000">
                  <a:schemeClr val="accent5">
                    <a:tint val="83000"/>
                    <a:shade val="94000"/>
                    <a:satMod val="135000"/>
                  </a:schemeClr>
                </a:gs>
              </a:gsLst>
              <a:lin ang="16200000" scaled="0"/>
            </a:gradFill>
            <a:ln w="9525">
              <a:solidFill>
                <a:schemeClr val="accent5">
                  <a:tint val="83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0"/>
        <c:spPr>
          <a:ln w="34925" cap="rnd">
            <a:solidFill>
              <a:schemeClr val="accent5">
                <a:tint val="65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tint val="65000"/>
                    <a:shade val="51000"/>
                    <a:satMod val="130000"/>
                  </a:schemeClr>
                </a:gs>
                <a:gs pos="80000">
                  <a:schemeClr val="accent5">
                    <a:tint val="65000"/>
                    <a:shade val="93000"/>
                    <a:satMod val="130000"/>
                  </a:schemeClr>
                </a:gs>
                <a:gs pos="100000">
                  <a:schemeClr val="accent5">
                    <a:tint val="65000"/>
                    <a:shade val="94000"/>
                    <a:satMod val="135000"/>
                  </a:schemeClr>
                </a:gs>
              </a:gsLst>
              <a:lin ang="16200000" scaled="0"/>
            </a:gradFill>
            <a:ln w="9525">
              <a:solidFill>
                <a:schemeClr val="accent5">
                  <a:tint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1"/>
        <c:spPr>
          <a:ln w="34925" cap="rnd">
            <a:solidFill>
              <a:schemeClr val="accent5">
                <a:tint val="48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tint val="48000"/>
                    <a:shade val="51000"/>
                    <a:satMod val="130000"/>
                  </a:schemeClr>
                </a:gs>
                <a:gs pos="80000">
                  <a:schemeClr val="accent5">
                    <a:tint val="48000"/>
                    <a:shade val="93000"/>
                    <a:satMod val="130000"/>
                  </a:schemeClr>
                </a:gs>
                <a:gs pos="100000">
                  <a:schemeClr val="accent5">
                    <a:tint val="48000"/>
                    <a:shade val="94000"/>
                    <a:satMod val="135000"/>
                  </a:schemeClr>
                </a:gs>
              </a:gsLst>
              <a:lin ang="16200000" scaled="0"/>
            </a:gradFill>
            <a:ln w="9525">
              <a:solidFill>
                <a:schemeClr val="accent5">
                  <a:tint val="48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1"/>
        <c:ser>
          <c:idx val="0"/>
          <c:order val="0"/>
          <c:tx>
            <c:strRef>
              <c:f>'Pivot tables'!$B$20</c:f>
              <c:strCache>
                <c:ptCount val="1"/>
                <c:pt idx="0">
                  <c:v>Total</c:v>
                </c:pt>
              </c:strCache>
            </c:strRef>
          </c:tx>
          <c:marker>
            <c:symbol val="circle"/>
            <c:size val="6"/>
          </c:marker>
          <c:dPt>
            <c:idx val="0"/>
            <c:marker>
              <c:spPr>
                <a:gradFill rotWithShape="1">
                  <a:gsLst>
                    <a:gs pos="0">
                      <a:schemeClr val="accent5">
                        <a:shade val="47000"/>
                        <a:shade val="51000"/>
                        <a:satMod val="130000"/>
                      </a:schemeClr>
                    </a:gs>
                    <a:gs pos="80000">
                      <a:schemeClr val="accent5">
                        <a:shade val="47000"/>
                        <a:shade val="93000"/>
                        <a:satMod val="130000"/>
                      </a:schemeClr>
                    </a:gs>
                    <a:gs pos="100000">
                      <a:schemeClr val="accent5">
                        <a:shade val="47000"/>
                        <a:shade val="94000"/>
                        <a:satMod val="135000"/>
                      </a:schemeClr>
                    </a:gs>
                  </a:gsLst>
                  <a:lin ang="16200000" scaled="0"/>
                </a:gradFill>
                <a:ln w="9525">
                  <a:solidFill>
                    <a:schemeClr val="accent5">
                      <a:shade val="4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5">
                    <a:shade val="47000"/>
                  </a:schemeClr>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1-49E7-46E2-BA24-69A46D2F169B}"/>
              </c:ext>
            </c:extLst>
          </c:dPt>
          <c:dPt>
            <c:idx val="1"/>
            <c:marker>
              <c:spPr>
                <a:gradFill rotWithShape="1">
                  <a:gsLst>
                    <a:gs pos="0">
                      <a:schemeClr val="accent5">
                        <a:shade val="65000"/>
                        <a:shade val="51000"/>
                        <a:satMod val="130000"/>
                      </a:schemeClr>
                    </a:gs>
                    <a:gs pos="80000">
                      <a:schemeClr val="accent5">
                        <a:shade val="65000"/>
                        <a:shade val="93000"/>
                        <a:satMod val="130000"/>
                      </a:schemeClr>
                    </a:gs>
                    <a:gs pos="100000">
                      <a:schemeClr val="accent5">
                        <a:shade val="65000"/>
                        <a:shade val="94000"/>
                        <a:satMod val="135000"/>
                      </a:schemeClr>
                    </a:gs>
                  </a:gsLst>
                  <a:lin ang="16200000" scaled="0"/>
                </a:gradFill>
                <a:ln w="9525">
                  <a:solidFill>
                    <a:schemeClr val="accent5">
                      <a:shade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5">
                    <a:shade val="65000"/>
                  </a:schemeClr>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3-49E7-46E2-BA24-69A46D2F169B}"/>
              </c:ext>
            </c:extLst>
          </c:dPt>
          <c:dPt>
            <c:idx val="2"/>
            <c:marker>
              <c:spPr>
                <a:gradFill rotWithShape="1">
                  <a:gsLst>
                    <a:gs pos="0">
                      <a:schemeClr val="accent5">
                        <a:shade val="82000"/>
                        <a:shade val="51000"/>
                        <a:satMod val="130000"/>
                      </a:schemeClr>
                    </a:gs>
                    <a:gs pos="80000">
                      <a:schemeClr val="accent5">
                        <a:shade val="82000"/>
                        <a:shade val="93000"/>
                        <a:satMod val="130000"/>
                      </a:schemeClr>
                    </a:gs>
                    <a:gs pos="100000">
                      <a:schemeClr val="accent5">
                        <a:shade val="82000"/>
                        <a:shade val="94000"/>
                        <a:satMod val="135000"/>
                      </a:schemeClr>
                    </a:gs>
                  </a:gsLst>
                  <a:lin ang="16200000" scaled="0"/>
                </a:gradFill>
                <a:ln w="9525">
                  <a:solidFill>
                    <a:schemeClr val="accent5">
                      <a:shade val="82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5">
                    <a:shade val="82000"/>
                  </a:schemeClr>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5-49E7-46E2-BA24-69A46D2F169B}"/>
              </c:ext>
            </c:extLst>
          </c:dPt>
          <c:dPt>
            <c:idx val="3"/>
            <c:marker>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5"/>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7-49E7-46E2-BA24-69A46D2F169B}"/>
              </c:ext>
            </c:extLst>
          </c:dPt>
          <c:dPt>
            <c:idx val="4"/>
            <c:marker>
              <c:spPr>
                <a:gradFill rotWithShape="1">
                  <a:gsLst>
                    <a:gs pos="0">
                      <a:schemeClr val="accent5">
                        <a:tint val="83000"/>
                        <a:shade val="51000"/>
                        <a:satMod val="130000"/>
                      </a:schemeClr>
                    </a:gs>
                    <a:gs pos="80000">
                      <a:schemeClr val="accent5">
                        <a:tint val="83000"/>
                        <a:shade val="93000"/>
                        <a:satMod val="130000"/>
                      </a:schemeClr>
                    </a:gs>
                    <a:gs pos="100000">
                      <a:schemeClr val="accent5">
                        <a:tint val="83000"/>
                        <a:shade val="94000"/>
                        <a:satMod val="135000"/>
                      </a:schemeClr>
                    </a:gs>
                  </a:gsLst>
                  <a:lin ang="16200000" scaled="0"/>
                </a:gradFill>
                <a:ln w="9525">
                  <a:solidFill>
                    <a:schemeClr val="accent5">
                      <a:tint val="83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5">
                    <a:tint val="83000"/>
                  </a:schemeClr>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9-49E7-46E2-BA24-69A46D2F169B}"/>
              </c:ext>
            </c:extLst>
          </c:dPt>
          <c:dPt>
            <c:idx val="5"/>
            <c:marker>
              <c:spPr>
                <a:gradFill rotWithShape="1">
                  <a:gsLst>
                    <a:gs pos="0">
                      <a:schemeClr val="accent5">
                        <a:tint val="65000"/>
                        <a:shade val="51000"/>
                        <a:satMod val="130000"/>
                      </a:schemeClr>
                    </a:gs>
                    <a:gs pos="80000">
                      <a:schemeClr val="accent5">
                        <a:tint val="65000"/>
                        <a:shade val="93000"/>
                        <a:satMod val="130000"/>
                      </a:schemeClr>
                    </a:gs>
                    <a:gs pos="100000">
                      <a:schemeClr val="accent5">
                        <a:tint val="65000"/>
                        <a:shade val="94000"/>
                        <a:satMod val="135000"/>
                      </a:schemeClr>
                    </a:gs>
                  </a:gsLst>
                  <a:lin ang="16200000" scaled="0"/>
                </a:gradFill>
                <a:ln w="9525">
                  <a:solidFill>
                    <a:schemeClr val="accent5">
                      <a:tint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5">
                    <a:tint val="65000"/>
                  </a:schemeClr>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B-49E7-46E2-BA24-69A46D2F169B}"/>
              </c:ext>
            </c:extLst>
          </c:dPt>
          <c:dPt>
            <c:idx val="6"/>
            <c:marker>
              <c:spPr>
                <a:gradFill rotWithShape="1">
                  <a:gsLst>
                    <a:gs pos="0">
                      <a:schemeClr val="accent5">
                        <a:tint val="48000"/>
                        <a:shade val="51000"/>
                        <a:satMod val="130000"/>
                      </a:schemeClr>
                    </a:gs>
                    <a:gs pos="80000">
                      <a:schemeClr val="accent5">
                        <a:tint val="48000"/>
                        <a:shade val="93000"/>
                        <a:satMod val="130000"/>
                      </a:schemeClr>
                    </a:gs>
                    <a:gs pos="100000">
                      <a:schemeClr val="accent5">
                        <a:tint val="48000"/>
                        <a:shade val="94000"/>
                        <a:satMod val="135000"/>
                      </a:schemeClr>
                    </a:gs>
                  </a:gsLst>
                  <a:lin ang="16200000" scaled="0"/>
                </a:gradFill>
                <a:ln w="9525">
                  <a:solidFill>
                    <a:schemeClr val="accent5">
                      <a:tint val="48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5">
                    <a:tint val="48000"/>
                  </a:schemeClr>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D-49E7-46E2-BA24-69A46D2F169B}"/>
              </c:ext>
            </c:extLst>
          </c:dPt>
          <c:cat>
            <c:strRef>
              <c:f>'Pivot tables'!$A$21:$A$28</c:f>
              <c:strCache>
                <c:ptCount val="7"/>
                <c:pt idx="0">
                  <c:v>Jan</c:v>
                </c:pt>
                <c:pt idx="1">
                  <c:v>Feb</c:v>
                </c:pt>
                <c:pt idx="2">
                  <c:v>Mar</c:v>
                </c:pt>
                <c:pt idx="3">
                  <c:v>Apr</c:v>
                </c:pt>
                <c:pt idx="4">
                  <c:v>May</c:v>
                </c:pt>
                <c:pt idx="5">
                  <c:v>Jun</c:v>
                </c:pt>
                <c:pt idx="6">
                  <c:v>Jul</c:v>
                </c:pt>
              </c:strCache>
            </c:strRef>
          </c:cat>
          <c:val>
            <c:numRef>
              <c:f>'Pivot tables'!$B$21:$B$28</c:f>
              <c:numCache>
                <c:formatCode>General</c:formatCode>
                <c:ptCount val="7"/>
                <c:pt idx="0">
                  <c:v>-12162.836367999991</c:v>
                </c:pt>
                <c:pt idx="1">
                  <c:v>35644.332458599994</c:v>
                </c:pt>
                <c:pt idx="2">
                  <c:v>-8051.8480732500084</c:v>
                </c:pt>
                <c:pt idx="3">
                  <c:v>29518.67611</c:v>
                </c:pt>
                <c:pt idx="4">
                  <c:v>33197.706735399996</c:v>
                </c:pt>
                <c:pt idx="5">
                  <c:v>36796.935420000002</c:v>
                </c:pt>
                <c:pt idx="6">
                  <c:v>644.7204999999999</c:v>
                </c:pt>
              </c:numCache>
            </c:numRef>
          </c:val>
          <c:smooth val="0"/>
          <c:extLst>
            <c:ext xmlns:c16="http://schemas.microsoft.com/office/drawing/2014/chart" uri="{C3380CC4-5D6E-409C-BE32-E72D297353CC}">
              <c16:uniqueId val="{00000001-5085-4BE9-8F69-98BD8C355B2B}"/>
            </c:ext>
          </c:extLst>
        </c:ser>
        <c:dLbls>
          <c:showLegendKey val="0"/>
          <c:showVal val="0"/>
          <c:showCatName val="0"/>
          <c:showSerName val="0"/>
          <c:showPercent val="0"/>
          <c:showBubbleSize val="0"/>
        </c:dLbls>
        <c:marker val="1"/>
        <c:smooth val="0"/>
        <c:axId val="596827624"/>
        <c:axId val="594083664"/>
      </c:lineChart>
      <c:catAx>
        <c:axId val="596827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83664"/>
        <c:crosses val="autoZero"/>
        <c:auto val="1"/>
        <c:lblAlgn val="ctr"/>
        <c:lblOffset val="100"/>
        <c:noMultiLvlLbl val="0"/>
      </c:catAx>
      <c:valAx>
        <c:axId val="59408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2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data analysys.xlsx]Pivot tables!PivotTable6</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Sales By Product Segment</a:t>
            </a:r>
          </a:p>
        </c:rich>
      </c:tx>
      <c:layout>
        <c:manualLayout>
          <c:xMode val="edge"/>
          <c:yMode val="edge"/>
          <c:x val="0.29817688172043005"/>
          <c:y val="9.483048002685467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6983180227471565"/>
          <c:y val="0.20309966462525517"/>
          <c:w val="0.52298293963254605"/>
          <c:h val="0.6293157626130067"/>
        </c:manualLayout>
      </c:layout>
      <c:barChart>
        <c:barDir val="bar"/>
        <c:grouping val="clustered"/>
        <c:varyColors val="1"/>
        <c:ser>
          <c:idx val="0"/>
          <c:order val="0"/>
          <c:tx>
            <c:strRef>
              <c:f>'Pivot tables'!$O$8</c:f>
              <c:strCache>
                <c:ptCount val="1"/>
                <c:pt idx="0">
                  <c:v>Total</c:v>
                </c:pt>
              </c:strCache>
            </c:strRef>
          </c:tx>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8B9-4C28-AB70-9B1D39C8E33F}"/>
              </c:ext>
            </c:extLst>
          </c:dPt>
          <c:dPt>
            <c:idx val="1"/>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8B9-4C28-AB70-9B1D39C8E33F}"/>
              </c:ext>
            </c:extLst>
          </c:dPt>
          <c:dPt>
            <c:idx val="2"/>
            <c:invertIfNegative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8B9-4C28-AB70-9B1D39C8E3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tables'!$N$9:$N$12</c:f>
              <c:strCache>
                <c:ptCount val="3"/>
                <c:pt idx="0">
                  <c:v>Furniture</c:v>
                </c:pt>
                <c:pt idx="1">
                  <c:v>Office Supplies</c:v>
                </c:pt>
                <c:pt idx="2">
                  <c:v>Technology</c:v>
                </c:pt>
              </c:strCache>
            </c:strRef>
          </c:cat>
          <c:val>
            <c:numRef>
              <c:f>'Pivot tables'!$O$9:$O$12</c:f>
              <c:numCache>
                <c:formatCode>General</c:formatCode>
                <c:ptCount val="3"/>
                <c:pt idx="0">
                  <c:v>401432.08000000007</c:v>
                </c:pt>
                <c:pt idx="1">
                  <c:v>267540.45999999985</c:v>
                </c:pt>
                <c:pt idx="2">
                  <c:v>280437.50999999989</c:v>
                </c:pt>
              </c:numCache>
            </c:numRef>
          </c:val>
          <c:extLst>
            <c:ext xmlns:c16="http://schemas.microsoft.com/office/drawing/2014/chart" uri="{C3380CC4-5D6E-409C-BE32-E72D297353CC}">
              <c16:uniqueId val="{00000000-79B8-4CD5-B795-0EE49E6C56AF}"/>
            </c:ext>
          </c:extLst>
        </c:ser>
        <c:dLbls>
          <c:dLblPos val="inEnd"/>
          <c:showLegendKey val="0"/>
          <c:showVal val="1"/>
          <c:showCatName val="0"/>
          <c:showSerName val="0"/>
          <c:showPercent val="0"/>
          <c:showBubbleSize val="0"/>
        </c:dLbls>
        <c:gapWidth val="115"/>
        <c:overlap val="-20"/>
        <c:axId val="733273960"/>
        <c:axId val="733271440"/>
      </c:barChart>
      <c:catAx>
        <c:axId val="7332739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271440"/>
        <c:crosses val="autoZero"/>
        <c:auto val="1"/>
        <c:lblAlgn val="ctr"/>
        <c:lblOffset val="100"/>
        <c:noMultiLvlLbl val="0"/>
      </c:catAx>
      <c:valAx>
        <c:axId val="733271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27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312420</xdr:colOff>
      <xdr:row>1</xdr:row>
      <xdr:rowOff>0</xdr:rowOff>
    </xdr:from>
    <xdr:to>
      <xdr:col>5</xdr:col>
      <xdr:colOff>76200</xdr:colOff>
      <xdr:row>14</xdr:row>
      <xdr:rowOff>114300</xdr:rowOff>
    </xdr:to>
    <xdr:graphicFrame macro="">
      <xdr:nvGraphicFramePr>
        <xdr:cNvPr id="6" name="Chart 5">
          <a:extLst>
            <a:ext uri="{FF2B5EF4-FFF2-40B4-BE49-F238E27FC236}">
              <a16:creationId xmlns:a16="http://schemas.microsoft.com/office/drawing/2014/main" id="{21745FC6-2CFF-1284-22EF-D82C51636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0</xdr:row>
      <xdr:rowOff>91440</xdr:rowOff>
    </xdr:from>
    <xdr:to>
      <xdr:col>8</xdr:col>
      <xdr:colOff>701040</xdr:colOff>
      <xdr:row>14</xdr:row>
      <xdr:rowOff>129540</xdr:rowOff>
    </xdr:to>
    <xdr:graphicFrame macro="">
      <xdr:nvGraphicFramePr>
        <xdr:cNvPr id="7" name="Chart 6">
          <a:extLst>
            <a:ext uri="{FF2B5EF4-FFF2-40B4-BE49-F238E27FC236}">
              <a16:creationId xmlns:a16="http://schemas.microsoft.com/office/drawing/2014/main" id="{D8F7E473-048B-B4B3-3F83-D984D1162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876300</xdr:colOff>
      <xdr:row>0</xdr:row>
      <xdr:rowOff>137160</xdr:rowOff>
    </xdr:from>
    <xdr:to>
      <xdr:col>12</xdr:col>
      <xdr:colOff>144780</xdr:colOff>
      <xdr:row>14</xdr:row>
      <xdr:rowOff>152400</xdr:rowOff>
    </xdr:to>
    <xdr:graphicFrame macro="">
      <xdr:nvGraphicFramePr>
        <xdr:cNvPr id="9" name="Chart 8">
          <a:extLst>
            <a:ext uri="{FF2B5EF4-FFF2-40B4-BE49-F238E27FC236}">
              <a16:creationId xmlns:a16="http://schemas.microsoft.com/office/drawing/2014/main" id="{A9222A0B-B808-A245-BA57-6450D9EB0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594360</xdr:colOff>
      <xdr:row>16</xdr:row>
      <xdr:rowOff>7620</xdr:rowOff>
    </xdr:from>
    <xdr:to>
      <xdr:col>4</xdr:col>
      <xdr:colOff>685800</xdr:colOff>
      <xdr:row>34</xdr:row>
      <xdr:rowOff>129540</xdr:rowOff>
    </xdr:to>
    <xdr:graphicFrame macro="">
      <xdr:nvGraphicFramePr>
        <xdr:cNvPr id="11" name="Chart 10">
          <a:extLst>
            <a:ext uri="{FF2B5EF4-FFF2-40B4-BE49-F238E27FC236}">
              <a16:creationId xmlns:a16="http://schemas.microsoft.com/office/drawing/2014/main" id="{9E064A9C-5816-CB1A-71A4-B1D405536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68580</xdr:colOff>
      <xdr:row>0</xdr:row>
      <xdr:rowOff>114300</xdr:rowOff>
    </xdr:from>
    <xdr:ext cx="7008495" cy="586740"/>
    <xdr:sp macro="" textlink="">
      <xdr:nvSpPr>
        <xdr:cNvPr id="4" name="Rectangle 3">
          <a:extLst>
            <a:ext uri="{FF2B5EF4-FFF2-40B4-BE49-F238E27FC236}">
              <a16:creationId xmlns:a16="http://schemas.microsoft.com/office/drawing/2014/main" id="{97747532-8559-2F7A-911F-90BF0F1758F5}"/>
            </a:ext>
          </a:extLst>
        </xdr:cNvPr>
        <xdr:cNvSpPr/>
      </xdr:nvSpPr>
      <xdr:spPr>
        <a:xfrm>
          <a:off x="68580" y="114300"/>
          <a:ext cx="7008495" cy="586740"/>
        </a:xfrm>
        <a:prstGeom prst="rect">
          <a:avLst/>
        </a:prstGeom>
        <a:gradFill flip="none" rotWithShape="1">
          <a:path path="rect">
            <a:fillToRect l="100000" t="100000"/>
          </a:path>
          <a:tileRect r="-100000" b="-100000"/>
        </a:gradFill>
        <a:ln>
          <a:noFill/>
        </a:ln>
        <a:effectLst>
          <a:outerShdw blurRad="40000" dist="20000" dir="5400000" rotWithShape="0">
            <a:srgbClr val="000000">
              <a:alpha val="38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noAutofit/>
        </a:bodyPr>
        <a:lstStyle/>
        <a:p>
          <a:pPr algn="l"/>
          <a:endParaRPr lang="en-IN" sz="1100"/>
        </a:p>
      </xdr:txBody>
    </xdr:sp>
    <xdr:clientData/>
  </xdr:oneCellAnchor>
  <xdr:twoCellAnchor>
    <xdr:from>
      <xdr:col>0</xdr:col>
      <xdr:colOff>83820</xdr:colOff>
      <xdr:row>0</xdr:row>
      <xdr:rowOff>144780</xdr:rowOff>
    </xdr:from>
    <xdr:to>
      <xdr:col>13</xdr:col>
      <xdr:colOff>66675</xdr:colOff>
      <xdr:row>3</xdr:row>
      <xdr:rowOff>129540</xdr:rowOff>
    </xdr:to>
    <xdr:sp macro="" textlink="">
      <xdr:nvSpPr>
        <xdr:cNvPr id="5" name="TextBox 4">
          <a:extLst>
            <a:ext uri="{FF2B5EF4-FFF2-40B4-BE49-F238E27FC236}">
              <a16:creationId xmlns:a16="http://schemas.microsoft.com/office/drawing/2014/main" id="{41BCC41C-6181-8CC5-02D3-8B68DCAAF22E}"/>
            </a:ext>
          </a:extLst>
        </xdr:cNvPr>
        <xdr:cNvSpPr txBox="1"/>
      </xdr:nvSpPr>
      <xdr:spPr>
        <a:xfrm>
          <a:off x="83820" y="144780"/>
          <a:ext cx="7907655" cy="47053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ln>
                <a:solidFill>
                  <a:schemeClr val="tx1"/>
                </a:solidFill>
              </a:ln>
              <a:solidFill>
                <a:schemeClr val="tx1"/>
              </a:solidFill>
              <a:latin typeface="Eras Bold ITC" panose="020B0907030504020204" pitchFamily="34" charset="0"/>
            </a:rPr>
            <a:t>Super</a:t>
          </a:r>
          <a:r>
            <a:rPr lang="en-IN" sz="3200" baseline="0">
              <a:ln>
                <a:solidFill>
                  <a:schemeClr val="tx1"/>
                </a:solidFill>
              </a:ln>
              <a:solidFill>
                <a:schemeClr val="tx1"/>
              </a:solidFill>
              <a:latin typeface="Eras Bold ITC" panose="020B0907030504020204" pitchFamily="34" charset="0"/>
            </a:rPr>
            <a:t> Store </a:t>
          </a:r>
          <a:r>
            <a:rPr lang="en-IN" sz="3200" b="0" cap="none" spc="0" baseline="0">
              <a:ln w="0"/>
              <a:solidFill>
                <a:schemeClr val="accent1"/>
              </a:solidFill>
              <a:effectLst>
                <a:outerShdw blurRad="38100" dist="25400" dir="5400000" algn="ctr" rotWithShape="0">
                  <a:srgbClr val="6E747A">
                    <a:alpha val="43000"/>
                  </a:srgbClr>
                </a:outerShdw>
              </a:effectLst>
              <a:latin typeface="Eras Bold ITC" panose="020B0907030504020204" pitchFamily="34" charset="0"/>
            </a:rPr>
            <a:t>Annual</a:t>
          </a:r>
          <a:r>
            <a:rPr lang="en-IN" sz="3200" baseline="0">
              <a:ln>
                <a:solidFill>
                  <a:schemeClr val="tx1"/>
                </a:solidFill>
              </a:ln>
              <a:solidFill>
                <a:schemeClr val="tx1"/>
              </a:solidFill>
              <a:latin typeface="Eras Bold ITC" panose="020B0907030504020204" pitchFamily="34" charset="0"/>
            </a:rPr>
            <a:t> </a:t>
          </a:r>
          <a:r>
            <a:rPr lang="en-IN" sz="3200">
              <a:ln>
                <a:solidFill>
                  <a:schemeClr val="tx1"/>
                </a:solidFill>
              </a:ln>
              <a:solidFill>
                <a:schemeClr val="tx1"/>
              </a:solidFill>
              <a:latin typeface="Eras Bold ITC" panose="020B0907030504020204" pitchFamily="34" charset="0"/>
            </a:rPr>
            <a:t>Report</a:t>
          </a:r>
          <a:r>
            <a:rPr lang="en-IN" sz="3200" baseline="0">
              <a:ln>
                <a:solidFill>
                  <a:schemeClr val="tx1"/>
                </a:solidFill>
              </a:ln>
              <a:solidFill>
                <a:schemeClr val="tx1"/>
              </a:solidFill>
              <a:latin typeface="Eras Bold ITC" panose="020B0907030504020204" pitchFamily="34" charset="0"/>
            </a:rPr>
            <a:t> 2015</a:t>
          </a:r>
        </a:p>
      </xdr:txBody>
    </xdr:sp>
    <xdr:clientData/>
  </xdr:twoCellAnchor>
  <xdr:oneCellAnchor>
    <xdr:from>
      <xdr:col>3</xdr:col>
      <xdr:colOff>43595</xdr:colOff>
      <xdr:row>4</xdr:row>
      <xdr:rowOff>135465</xdr:rowOff>
    </xdr:from>
    <xdr:ext cx="1800000" cy="1080000"/>
    <xdr:sp macro="" textlink="">
      <xdr:nvSpPr>
        <xdr:cNvPr id="17" name="Rectangle 16">
          <a:extLst>
            <a:ext uri="{FF2B5EF4-FFF2-40B4-BE49-F238E27FC236}">
              <a16:creationId xmlns:a16="http://schemas.microsoft.com/office/drawing/2014/main" id="{A85C94CB-723C-4A76-8CD6-50F199F909AB}"/>
            </a:ext>
          </a:extLst>
        </xdr:cNvPr>
        <xdr:cNvSpPr/>
      </xdr:nvSpPr>
      <xdr:spPr>
        <a:xfrm>
          <a:off x="1872395" y="778932"/>
          <a:ext cx="1800000" cy="1080000"/>
        </a:xfrm>
        <a:prstGeom prst="rect">
          <a:avLst/>
        </a:prstGeom>
        <a:gradFill flip="none" rotWithShape="1">
          <a:path path="rect">
            <a:fillToRect l="100000" t="100000"/>
          </a:path>
          <a:tileRect r="-100000" b="-100000"/>
        </a:gradFill>
        <a:ln>
          <a:noFill/>
        </a:ln>
        <a:effectLst>
          <a:outerShdw blurRad="40000" dist="20000" dir="5400000" rotWithShape="0">
            <a:srgbClr val="000000">
              <a:alpha val="38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noAutofit/>
        </a:bodyPr>
        <a:lstStyle/>
        <a:p>
          <a:pPr algn="ctr"/>
          <a:r>
            <a:rPr lang="en-IN" sz="14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Sales</a:t>
          </a:r>
          <a:r>
            <a:rPr lang="en-IN" sz="1400" b="0" cap="none" spc="0" baseline="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 </a:t>
          </a:r>
        </a:p>
        <a:p>
          <a:pPr algn="ctr"/>
          <a:r>
            <a:rPr lang="en-IN" sz="2400" b="0" cap="none" spc="0" baseline="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9.49M</a:t>
          </a:r>
          <a:endParaRPr lang="en-IN" sz="20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endParaRPr>
        </a:p>
      </xdr:txBody>
    </xdr:sp>
    <xdr:clientData fLocksWithSheet="0" fPrintsWithSheet="0"/>
  </xdr:oneCellAnchor>
  <xdr:oneCellAnchor>
    <xdr:from>
      <xdr:col>0</xdr:col>
      <xdr:colOff>100459</xdr:colOff>
      <xdr:row>4</xdr:row>
      <xdr:rowOff>135465</xdr:rowOff>
    </xdr:from>
    <xdr:ext cx="1800000" cy="1080000"/>
    <xdr:sp macro="" textlink="">
      <xdr:nvSpPr>
        <xdr:cNvPr id="16" name="Rectangle 15">
          <a:extLst>
            <a:ext uri="{FF2B5EF4-FFF2-40B4-BE49-F238E27FC236}">
              <a16:creationId xmlns:a16="http://schemas.microsoft.com/office/drawing/2014/main" id="{BCDF1E46-CAE3-4445-8B1C-4137B9CA856D}"/>
            </a:ext>
          </a:extLst>
        </xdr:cNvPr>
        <xdr:cNvSpPr/>
      </xdr:nvSpPr>
      <xdr:spPr>
        <a:xfrm>
          <a:off x="100459" y="778932"/>
          <a:ext cx="1800000" cy="1080000"/>
        </a:xfrm>
        <a:prstGeom prst="rect">
          <a:avLst/>
        </a:prstGeom>
        <a:gradFill flip="none" rotWithShape="1">
          <a:path path="rect">
            <a:fillToRect l="100000" t="100000"/>
          </a:path>
          <a:tileRect r="-100000" b="-100000"/>
        </a:gradFill>
        <a:ln>
          <a:noFill/>
        </a:ln>
        <a:effectLst>
          <a:outerShdw blurRad="40000" dist="20000" dir="5400000" rotWithShape="0">
            <a:srgbClr val="000000">
              <a:alpha val="38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noAutofit/>
        </a:bodyPr>
        <a:lstStyle/>
        <a:p>
          <a:pPr algn="ctr"/>
          <a:r>
            <a:rPr lang="en-IN" sz="14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Profit</a:t>
          </a:r>
        </a:p>
        <a:p>
          <a:pPr algn="ctr"/>
          <a:r>
            <a:rPr lang="en-IN" sz="24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1.15M</a:t>
          </a:r>
          <a:endParaRPr lang="en-IN" sz="20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endParaRPr>
        </a:p>
      </xdr:txBody>
    </xdr:sp>
    <xdr:clientData/>
  </xdr:oneCellAnchor>
  <xdr:twoCellAnchor>
    <xdr:from>
      <xdr:col>0</xdr:col>
      <xdr:colOff>73026</xdr:colOff>
      <xdr:row>12</xdr:row>
      <xdr:rowOff>18852</xdr:rowOff>
    </xdr:from>
    <xdr:to>
      <xdr:col>18</xdr:col>
      <xdr:colOff>152400</xdr:colOff>
      <xdr:row>30</xdr:row>
      <xdr:rowOff>61187</xdr:rowOff>
    </xdr:to>
    <xdr:grpSp>
      <xdr:nvGrpSpPr>
        <xdr:cNvPr id="27" name="Group 26">
          <a:extLst>
            <a:ext uri="{FF2B5EF4-FFF2-40B4-BE49-F238E27FC236}">
              <a16:creationId xmlns:a16="http://schemas.microsoft.com/office/drawing/2014/main" id="{FF3C5F2B-ED42-BF9F-AF16-7D87E7CA1F7C}"/>
            </a:ext>
          </a:extLst>
        </xdr:cNvPr>
        <xdr:cNvGrpSpPr/>
      </xdr:nvGrpSpPr>
      <xdr:grpSpPr>
        <a:xfrm>
          <a:off x="73026" y="1961952"/>
          <a:ext cx="11052174" cy="2956985"/>
          <a:chOff x="73026" y="2008717"/>
          <a:chExt cx="9181041" cy="2956985"/>
        </a:xfrm>
      </xdr:grpSpPr>
      <xdr:graphicFrame macro="">
        <xdr:nvGraphicFramePr>
          <xdr:cNvPr id="19" name="Chart 18">
            <a:extLst>
              <a:ext uri="{FF2B5EF4-FFF2-40B4-BE49-F238E27FC236}">
                <a16:creationId xmlns:a16="http://schemas.microsoft.com/office/drawing/2014/main" id="{C5746087-4260-4FD9-B5B9-0D9B1556AA69}"/>
              </a:ext>
            </a:extLst>
          </xdr:cNvPr>
          <xdr:cNvGraphicFramePr>
            <a:graphicFrameLocks/>
          </xdr:cNvGraphicFramePr>
        </xdr:nvGraphicFramePr>
        <xdr:xfrm>
          <a:off x="1721433" y="2010834"/>
          <a:ext cx="1598295" cy="2952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0" name="Chart 19">
            <a:extLst>
              <a:ext uri="{FF2B5EF4-FFF2-40B4-BE49-F238E27FC236}">
                <a16:creationId xmlns:a16="http://schemas.microsoft.com/office/drawing/2014/main" id="{A311E27C-14DB-41AD-89DB-4B83A94EC862}"/>
              </a:ext>
            </a:extLst>
          </xdr:cNvPr>
          <xdr:cNvGraphicFramePr>
            <a:graphicFrameLocks/>
          </xdr:cNvGraphicFramePr>
        </xdr:nvGraphicFramePr>
        <xdr:xfrm>
          <a:off x="73026" y="2010684"/>
          <a:ext cx="1598400" cy="29530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1" name="Chart 20">
            <a:extLst>
              <a:ext uri="{FF2B5EF4-FFF2-40B4-BE49-F238E27FC236}">
                <a16:creationId xmlns:a16="http://schemas.microsoft.com/office/drawing/2014/main" id="{C0E1EA64-FE08-4AB5-9B67-A4D9F9F15631}"/>
              </a:ext>
            </a:extLst>
          </xdr:cNvPr>
          <xdr:cNvGraphicFramePr>
            <a:graphicFrameLocks/>
          </xdr:cNvGraphicFramePr>
        </xdr:nvGraphicFramePr>
        <xdr:xfrm>
          <a:off x="3369734" y="2008717"/>
          <a:ext cx="5884333" cy="295698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105749</xdr:colOff>
      <xdr:row>4</xdr:row>
      <xdr:rowOff>136608</xdr:rowOff>
    </xdr:from>
    <xdr:to>
      <xdr:col>18</xdr:col>
      <xdr:colOff>542925</xdr:colOff>
      <xdr:row>11</xdr:row>
      <xdr:rowOff>90542</xdr:rowOff>
    </xdr:to>
    <xdr:grpSp>
      <xdr:nvGrpSpPr>
        <xdr:cNvPr id="24" name="Group 23">
          <a:extLst>
            <a:ext uri="{FF2B5EF4-FFF2-40B4-BE49-F238E27FC236}">
              <a16:creationId xmlns:a16="http://schemas.microsoft.com/office/drawing/2014/main" id="{B4996FEF-1B66-5E5A-5625-FB2562D9B7FA}"/>
            </a:ext>
          </a:extLst>
        </xdr:cNvPr>
        <xdr:cNvGrpSpPr/>
      </xdr:nvGrpSpPr>
      <xdr:grpSpPr>
        <a:xfrm>
          <a:off x="105749" y="784308"/>
          <a:ext cx="11409976" cy="1087409"/>
          <a:chOff x="134325" y="778932"/>
          <a:chExt cx="8811542" cy="1080000"/>
        </a:xfrm>
      </xdr:grpSpPr>
      <xdr:sp macro="" textlink="">
        <xdr:nvSpPr>
          <xdr:cNvPr id="13" name="Rectangle 12">
            <a:extLst>
              <a:ext uri="{FF2B5EF4-FFF2-40B4-BE49-F238E27FC236}">
                <a16:creationId xmlns:a16="http://schemas.microsoft.com/office/drawing/2014/main" id="{0A5ADF76-A8A7-4E18-8018-E80C27ECF723}"/>
              </a:ext>
            </a:extLst>
          </xdr:cNvPr>
          <xdr:cNvSpPr/>
        </xdr:nvSpPr>
        <xdr:spPr>
          <a:xfrm>
            <a:off x="7145867" y="778932"/>
            <a:ext cx="1800000" cy="1080000"/>
          </a:xfrm>
          <a:prstGeom prst="rect">
            <a:avLst/>
          </a:prstGeom>
          <a:gradFill flip="none" rotWithShape="1">
            <a:path path="rect">
              <a:fillToRect l="100000" t="100000"/>
            </a:path>
            <a:tileRect r="-100000" b="-100000"/>
          </a:gradFill>
          <a:ln>
            <a:noFill/>
          </a:ln>
          <a:effectLst>
            <a:outerShdw blurRad="40000" dist="20000" dir="5400000" rotWithShape="0">
              <a:srgbClr val="000000">
                <a:alpha val="38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noAutofit/>
          </a:bodyPr>
          <a:lstStyle/>
          <a:p>
            <a:pPr algn="ctr"/>
            <a:r>
              <a:rPr lang="en-IN" sz="1200" b="0" cap="none" spc="0">
                <a:ln w="0"/>
                <a:solidFill>
                  <a:sysClr val="windowText" lastClr="000000"/>
                </a:solidFill>
                <a:effectLst>
                  <a:outerShdw blurRad="38100" dist="25400" dir="5400000" algn="ctr" rotWithShape="0">
                    <a:srgbClr val="6E747A">
                      <a:alpha val="43000"/>
                    </a:srgbClr>
                  </a:outerShdw>
                </a:effectLst>
                <a:latin typeface="Arial Black" panose="020B0A04020102020204" pitchFamily="34" charset="0"/>
              </a:rPr>
              <a:t>Product</a:t>
            </a:r>
            <a:endParaRPr lang="en-IN" sz="1200" b="0" cap="none" spc="0" baseline="0">
              <a:ln w="0"/>
              <a:solidFill>
                <a:sysClr val="windowText" lastClr="000000"/>
              </a:solidFill>
              <a:effectLst>
                <a:outerShdw blurRad="38100" dist="25400" dir="5400000" algn="ctr" rotWithShape="0">
                  <a:srgbClr val="6E747A">
                    <a:alpha val="43000"/>
                  </a:srgbClr>
                </a:outerShdw>
              </a:effectLst>
              <a:latin typeface="Arial Black" panose="020B0A04020102020204" pitchFamily="34" charset="0"/>
            </a:endParaRPr>
          </a:p>
          <a:p>
            <a:pPr algn="ctr"/>
            <a:r>
              <a:rPr lang="en-IN" sz="2400" b="0" cap="none" spc="0" baseline="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681</a:t>
            </a:r>
            <a:endParaRPr lang="en-IN" sz="24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endParaRPr>
          </a:p>
        </xdr:txBody>
      </xdr:sp>
      <xdr:sp macro="" textlink="">
        <xdr:nvSpPr>
          <xdr:cNvPr id="14" name="Rectangle 13">
            <a:extLst>
              <a:ext uri="{FF2B5EF4-FFF2-40B4-BE49-F238E27FC236}">
                <a16:creationId xmlns:a16="http://schemas.microsoft.com/office/drawing/2014/main" id="{3AAE46EC-B64E-4392-9C97-324425F61ED8}"/>
              </a:ext>
            </a:extLst>
          </xdr:cNvPr>
          <xdr:cNvSpPr/>
        </xdr:nvSpPr>
        <xdr:spPr>
          <a:xfrm>
            <a:off x="5365466" y="778932"/>
            <a:ext cx="1800000" cy="1080000"/>
          </a:xfrm>
          <a:prstGeom prst="rect">
            <a:avLst/>
          </a:prstGeom>
          <a:gradFill flip="none" rotWithShape="1">
            <a:path path="rect">
              <a:fillToRect l="100000" t="100000"/>
            </a:path>
            <a:tileRect r="-100000" b="-100000"/>
          </a:gradFill>
          <a:ln>
            <a:noFill/>
          </a:ln>
          <a:effectLst>
            <a:outerShdw blurRad="40000" dist="20000" dir="5400000" rotWithShape="0">
              <a:srgbClr val="000000">
                <a:alpha val="38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noAutofit/>
          </a:bodyPr>
          <a:lstStyle/>
          <a:p>
            <a:pPr algn="ctr"/>
            <a:r>
              <a:rPr lang="en-IN" sz="1050" b="0" cap="none" spc="0">
                <a:ln w="0"/>
                <a:solidFill>
                  <a:sysClr val="windowText" lastClr="000000"/>
                </a:solidFill>
                <a:effectLst>
                  <a:outerShdw blurRad="38100" dist="25400" dir="5400000" algn="ctr" rotWithShape="0">
                    <a:srgbClr val="6E747A">
                      <a:alpha val="43000"/>
                    </a:srgbClr>
                  </a:outerShdw>
                </a:effectLst>
                <a:latin typeface="Arial Black" panose="020B0A04020102020204" pitchFamily="34" charset="0"/>
              </a:rPr>
              <a:t>Customers</a:t>
            </a:r>
            <a:r>
              <a:rPr lang="en-IN" sz="1400" b="0" cap="none" spc="0" baseline="0">
                <a:ln w="0"/>
                <a:solidFill>
                  <a:sysClr val="windowText" lastClr="000000"/>
                </a:solidFill>
                <a:effectLst>
                  <a:outerShdw blurRad="38100" dist="25400" dir="5400000" algn="ctr" rotWithShape="0">
                    <a:srgbClr val="6E747A">
                      <a:alpha val="43000"/>
                    </a:srgbClr>
                  </a:outerShdw>
                </a:effectLst>
                <a:latin typeface="Arial Black" panose="020B0A04020102020204" pitchFamily="34" charset="0"/>
              </a:rPr>
              <a:t> </a:t>
            </a:r>
          </a:p>
          <a:p>
            <a:pPr algn="ctr"/>
            <a:r>
              <a:rPr lang="en-IN" sz="2400" b="0" cap="none" spc="0" baseline="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1330</a:t>
            </a:r>
            <a:endParaRPr lang="en-IN" sz="24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endParaRPr>
          </a:p>
        </xdr:txBody>
      </xdr:sp>
      <xdr:sp macro="" textlink="">
        <xdr:nvSpPr>
          <xdr:cNvPr id="15" name="Rectangle 14">
            <a:extLst>
              <a:ext uri="{FF2B5EF4-FFF2-40B4-BE49-F238E27FC236}">
                <a16:creationId xmlns:a16="http://schemas.microsoft.com/office/drawing/2014/main" id="{A25EC24C-DB6C-4A2C-AFC1-7745C3A63A20}"/>
              </a:ext>
            </a:extLst>
          </xdr:cNvPr>
          <xdr:cNvSpPr/>
        </xdr:nvSpPr>
        <xdr:spPr>
          <a:xfrm>
            <a:off x="3678197" y="778932"/>
            <a:ext cx="1800000" cy="1080000"/>
          </a:xfrm>
          <a:prstGeom prst="rect">
            <a:avLst/>
          </a:prstGeom>
          <a:gradFill flip="none" rotWithShape="1">
            <a:path path="rect">
              <a:fillToRect l="100000" t="100000"/>
            </a:path>
            <a:tileRect r="-100000" b="-100000"/>
          </a:gradFill>
          <a:ln>
            <a:noFill/>
          </a:ln>
          <a:effectLst>
            <a:outerShdw blurRad="40000" dist="20000" dir="5400000" rotWithShape="0">
              <a:srgbClr val="000000">
                <a:alpha val="38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noAutofit/>
          </a:bodyPr>
          <a:lstStyle/>
          <a:p>
            <a:pPr algn="ctr"/>
            <a:r>
              <a:rPr lang="en-IN" sz="1200" b="0" cap="none" spc="0">
                <a:ln w="0"/>
                <a:solidFill>
                  <a:sysClr val="windowText" lastClr="000000"/>
                </a:solidFill>
                <a:effectLst>
                  <a:outerShdw blurRad="38100" dist="25400" dir="5400000" algn="ctr" rotWithShape="0">
                    <a:srgbClr val="6E747A">
                      <a:alpha val="43000"/>
                    </a:srgbClr>
                  </a:outerShdw>
                </a:effectLst>
                <a:latin typeface="Arial Black" panose="020B0A04020102020204" pitchFamily="34" charset="0"/>
              </a:rPr>
              <a:t>Orders</a:t>
            </a:r>
          </a:p>
          <a:p>
            <a:pPr algn="ctr"/>
            <a:r>
              <a:rPr lang="en-IN" sz="24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12K</a:t>
            </a:r>
          </a:p>
        </xdr:txBody>
      </xdr:sp>
      <xdr:sp macro="" textlink="">
        <xdr:nvSpPr>
          <xdr:cNvPr id="22" name="Rectangle 21">
            <a:extLst>
              <a:ext uri="{FF2B5EF4-FFF2-40B4-BE49-F238E27FC236}">
                <a16:creationId xmlns:a16="http://schemas.microsoft.com/office/drawing/2014/main" id="{1F9E4975-3845-0D16-87B6-82E60C5F460C}"/>
              </a:ext>
            </a:extLst>
          </xdr:cNvPr>
          <xdr:cNvSpPr/>
        </xdr:nvSpPr>
        <xdr:spPr>
          <a:xfrm>
            <a:off x="1906261" y="778932"/>
            <a:ext cx="1800000" cy="1080000"/>
          </a:xfrm>
          <a:prstGeom prst="rect">
            <a:avLst/>
          </a:prstGeom>
          <a:gradFill flip="none" rotWithShape="1">
            <a:path path="rect">
              <a:fillToRect l="100000" t="100000"/>
            </a:path>
            <a:tileRect r="-100000" b="-100000"/>
          </a:gradFill>
          <a:ln>
            <a:noFill/>
          </a:ln>
          <a:effectLst>
            <a:outerShdw blurRad="40000" dist="20000" dir="5400000" rotWithShape="0">
              <a:srgbClr val="000000">
                <a:alpha val="38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noAutofit/>
          </a:bodyPr>
          <a:lstStyle/>
          <a:p>
            <a:pPr algn="ctr"/>
            <a:r>
              <a:rPr lang="en-IN" sz="1400" b="0" cap="none" spc="0">
                <a:ln w="0"/>
                <a:solidFill>
                  <a:sysClr val="windowText" lastClr="000000"/>
                </a:solidFill>
                <a:effectLst>
                  <a:outerShdw blurRad="38100" dist="25400" dir="5400000" algn="ctr" rotWithShape="0">
                    <a:srgbClr val="6E747A">
                      <a:alpha val="43000"/>
                    </a:srgbClr>
                  </a:outerShdw>
                </a:effectLst>
                <a:latin typeface="Arial Black" panose="020B0A04020102020204" pitchFamily="34" charset="0"/>
              </a:rPr>
              <a:t>Sales</a:t>
            </a:r>
            <a:r>
              <a:rPr lang="en-IN" sz="1400" b="0" cap="none" spc="0" baseline="0">
                <a:ln w="0"/>
                <a:solidFill>
                  <a:sysClr val="windowText" lastClr="000000"/>
                </a:solidFill>
                <a:effectLst>
                  <a:outerShdw blurRad="38100" dist="25400" dir="5400000" algn="ctr" rotWithShape="0">
                    <a:srgbClr val="6E747A">
                      <a:alpha val="43000"/>
                    </a:srgbClr>
                  </a:outerShdw>
                </a:effectLst>
                <a:latin typeface="Arial Black" panose="020B0A04020102020204" pitchFamily="34" charset="0"/>
              </a:rPr>
              <a:t> </a:t>
            </a:r>
          </a:p>
          <a:p>
            <a:pPr algn="ctr"/>
            <a:r>
              <a:rPr lang="en-IN" sz="2400" b="0" cap="none" spc="0" baseline="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9.49M</a:t>
            </a:r>
            <a:endParaRPr lang="en-IN" sz="20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endParaRPr>
          </a:p>
        </xdr:txBody>
      </xdr:sp>
      <xdr:sp macro="" textlink="">
        <xdr:nvSpPr>
          <xdr:cNvPr id="23" name="Rectangle 22">
            <a:extLst>
              <a:ext uri="{FF2B5EF4-FFF2-40B4-BE49-F238E27FC236}">
                <a16:creationId xmlns:a16="http://schemas.microsoft.com/office/drawing/2014/main" id="{F286C4B7-333A-E103-11C6-2C7C46D6290F}"/>
              </a:ext>
            </a:extLst>
          </xdr:cNvPr>
          <xdr:cNvSpPr/>
        </xdr:nvSpPr>
        <xdr:spPr>
          <a:xfrm>
            <a:off x="134325" y="778932"/>
            <a:ext cx="1800000" cy="1080000"/>
          </a:xfrm>
          <a:prstGeom prst="rect">
            <a:avLst/>
          </a:prstGeom>
          <a:gradFill flip="none" rotWithShape="1">
            <a:path path="rect">
              <a:fillToRect l="100000" t="100000"/>
            </a:path>
            <a:tileRect r="-100000" b="-100000"/>
          </a:gradFill>
          <a:ln>
            <a:noFill/>
          </a:ln>
          <a:effectLst>
            <a:outerShdw blurRad="40000" dist="20000" dir="5400000" rotWithShape="0">
              <a:srgbClr val="000000">
                <a:alpha val="38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noAutofit/>
          </a:bodyPr>
          <a:lstStyle/>
          <a:p>
            <a:pPr algn="ctr"/>
            <a:r>
              <a:rPr lang="en-IN" sz="1400" b="0" cap="none" spc="0">
                <a:ln w="0"/>
                <a:solidFill>
                  <a:sysClr val="windowText" lastClr="000000"/>
                </a:solidFill>
                <a:effectLst>
                  <a:outerShdw blurRad="38100" dist="25400" dir="5400000" algn="ctr" rotWithShape="0">
                    <a:srgbClr val="6E747A">
                      <a:alpha val="43000"/>
                    </a:srgbClr>
                  </a:outerShdw>
                </a:effectLst>
                <a:latin typeface="Arial Black" panose="020B0A04020102020204" pitchFamily="34" charset="0"/>
              </a:rPr>
              <a:t>Profit</a:t>
            </a:r>
          </a:p>
          <a:p>
            <a:pPr algn="ctr"/>
            <a:r>
              <a:rPr lang="en-IN" sz="24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1.15M</a:t>
            </a:r>
            <a:endParaRPr lang="en-IN" sz="20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endParaRPr>
          </a:p>
        </xdr:txBody>
      </xdr:sp>
    </xdr:grpSp>
    <xdr:clientData/>
  </xdr:twoCellAnchor>
  <xdr:twoCellAnchor>
    <xdr:from>
      <xdr:col>0</xdr:col>
      <xdr:colOff>81492</xdr:colOff>
      <xdr:row>31</xdr:row>
      <xdr:rowOff>8467</xdr:rowOff>
    </xdr:from>
    <xdr:to>
      <xdr:col>18</xdr:col>
      <xdr:colOff>161925</xdr:colOff>
      <xdr:row>45</xdr:row>
      <xdr:rowOff>129479</xdr:rowOff>
    </xdr:to>
    <xdr:grpSp>
      <xdr:nvGrpSpPr>
        <xdr:cNvPr id="30" name="Group 29">
          <a:extLst>
            <a:ext uri="{FF2B5EF4-FFF2-40B4-BE49-F238E27FC236}">
              <a16:creationId xmlns:a16="http://schemas.microsoft.com/office/drawing/2014/main" id="{CD6008AF-796F-0232-5A83-A4953CDF5DF1}"/>
            </a:ext>
          </a:extLst>
        </xdr:cNvPr>
        <xdr:cNvGrpSpPr/>
      </xdr:nvGrpSpPr>
      <xdr:grpSpPr>
        <a:xfrm>
          <a:off x="81492" y="5028142"/>
          <a:ext cx="11053233" cy="2387962"/>
          <a:chOff x="115359" y="5019675"/>
          <a:chExt cx="11065339" cy="2387962"/>
        </a:xfrm>
        <a:effectLst>
          <a:glow rad="63500">
            <a:schemeClr val="accent1">
              <a:satMod val="175000"/>
              <a:alpha val="40000"/>
            </a:schemeClr>
          </a:glow>
          <a:outerShdw blurRad="50800" dist="50800" dir="5400000" algn="ctr" rotWithShape="0">
            <a:schemeClr val="bg1"/>
          </a:outerShdw>
        </a:effectLst>
      </xdr:grpSpPr>
      <xdr:graphicFrame macro="">
        <xdr:nvGraphicFramePr>
          <xdr:cNvPr id="25" name="Chart 24">
            <a:extLst>
              <a:ext uri="{FF2B5EF4-FFF2-40B4-BE49-F238E27FC236}">
                <a16:creationId xmlns:a16="http://schemas.microsoft.com/office/drawing/2014/main" id="{572EF5AC-C8B8-4A4D-BEF4-FAA1E17E12E8}"/>
              </a:ext>
            </a:extLst>
          </xdr:cNvPr>
          <xdr:cNvGraphicFramePr>
            <a:graphicFrameLocks/>
          </xdr:cNvGraphicFramePr>
        </xdr:nvGraphicFramePr>
        <xdr:xfrm>
          <a:off x="115359" y="5019675"/>
          <a:ext cx="5418666" cy="23812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8" name="Chart 27">
            <a:extLst>
              <a:ext uri="{FF2B5EF4-FFF2-40B4-BE49-F238E27FC236}">
                <a16:creationId xmlns:a16="http://schemas.microsoft.com/office/drawing/2014/main" id="{29F68A0C-FA8D-4FF0-8626-0661E3CB003E}"/>
              </a:ext>
            </a:extLst>
          </xdr:cNvPr>
          <xdr:cNvGraphicFramePr>
            <a:graphicFrameLocks/>
          </xdr:cNvGraphicFramePr>
        </xdr:nvGraphicFramePr>
        <xdr:xfrm>
          <a:off x="5600698" y="5024437"/>
          <a:ext cx="5580000" cy="238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18</xdr:col>
      <xdr:colOff>371475</xdr:colOff>
      <xdr:row>12</xdr:row>
      <xdr:rowOff>29030</xdr:rowOff>
    </xdr:from>
    <xdr:to>
      <xdr:col>28</xdr:col>
      <xdr:colOff>600075</xdr:colOff>
      <xdr:row>30</xdr:row>
      <xdr:rowOff>69980</xdr:rowOff>
    </xdr:to>
    <xdr:graphicFrame macro="">
      <xdr:nvGraphicFramePr>
        <xdr:cNvPr id="46" name="Chart 45">
          <a:extLst>
            <a:ext uri="{FF2B5EF4-FFF2-40B4-BE49-F238E27FC236}">
              <a16:creationId xmlns:a16="http://schemas.microsoft.com/office/drawing/2014/main" id="{BCA7C421-FE43-42E1-9389-2CA075B3C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552448</xdr:colOff>
      <xdr:row>0</xdr:row>
      <xdr:rowOff>0</xdr:rowOff>
    </xdr:from>
    <xdr:to>
      <xdr:col>28</xdr:col>
      <xdr:colOff>247650</xdr:colOff>
      <xdr:row>4</xdr:row>
      <xdr:rowOff>57150</xdr:rowOff>
    </xdr:to>
    <mc:AlternateContent xmlns:mc="http://schemas.openxmlformats.org/markup-compatibility/2006" xmlns:a14="http://schemas.microsoft.com/office/drawing/2010/main">
      <mc:Choice Requires="a14">
        <xdr:graphicFrame macro="">
          <xdr:nvGraphicFramePr>
            <xdr:cNvPr id="47" name="Region 1">
              <a:extLst>
                <a:ext uri="{FF2B5EF4-FFF2-40B4-BE49-F238E27FC236}">
                  <a16:creationId xmlns:a16="http://schemas.microsoft.com/office/drawing/2014/main" id="{13B14B04-6DF8-4D4A-841B-4E688BA0AD0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58048" y="0"/>
              <a:ext cx="10058402"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409574</xdr:colOff>
      <xdr:row>30</xdr:row>
      <xdr:rowOff>152400</xdr:rowOff>
    </xdr:from>
    <xdr:to>
      <xdr:col>29</xdr:col>
      <xdr:colOff>9525</xdr:colOff>
      <xdr:row>45</xdr:row>
      <xdr:rowOff>114300</xdr:rowOff>
    </xdr:to>
    <mc:AlternateContent xmlns:mc="http://schemas.openxmlformats.org/markup-compatibility/2006" xmlns:a14="http://schemas.microsoft.com/office/drawing/2010/main">
      <mc:Choice Requires="a14">
        <xdr:graphicFrame macro="">
          <xdr:nvGraphicFramePr>
            <xdr:cNvPr id="49" name="Months (Order Date) 1">
              <a:extLst>
                <a:ext uri="{FF2B5EF4-FFF2-40B4-BE49-F238E27FC236}">
                  <a16:creationId xmlns:a16="http://schemas.microsoft.com/office/drawing/2014/main" id="{226C07B3-55C4-422F-A971-7B509C635A72}"/>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mlns="">
        <xdr:sp macro="" textlink="">
          <xdr:nvSpPr>
            <xdr:cNvPr id="0" name=""/>
            <xdr:cNvSpPr>
              <a:spLocks noTextEdit="1"/>
            </xdr:cNvSpPr>
          </xdr:nvSpPr>
          <xdr:spPr>
            <a:xfrm>
              <a:off x="11382374" y="5010150"/>
              <a:ext cx="6305551" cy="2390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47625</xdr:colOff>
      <xdr:row>4</xdr:row>
      <xdr:rowOff>142875</xdr:rowOff>
    </xdr:from>
    <xdr:to>
      <xdr:col>28</xdr:col>
      <xdr:colOff>600075</xdr:colOff>
      <xdr:row>11</xdr:row>
      <xdr:rowOff>85725</xdr:rowOff>
    </xdr:to>
    <mc:AlternateContent xmlns:mc="http://schemas.openxmlformats.org/markup-compatibility/2006" xmlns:a14="http://schemas.microsoft.com/office/drawing/2010/main">
      <mc:Choice Requires="a14">
        <xdr:graphicFrame macro="">
          <xdr:nvGraphicFramePr>
            <xdr:cNvPr id="50" name="Product Category 1">
              <a:extLst>
                <a:ext uri="{FF2B5EF4-FFF2-40B4-BE49-F238E27FC236}">
                  <a16:creationId xmlns:a16="http://schemas.microsoft.com/office/drawing/2014/main" id="{3E511182-2F05-4542-A17A-BB438B56A0C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630025" y="790575"/>
              <a:ext cx="6038850"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20.399726736112" createdVersion="8" refreshedVersion="8" minRefreshableVersion="3" recordCount="1130" xr:uid="{C9EC884B-180A-43D7-9D23-348AB8745367}">
  <cacheSource type="worksheet">
    <worksheetSource name="Table1"/>
  </cacheSource>
  <cacheFields count="29">
    <cacheField name="Customer ID" numFmtId="0">
      <sharedItems containsSemiMixedTypes="0" containsString="0" containsNumber="1" containsInteger="1" minValue="3" maxValue="3403" count="1130">
        <n v="3"/>
        <n v="5"/>
        <n v="11"/>
        <n v="14"/>
        <n v="15"/>
        <n v="16"/>
        <n v="18"/>
        <n v="19"/>
        <n v="21"/>
        <n v="24"/>
        <n v="27"/>
        <n v="32"/>
        <n v="33"/>
        <n v="43"/>
        <n v="52"/>
        <n v="53"/>
        <n v="56"/>
        <n v="62"/>
        <n v="64"/>
        <n v="67"/>
        <n v="68"/>
        <n v="70"/>
        <n v="83"/>
        <n v="84"/>
        <n v="87"/>
        <n v="91"/>
        <n v="92"/>
        <n v="94"/>
        <n v="97"/>
        <n v="101"/>
        <n v="102"/>
        <n v="107"/>
        <n v="109"/>
        <n v="114"/>
        <n v="115"/>
        <n v="117"/>
        <n v="120"/>
        <n v="123"/>
        <n v="129"/>
        <n v="136"/>
        <n v="142"/>
        <n v="144"/>
        <n v="145"/>
        <n v="146"/>
        <n v="151"/>
        <n v="152"/>
        <n v="156"/>
        <n v="164"/>
        <n v="166"/>
        <n v="169"/>
        <n v="171"/>
        <n v="181"/>
        <n v="184"/>
        <n v="188"/>
        <n v="190"/>
        <n v="191"/>
        <n v="193"/>
        <n v="194"/>
        <n v="197"/>
        <n v="198"/>
        <n v="202"/>
        <n v="210"/>
        <n v="211"/>
        <n v="218"/>
        <n v="228"/>
        <n v="233"/>
        <n v="234"/>
        <n v="236"/>
        <n v="240"/>
        <n v="241"/>
        <n v="247"/>
        <n v="250"/>
        <n v="254"/>
        <n v="256"/>
        <n v="258"/>
        <n v="259"/>
        <n v="263"/>
        <n v="266"/>
        <n v="268"/>
        <n v="269"/>
        <n v="271"/>
        <n v="272"/>
        <n v="275"/>
        <n v="276"/>
        <n v="282"/>
        <n v="283"/>
        <n v="286"/>
        <n v="288"/>
        <n v="290"/>
        <n v="306"/>
        <n v="308"/>
        <n v="314"/>
        <n v="315"/>
        <n v="317"/>
        <n v="321"/>
        <n v="326"/>
        <n v="329"/>
        <n v="331"/>
        <n v="335"/>
        <n v="339"/>
        <n v="342"/>
        <n v="343"/>
        <n v="344"/>
        <n v="349"/>
        <n v="351"/>
        <n v="353"/>
        <n v="357"/>
        <n v="358"/>
        <n v="366"/>
        <n v="369"/>
        <n v="370"/>
        <n v="371"/>
        <n v="373"/>
        <n v="375"/>
        <n v="377"/>
        <n v="381"/>
        <n v="383"/>
        <n v="387"/>
        <n v="388"/>
        <n v="389"/>
        <n v="392"/>
        <n v="393"/>
        <n v="395"/>
        <n v="397"/>
        <n v="398"/>
        <n v="406"/>
        <n v="408"/>
        <n v="411"/>
        <n v="421"/>
        <n v="428"/>
        <n v="437"/>
        <n v="444"/>
        <n v="445"/>
        <n v="447"/>
        <n v="451"/>
        <n v="452"/>
        <n v="453"/>
        <n v="460"/>
        <n v="463"/>
        <n v="466"/>
        <n v="467"/>
        <n v="468"/>
        <n v="469"/>
        <n v="470"/>
        <n v="471"/>
        <n v="472"/>
        <n v="483"/>
        <n v="485"/>
        <n v="487"/>
        <n v="488"/>
        <n v="489"/>
        <n v="491"/>
        <n v="493"/>
        <n v="494"/>
        <n v="497"/>
        <n v="507"/>
        <n v="508"/>
        <n v="510"/>
        <n v="518"/>
        <n v="522"/>
        <n v="524"/>
        <n v="526"/>
        <n v="535"/>
        <n v="539"/>
        <n v="540"/>
        <n v="547"/>
        <n v="549"/>
        <n v="550"/>
        <n v="551"/>
        <n v="553"/>
        <n v="555"/>
        <n v="556"/>
        <n v="568"/>
        <n v="570"/>
        <n v="573"/>
        <n v="576"/>
        <n v="578"/>
        <n v="579"/>
        <n v="580"/>
        <n v="584"/>
        <n v="585"/>
        <n v="592"/>
        <n v="593"/>
        <n v="594"/>
        <n v="596"/>
        <n v="597"/>
        <n v="600"/>
        <n v="603"/>
        <n v="604"/>
        <n v="605"/>
        <n v="617"/>
        <n v="618"/>
        <n v="619"/>
        <n v="621"/>
        <n v="622"/>
        <n v="623"/>
        <n v="624"/>
        <n v="627"/>
        <n v="635"/>
        <n v="637"/>
        <n v="638"/>
        <n v="639"/>
        <n v="640"/>
        <n v="646"/>
        <n v="648"/>
        <n v="649"/>
        <n v="651"/>
        <n v="653"/>
        <n v="657"/>
        <n v="659"/>
        <n v="663"/>
        <n v="665"/>
        <n v="666"/>
        <n v="667"/>
        <n v="669"/>
        <n v="670"/>
        <n v="672"/>
        <n v="674"/>
        <n v="678"/>
        <n v="679"/>
        <n v="680"/>
        <n v="683"/>
        <n v="688"/>
        <n v="689"/>
        <n v="691"/>
        <n v="693"/>
        <n v="696"/>
        <n v="697"/>
        <n v="698"/>
        <n v="699"/>
        <n v="700"/>
        <n v="702"/>
        <n v="711"/>
        <n v="719"/>
        <n v="721"/>
        <n v="724"/>
        <n v="727"/>
        <n v="731"/>
        <n v="736"/>
        <n v="737"/>
        <n v="738"/>
        <n v="741"/>
        <n v="744"/>
        <n v="745"/>
        <n v="750"/>
        <n v="751"/>
        <n v="753"/>
        <n v="754"/>
        <n v="757"/>
        <n v="759"/>
        <n v="762"/>
        <n v="767"/>
        <n v="770"/>
        <n v="771"/>
        <n v="772"/>
        <n v="782"/>
        <n v="783"/>
        <n v="786"/>
        <n v="792"/>
        <n v="796"/>
        <n v="797"/>
        <n v="799"/>
        <n v="800"/>
        <n v="803"/>
        <n v="806"/>
        <n v="820"/>
        <n v="823"/>
        <n v="824"/>
        <n v="825"/>
        <n v="827"/>
        <n v="829"/>
        <n v="830"/>
        <n v="833"/>
        <n v="850"/>
        <n v="851"/>
        <n v="853"/>
        <n v="854"/>
        <n v="855"/>
        <n v="858"/>
        <n v="865"/>
        <n v="868"/>
        <n v="871"/>
        <n v="875"/>
        <n v="880"/>
        <n v="885"/>
        <n v="890"/>
        <n v="894"/>
        <n v="896"/>
        <n v="898"/>
        <n v="899"/>
        <n v="903"/>
        <n v="907"/>
        <n v="910"/>
        <n v="911"/>
        <n v="915"/>
        <n v="916"/>
        <n v="918"/>
        <n v="919"/>
        <n v="920"/>
        <n v="922"/>
        <n v="925"/>
        <n v="929"/>
        <n v="936"/>
        <n v="937"/>
        <n v="940"/>
        <n v="945"/>
        <n v="946"/>
        <n v="947"/>
        <n v="949"/>
        <n v="950"/>
        <n v="954"/>
        <n v="959"/>
        <n v="960"/>
        <n v="961"/>
        <n v="962"/>
        <n v="970"/>
        <n v="972"/>
        <n v="975"/>
        <n v="980"/>
        <n v="983"/>
        <n v="993"/>
        <n v="994"/>
        <n v="995"/>
        <n v="997"/>
        <n v="999"/>
        <n v="1000"/>
        <n v="1005"/>
        <n v="1008"/>
        <n v="1009"/>
        <n v="1014"/>
        <n v="1015"/>
        <n v="1016"/>
        <n v="1018"/>
        <n v="1020"/>
        <n v="1023"/>
        <n v="1026"/>
        <n v="1027"/>
        <n v="1028"/>
        <n v="1035"/>
        <n v="1036"/>
        <n v="1038"/>
        <n v="1041"/>
        <n v="1042"/>
        <n v="1044"/>
        <n v="1047"/>
        <n v="1054"/>
        <n v="1060"/>
        <n v="1062"/>
        <n v="1065"/>
        <n v="1068"/>
        <n v="1069"/>
        <n v="1072"/>
        <n v="1075"/>
        <n v="1080"/>
        <n v="1083"/>
        <n v="1085"/>
        <n v="1086"/>
        <n v="1101"/>
        <n v="1103"/>
        <n v="1104"/>
        <n v="1106"/>
        <n v="1107"/>
        <n v="1108"/>
        <n v="1109"/>
        <n v="1112"/>
        <n v="1113"/>
        <n v="1117"/>
        <n v="1121"/>
        <n v="1123"/>
        <n v="1124"/>
        <n v="1127"/>
        <n v="1128"/>
        <n v="1129"/>
        <n v="1131"/>
        <n v="1132"/>
        <n v="1133"/>
        <n v="1136"/>
        <n v="1138"/>
        <n v="1142"/>
        <n v="1151"/>
        <n v="1155"/>
        <n v="1156"/>
        <n v="1159"/>
        <n v="1170"/>
        <n v="1178"/>
        <n v="1182"/>
        <n v="1183"/>
        <n v="1185"/>
        <n v="1186"/>
        <n v="1189"/>
        <n v="1191"/>
        <n v="1193"/>
        <n v="1194"/>
        <n v="1197"/>
        <n v="1199"/>
        <n v="1200"/>
        <n v="1202"/>
        <n v="1203"/>
        <n v="1211"/>
        <n v="1212"/>
        <n v="1213"/>
        <n v="1217"/>
        <n v="1226"/>
        <n v="1227"/>
        <n v="1228"/>
        <n v="1229"/>
        <n v="1233"/>
        <n v="1237"/>
        <n v="1238"/>
        <n v="1241"/>
        <n v="1246"/>
        <n v="1247"/>
        <n v="1250"/>
        <n v="1253"/>
        <n v="1254"/>
        <n v="1257"/>
        <n v="1259"/>
        <n v="1261"/>
        <n v="1265"/>
        <n v="1267"/>
        <n v="1271"/>
        <n v="1279"/>
        <n v="1280"/>
        <n v="1281"/>
        <n v="1282"/>
        <n v="1298"/>
        <n v="1303"/>
        <n v="1304"/>
        <n v="1305"/>
        <n v="1307"/>
        <n v="1314"/>
        <n v="1315"/>
        <n v="1316"/>
        <n v="1338"/>
        <n v="1340"/>
        <n v="1341"/>
        <n v="1347"/>
        <n v="1350"/>
        <n v="1351"/>
        <n v="1352"/>
        <n v="1354"/>
        <n v="1357"/>
        <n v="1360"/>
        <n v="1361"/>
        <n v="1363"/>
        <n v="1364"/>
        <n v="1367"/>
        <n v="1368"/>
        <n v="1369"/>
        <n v="1374"/>
        <n v="1380"/>
        <n v="1383"/>
        <n v="1384"/>
        <n v="1389"/>
        <n v="1390"/>
        <n v="1391"/>
        <n v="1402"/>
        <n v="1405"/>
        <n v="1410"/>
        <n v="1412"/>
        <n v="1413"/>
        <n v="1416"/>
        <n v="1418"/>
        <n v="1419"/>
        <n v="1424"/>
        <n v="1425"/>
        <n v="1427"/>
        <n v="1432"/>
        <n v="1433"/>
        <n v="1438"/>
        <n v="1439"/>
        <n v="1442"/>
        <n v="1450"/>
        <n v="1459"/>
        <n v="1461"/>
        <n v="1466"/>
        <n v="1469"/>
        <n v="1471"/>
        <n v="1472"/>
        <n v="1473"/>
        <n v="1481"/>
        <n v="1482"/>
        <n v="1484"/>
        <n v="1485"/>
        <n v="1492"/>
        <n v="1494"/>
        <n v="1497"/>
        <n v="1499"/>
        <n v="1502"/>
        <n v="1505"/>
        <n v="1511"/>
        <n v="1519"/>
        <n v="1522"/>
        <n v="1526"/>
        <n v="1527"/>
        <n v="1528"/>
        <n v="1531"/>
        <n v="1533"/>
        <n v="1548"/>
        <n v="1551"/>
        <n v="1552"/>
        <n v="1553"/>
        <n v="1554"/>
        <n v="1556"/>
        <n v="1557"/>
        <n v="1559"/>
        <n v="1561"/>
        <n v="1574"/>
        <n v="1580"/>
        <n v="1590"/>
        <n v="1593"/>
        <n v="1595"/>
        <n v="1602"/>
        <n v="1603"/>
        <n v="1606"/>
        <n v="1607"/>
        <n v="1609"/>
        <n v="1614"/>
        <n v="1618"/>
        <n v="1620"/>
        <n v="1623"/>
        <n v="1625"/>
        <n v="1627"/>
        <n v="1632"/>
        <n v="1633"/>
        <n v="1634"/>
        <n v="1636"/>
        <n v="1639"/>
        <n v="1644"/>
        <n v="1646"/>
        <n v="1648"/>
        <n v="1649"/>
        <n v="1650"/>
        <n v="1653"/>
        <n v="1665"/>
        <n v="1670"/>
        <n v="1671"/>
        <n v="1672"/>
        <n v="1679"/>
        <n v="1680"/>
        <n v="1682"/>
        <n v="1683"/>
        <n v="1686"/>
        <n v="1689"/>
        <n v="1690"/>
        <n v="1692"/>
        <n v="1693"/>
        <n v="1697"/>
        <n v="1699"/>
        <n v="1702"/>
        <n v="1708"/>
        <n v="1709"/>
        <n v="1711"/>
        <n v="1712"/>
        <n v="1713"/>
        <n v="1718"/>
        <n v="1719"/>
        <n v="1721"/>
        <n v="1723"/>
        <n v="1725"/>
        <n v="1727"/>
        <n v="1728"/>
        <n v="1730"/>
        <n v="1733"/>
        <n v="1734"/>
        <n v="1735"/>
        <n v="1737"/>
        <n v="1738"/>
        <n v="1739"/>
        <n v="1743"/>
        <n v="1745"/>
        <n v="1748"/>
        <n v="1749"/>
        <n v="1754"/>
        <n v="1764"/>
        <n v="1765"/>
        <n v="1767"/>
        <n v="1771"/>
        <n v="1775"/>
        <n v="1776"/>
        <n v="1777"/>
        <n v="1778"/>
        <n v="1781"/>
        <n v="1782"/>
        <n v="1788"/>
        <n v="1793"/>
        <n v="1802"/>
        <n v="1808"/>
        <n v="1814"/>
        <n v="1815"/>
        <n v="1816"/>
        <n v="1818"/>
        <n v="1821"/>
        <n v="1826"/>
        <n v="1827"/>
        <n v="1828"/>
        <n v="1829"/>
        <n v="1836"/>
        <n v="1837"/>
        <n v="1840"/>
        <n v="1849"/>
        <n v="1852"/>
        <n v="1854"/>
        <n v="1860"/>
        <n v="1869"/>
        <n v="1873"/>
        <n v="1875"/>
        <n v="1882"/>
        <n v="1885"/>
        <n v="1889"/>
        <n v="1891"/>
        <n v="1893"/>
        <n v="1894"/>
        <n v="1906"/>
        <n v="1907"/>
        <n v="1910"/>
        <n v="1916"/>
        <n v="1917"/>
        <n v="1918"/>
        <n v="1919"/>
        <n v="1927"/>
        <n v="1928"/>
        <n v="1933"/>
        <n v="1934"/>
        <n v="1935"/>
        <n v="1938"/>
        <n v="1940"/>
        <n v="1946"/>
        <n v="1949"/>
        <n v="1950"/>
        <n v="1956"/>
        <n v="1957"/>
        <n v="1958"/>
        <n v="1959"/>
        <n v="1962"/>
        <n v="1967"/>
        <n v="1971"/>
        <n v="1972"/>
        <n v="1974"/>
        <n v="1976"/>
        <n v="1979"/>
        <n v="1984"/>
        <n v="1986"/>
        <n v="1988"/>
        <n v="1989"/>
        <n v="1991"/>
        <n v="1997"/>
        <n v="1998"/>
        <n v="2004"/>
        <n v="2006"/>
        <n v="2016"/>
        <n v="2014"/>
        <n v="2020"/>
        <n v="2030"/>
        <n v="2035"/>
        <n v="2037"/>
        <n v="2038"/>
        <n v="2044"/>
        <n v="2046"/>
        <n v="2049"/>
        <n v="2052"/>
        <n v="2058"/>
        <n v="2059"/>
        <n v="2061"/>
        <n v="2062"/>
        <n v="2063"/>
        <n v="2066"/>
        <n v="2069"/>
        <n v="2070"/>
        <n v="2071"/>
        <n v="2072"/>
        <n v="2073"/>
        <n v="2081"/>
        <n v="2089"/>
        <n v="2094"/>
        <n v="2097"/>
        <n v="2098"/>
        <n v="2099"/>
        <n v="2107"/>
        <n v="2108"/>
        <n v="2114"/>
        <n v="2115"/>
        <n v="2117"/>
        <n v="2122"/>
        <n v="2124"/>
        <n v="2127"/>
        <n v="2131"/>
        <n v="2132"/>
        <n v="2135"/>
        <n v="2137"/>
        <n v="2139"/>
        <n v="2141"/>
        <n v="2143"/>
        <n v="2145"/>
        <n v="2146"/>
        <n v="2151"/>
        <n v="2157"/>
        <n v="2159"/>
        <n v="2162"/>
        <n v="2164"/>
        <n v="2165"/>
        <n v="2178"/>
        <n v="2183"/>
        <n v="2187"/>
        <n v="2189"/>
        <n v="2190"/>
        <n v="2193"/>
        <n v="2196"/>
        <n v="2197"/>
        <n v="2198"/>
        <n v="2201"/>
        <n v="2202"/>
        <n v="2203"/>
        <n v="2204"/>
        <n v="2206"/>
        <n v="2209"/>
        <n v="2211"/>
        <n v="2212"/>
        <n v="2215"/>
        <n v="2216"/>
        <n v="2220"/>
        <n v="2225"/>
        <n v="2240"/>
        <n v="2250"/>
        <n v="2254"/>
        <n v="2256"/>
        <n v="2257"/>
        <n v="2258"/>
        <n v="2260"/>
        <n v="2264"/>
        <n v="2265"/>
        <n v="2266"/>
        <n v="2268"/>
        <n v="2270"/>
        <n v="2272"/>
        <n v="2273"/>
        <n v="2274"/>
        <n v="2276"/>
        <n v="2279"/>
        <n v="2281"/>
        <n v="2282"/>
        <n v="2283"/>
        <n v="2285"/>
        <n v="2286"/>
        <n v="2287"/>
        <n v="2289"/>
        <n v="2290"/>
        <n v="2302"/>
        <n v="2303"/>
        <n v="2305"/>
        <n v="2308"/>
        <n v="2323"/>
        <n v="2330"/>
        <n v="2333"/>
        <n v="2334"/>
        <n v="2338"/>
        <n v="2339"/>
        <n v="2345"/>
        <n v="2346"/>
        <n v="2351"/>
        <n v="2352"/>
        <n v="2353"/>
        <n v="2355"/>
        <n v="2356"/>
        <n v="2358"/>
        <n v="2359"/>
        <n v="2361"/>
        <n v="2363"/>
        <n v="2369"/>
        <n v="2372"/>
        <n v="2376"/>
        <n v="2379"/>
        <n v="2380"/>
        <n v="2382"/>
        <n v="2385"/>
        <n v="2391"/>
        <n v="2393"/>
        <n v="2394"/>
        <n v="2395"/>
        <n v="2398"/>
        <n v="2417"/>
        <n v="2418"/>
        <n v="2419"/>
        <n v="2420"/>
        <n v="2422"/>
        <n v="2423"/>
        <n v="2426"/>
        <n v="2427"/>
        <n v="2430"/>
        <n v="2431"/>
        <n v="2432"/>
        <n v="2433"/>
        <n v="2437"/>
        <n v="2441"/>
        <n v="2442"/>
        <n v="2443"/>
        <n v="2448"/>
        <n v="2450"/>
        <n v="2454"/>
        <n v="2456"/>
        <n v="2457"/>
        <n v="2458"/>
        <n v="2460"/>
        <n v="2464"/>
        <n v="2466"/>
        <n v="2468"/>
        <n v="2472"/>
        <n v="2481"/>
        <n v="2484"/>
        <n v="2486"/>
        <n v="2487"/>
        <n v="2488"/>
        <n v="2489"/>
        <n v="2490"/>
        <n v="2491"/>
        <n v="2495"/>
        <n v="2498"/>
        <n v="2499"/>
        <n v="2500"/>
        <n v="2502"/>
        <n v="2506"/>
        <n v="2507"/>
        <n v="2508"/>
        <n v="2509"/>
        <n v="2512"/>
        <n v="2516"/>
        <n v="2520"/>
        <n v="2521"/>
        <n v="2522"/>
        <n v="2526"/>
        <n v="2527"/>
        <n v="2530"/>
        <n v="2531"/>
        <n v="2534"/>
        <n v="2539"/>
        <n v="2540"/>
        <n v="2543"/>
        <n v="2545"/>
        <n v="2547"/>
        <n v="2548"/>
        <n v="2549"/>
        <n v="2551"/>
        <n v="2553"/>
        <n v="2555"/>
        <n v="2561"/>
        <n v="2563"/>
        <n v="2570"/>
        <n v="2571"/>
        <n v="2578"/>
        <n v="2579"/>
        <n v="2583"/>
        <n v="2584"/>
        <n v="2587"/>
        <n v="2593"/>
        <n v="2601"/>
        <n v="2603"/>
        <n v="2604"/>
        <n v="2610"/>
        <n v="2613"/>
        <n v="2616"/>
        <n v="2617"/>
        <n v="2618"/>
        <n v="2619"/>
        <n v="2620"/>
        <n v="2621"/>
        <n v="2626"/>
        <n v="2628"/>
        <n v="2630"/>
        <n v="2638"/>
        <n v="2639"/>
        <n v="2647"/>
        <n v="2649"/>
        <n v="2650"/>
        <n v="2652"/>
        <n v="2653"/>
        <n v="2655"/>
        <n v="2660"/>
        <n v="2667"/>
        <n v="2668"/>
        <n v="2670"/>
        <n v="2671"/>
        <n v="2677"/>
        <n v="2684"/>
        <n v="2685"/>
        <n v="2689"/>
        <n v="2693"/>
        <n v="2696"/>
        <n v="2697"/>
        <n v="2699"/>
        <n v="2704"/>
        <n v="2709"/>
        <n v="2713"/>
        <n v="2715"/>
        <n v="2718"/>
        <n v="2720"/>
        <n v="2724"/>
        <n v="2725"/>
        <n v="2729"/>
        <n v="2737"/>
        <n v="2738"/>
        <n v="2741"/>
        <n v="2745"/>
        <n v="2747"/>
        <n v="2750"/>
        <n v="2760"/>
        <n v="2764"/>
        <n v="2765"/>
        <n v="2770"/>
        <n v="2771"/>
        <n v="2773"/>
        <n v="2775"/>
        <n v="2776"/>
        <n v="2778"/>
        <n v="2779"/>
        <n v="2781"/>
        <n v="2787"/>
        <n v="2791"/>
        <n v="2794"/>
        <n v="2795"/>
        <n v="2796"/>
        <n v="2797"/>
        <n v="2801"/>
        <n v="2803"/>
        <n v="2813"/>
        <n v="2817"/>
        <n v="2820"/>
        <n v="2823"/>
        <n v="2825"/>
        <n v="2828"/>
        <n v="2833"/>
        <n v="2837"/>
        <n v="2840"/>
        <n v="2847"/>
        <n v="2848"/>
        <n v="2851"/>
        <n v="2855"/>
        <n v="2858"/>
        <n v="2859"/>
        <n v="2861"/>
        <n v="2862"/>
        <n v="2865"/>
        <n v="2867"/>
        <n v="2868"/>
        <n v="2873"/>
        <n v="2874"/>
        <n v="2877"/>
        <n v="2878"/>
        <n v="2880"/>
        <n v="2882"/>
        <n v="2883"/>
        <n v="2884"/>
        <n v="2885"/>
        <n v="2886"/>
        <n v="2892"/>
        <n v="2893"/>
        <n v="2896"/>
        <n v="2897"/>
        <n v="2903"/>
        <n v="2908"/>
        <n v="2912"/>
        <n v="2920"/>
        <n v="2923"/>
        <n v="2924"/>
        <n v="2928"/>
        <n v="2931"/>
        <n v="2932"/>
        <n v="2935"/>
        <n v="2938"/>
        <n v="2941"/>
        <n v="2944"/>
        <n v="2947"/>
        <n v="2951"/>
        <n v="2952"/>
        <n v="2954"/>
        <n v="2957"/>
        <n v="2958"/>
        <n v="2960"/>
        <n v="2962"/>
        <n v="2963"/>
        <n v="2964"/>
        <n v="2968"/>
        <n v="2973"/>
        <n v="2976"/>
        <n v="2979"/>
        <n v="2980"/>
        <n v="2987"/>
        <n v="2991"/>
        <n v="2992"/>
        <n v="2999"/>
        <n v="3000"/>
        <n v="3001"/>
        <n v="3003"/>
        <n v="3004"/>
        <n v="3005"/>
        <n v="3006"/>
        <n v="3008"/>
        <n v="3011"/>
        <n v="3012"/>
        <n v="3017"/>
        <n v="3035"/>
        <n v="3036"/>
        <n v="3041"/>
        <n v="3042"/>
        <n v="3045"/>
        <n v="3046"/>
        <n v="3048"/>
        <n v="3053"/>
        <n v="3063"/>
        <n v="3064"/>
        <n v="3067"/>
        <n v="3069"/>
        <n v="3075"/>
        <n v="3076"/>
        <n v="3077"/>
        <n v="3078"/>
        <n v="3079"/>
        <n v="3084"/>
        <n v="3086"/>
        <n v="3089"/>
        <n v="3095"/>
        <n v="3096"/>
        <n v="3098"/>
        <n v="3100"/>
        <n v="3105"/>
        <n v="3106"/>
        <n v="3113"/>
        <n v="3119"/>
        <n v="3120"/>
        <n v="3123"/>
        <n v="3124"/>
        <n v="3125"/>
        <n v="3128"/>
        <n v="3132"/>
        <n v="3133"/>
        <n v="3136"/>
        <n v="3137"/>
        <n v="3138"/>
        <n v="3139"/>
        <n v="3141"/>
        <n v="3143"/>
        <n v="3146"/>
        <n v="3148"/>
        <n v="3149"/>
        <n v="3151"/>
        <n v="3154"/>
        <n v="3155"/>
        <n v="3167"/>
        <n v="3169"/>
        <n v="3170"/>
        <n v="3176"/>
        <n v="3177"/>
        <n v="3179"/>
        <n v="3187"/>
        <n v="3191"/>
        <n v="3194"/>
        <n v="3196"/>
        <n v="3197"/>
        <n v="3205"/>
        <n v="3206"/>
        <n v="3209"/>
        <n v="3211"/>
        <n v="3221"/>
        <n v="3222"/>
        <n v="3224"/>
        <n v="3225"/>
        <n v="3226"/>
        <n v="3229"/>
        <n v="3230"/>
        <n v="3238"/>
        <n v="3243"/>
        <n v="3246"/>
        <n v="3248"/>
        <n v="3249"/>
        <n v="3251"/>
        <n v="3252"/>
        <n v="3255"/>
        <n v="3257"/>
        <n v="3258"/>
        <n v="3261"/>
        <n v="3264"/>
        <n v="3266"/>
        <n v="3269"/>
        <n v="3275"/>
        <n v="3279"/>
        <n v="3283"/>
        <n v="3284"/>
        <n v="3285"/>
        <n v="3287"/>
        <n v="3303"/>
        <n v="3306"/>
        <n v="3307"/>
        <n v="3309"/>
        <n v="3310"/>
        <n v="3311"/>
        <n v="3314"/>
        <n v="3319"/>
        <n v="3320"/>
        <n v="3324"/>
        <n v="3325"/>
        <n v="3327"/>
        <n v="3331"/>
        <n v="3338"/>
        <n v="3339"/>
        <n v="3340"/>
        <n v="3342"/>
        <n v="3344"/>
        <n v="3347"/>
        <n v="3350"/>
        <n v="3351"/>
        <n v="3354"/>
        <n v="3355"/>
        <n v="3356"/>
        <n v="3359"/>
        <n v="3360"/>
        <n v="3361"/>
        <n v="3366"/>
        <n v="3367"/>
        <n v="3369"/>
        <n v="3374"/>
        <n v="3379"/>
        <n v="3380"/>
        <n v="3381"/>
        <n v="3385"/>
        <n v="3386"/>
        <n v="3388"/>
        <n v="3393"/>
        <n v="3397"/>
        <n v="3399"/>
        <n v="3400"/>
        <n v="3403"/>
      </sharedItems>
    </cacheField>
    <cacheField name="Row ID" numFmtId="0">
      <sharedItems containsSemiMixedTypes="0" containsString="0" containsNumber="1" containsInteger="1" minValue="87" maxValue="26389"/>
    </cacheField>
    <cacheField name="Order Priority" numFmtId="0">
      <sharedItems/>
    </cacheField>
    <cacheField name="Discount" numFmtId="0">
      <sharedItems containsSemiMixedTypes="0" containsString="0" containsNumber="1" minValue="0" maxValue="0.17"/>
    </cacheField>
    <cacheField name="Unit Price" numFmtId="0">
      <sharedItems containsSemiMixedTypes="0" containsString="0" containsNumber="1" minValue="1.48" maxValue="6783.02"/>
    </cacheField>
    <cacheField name="Shipping Cost" numFmtId="0">
      <sharedItems containsSemiMixedTypes="0" containsString="0" containsNumber="1" minValue="0.49" maxValue="164.73"/>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Envelopes"/>
        <s v="Rubber Bands"/>
        <s v="Office Machines"/>
        <s v="Paper"/>
        <s v="Binders and Binder Accessories"/>
        <s v="Telephones and Communication"/>
        <s v="Labels"/>
        <s v="Storage &amp; Organization"/>
        <s v="Tables"/>
        <s v="Computer Peripherals"/>
        <s v="Bookcases"/>
        <s v="Scissors, Rulers and Trimmers"/>
        <s v="Appliances"/>
        <s v="Copiers and Fax"/>
      </sharedItems>
    </cacheField>
    <cacheField name="Product Container" numFmtId="0">
      <sharedItems/>
    </cacheField>
    <cacheField name="Product Name" numFmtId="0">
      <sharedItems count="681">
        <s v="SANFORD Liquid Accent™ Tank-Style Highlighters"/>
        <s v="Global Troy™ Executive Leather Low-Back Tilter"/>
        <s v="DAX Two-Tone Rosewood/Black Document Frame, Desktop, 5 x 7"/>
        <s v="Howard Miller 12-3/4 Diameter Accuwave DS ™ Wall Clock"/>
        <s v="Grip Seal Envelopes"/>
        <s v="Staples Gold Paper Clips"/>
        <s v="DAX Natural Wood-Tone Poster Frame"/>
        <s v="Hewlett Packard 6S Scientific Calculator"/>
        <s v="Xerox 194"/>
        <s v="Eldon Image Series Black Desk Accessories"/>
        <s v="Hunt Boston® Vacuum Mount KS Pencil Sharpener"/>
        <s v="Storex DuraTech Recycled Plastic Frosted Binders"/>
        <s v="AT&amp;T 2230 Dual Handset Phone With Caller ID/Call Waiting"/>
        <s v="6160"/>
        <s v="Okidata Pacemark 4410N Wide Format Dot Matrix Printer"/>
        <s v="Durable Pressboard Binders"/>
        <s v="Xerox 193"/>
        <s v="Avery 501"/>
        <s v="Dual Level, Single-Width Filing Carts"/>
        <s v="Hon 4070 Series Pagoda™ Armless Upholstered Stacking Chairs"/>
        <s v="Global High-Back Leather Tilter, Burgundy"/>
        <s v="Hon 94000 Series Round Tables"/>
        <s v="6&quot; Cubicle Wall Clock, Black"/>
        <s v="Fellowes Super Stor/Drawer® Files"/>
        <s v="Prismacolor Color Pencil Set"/>
        <s v="REDIFORM Incoming/Outgoing Call Register, 11&quot; X 8 1/2&quot;, 100 Messages"/>
        <s v="Office Star - Mid Back Dual function Ergonomic High Back Chair with 2-Way Adjustable Arms"/>
        <s v="Belkin 105-Key Black Keyboard"/>
        <s v="Atlantic Metals Mobile 5-Shelf Bookcases, Custom Colors"/>
        <s v="Avery Durable Binders"/>
        <s v="Dixon Prang® Watercolor Pencils, 10-Color Set with Brush"/>
        <s v="Fuji Slim Jewel Case CD-R"/>
        <s v="Avery 51"/>
        <s v="Acme® Office Executive Series Stainless Steel Trimmers"/>
        <s v="Eldon Regeneration Recycled Desk Accessories, Smoke"/>
        <s v="Xerox 1939"/>
        <s v="Xerox 1964"/>
        <s v="Fiskars® Softgrip Scissors"/>
        <s v="Wirebound Message Books, 2 7/8&quot; x 5&quot;, 3 Forms per Page"/>
        <s v="Tenex B1-RE Series Chair Mats for Low Pile Carpets"/>
        <s v="PC Concepts 116 Key Quantum 3000 Keyboard"/>
        <s v="Newell 335"/>
        <s v="T60"/>
        <s v="Bush Westfield Collection Bookcases, Fully Assembled"/>
        <s v="Okidata ML320 Series Turbo Dot Matrix Printers"/>
        <s v="Fellowes Mobile Numeric Keypad, Graphite"/>
        <s v="Staples® General Use 3-Ring Binders"/>
        <s v="Zoom V.92 USB External Faxmodem"/>
        <s v="Riverleaf Stik-Withit® Designer Note Cubes®"/>
        <s v="Avery Arch Ring Binders"/>
        <s v="APC 7 Outlet Network SurgeArrest Surge Protector"/>
        <s v="Panasonic KX-P2130 Dot Matrix Printer"/>
        <s v="Xerox 1996"/>
        <s v="Xerox 1933"/>
        <s v="Super Bands, 12/Pack"/>
        <s v="Hewlett-Packard 2600DN Business Color Inkjet Printer"/>
        <s v="Global Push Button Manager's Chair, Indigo"/>
        <s v="Fellowes Black Plastic Comb Bindings"/>
        <s v="Sanyo 2.5 Cubic Foot Mid-Size Office Refrigerators"/>
        <s v="Okidata ML390 Turbo Dot Matrix Printers"/>
        <s v="Xerox Blank Computer Paper"/>
        <s v="Bevis Round Bullnose 29&quot; High Table Top"/>
        <s v="BPI Conference Tables"/>
        <s v="DIXON Oriole® Pencils"/>
        <s v="Global Adaptabilities™ Conference Tables"/>
        <s v="Acme® Elite Stainless Steel Scissors"/>
        <s v="Maxell Pro 80 Minute CD-R, 10/Pack"/>
        <s v="Newell 340"/>
        <s v="Hon iLevel™ Computer Training Table"/>
        <s v="Keytronic 105-Key Spanish Keyboard"/>
        <s v="Staples Brown Kraft Recycled Clasp Envelopes"/>
        <s v="Tyvek ® Top-Opening Peel &amp; Seel ® Envelopes, Gray"/>
        <s v="Hewlett-Packard Deskjet 940 REFURBISHED Color Inkjet Printer"/>
        <s v="Recycled Premium Regency Composition Covers"/>
        <s v="Brites Rubber Bands, 1 1/2 oz. Box"/>
        <s v="Accessory36"/>
        <s v="Newell 323"/>
        <s v="ACCOHIDE® Binder by Acco"/>
        <s v="Memorex 4.7GB DVD+RW, 3/Pack"/>
        <s v="Imation 3.5&quot;, DISKETTE 44766 HGHLD3.52HD/FM, 10/Pack"/>
        <s v="80 Minute Slim Jewel Case CD-R , 10/Pack - Staples"/>
        <s v="High Speed Automatic Electric Letter Opener"/>
        <s v="Eldon® Expressions™ Wood Desk Accessories, Oak"/>
        <s v="Bell Sonecor JB700 Caller ID"/>
        <s v="Acco Keyboard-In-A-Box®"/>
        <s v="SAFCO Arco Folding Chair"/>
        <s v="Hoover Commercial Soft Guard Upright Vacuum And Disposable Filtration Bags"/>
        <s v="Avery Hi-Liter GlideStik Fluorescent Highlighter, Yellow Ink"/>
        <s v="Anderson Hickey Conga Table Tops &amp; Accessories"/>
        <s v="Maxell 3.5&quot; DS/HD IBM-Formatted Diskettes, 10/Pack"/>
        <s v="Bevis 36 x 72 Conference Tables"/>
        <s v="M70"/>
        <s v="Sanyo Counter Height Refrigerator with Crisper, 3.6 Cubic Foot, Stainless Steel/Black"/>
        <s v="Executive Impressions 13&quot; Clairmont Wall Clock"/>
        <s v="1726 Digital Answering Machine"/>
        <s v="3M Organizer Strips"/>
        <s v="O'Sullivan Living Dimensions 3-Shelf Bookcases"/>
        <s v="3M Office Air Cleaner"/>
        <s v="Deluxe Rollaway Locking File with Drawer"/>
        <s v="Pressboard Data Binder, Crimson, 12&quot; X 8 1/2&quot;"/>
        <s v="GBC Instant Index™ System for Binding Systems"/>
        <s v="Xerox 4200 Series MultiUse Premium Copy Paper (20Lb. and 84 Bright)"/>
        <s v="Fellowes EZ Multi-Media Keyboard"/>
        <s v="Filing/Storage Totes and Swivel Casters"/>
        <s v="Logitech Access Keyboard"/>
        <s v="Laminate Occasional Tables"/>
        <s v="Howard Miller 16&quot; Diameter Gallery Wall Clock"/>
        <s v="Rediform S.O.S. Phone Message Books"/>
        <s v="Binding Machine Supplies"/>
        <s v="Hot File® 7-Pocket, Floor Stand"/>
        <s v="Polycom Soundstation EX Audio-Conferencing Telephone, Black"/>
        <s v="Memorex 4.7GB DVD+R, 3/Pack"/>
        <s v="StarTAC ST7762"/>
        <s v="Master Giant Foot® Doorstop, Safety Yellow"/>
        <s v="14-7/8 x 11 Blue Bar Computer Printout Paper"/>
        <s v="Office Star - Contemporary Task Swivel chair with 2-way adjustable arms, Plum"/>
        <s v="210 Trimline Phone, White"/>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Avery 49"/>
        <s v="Cardinal Poly Pocket Divider Pockets for Ring Binders"/>
        <s v="Accessory25"/>
        <s v="Newell 343"/>
        <s v="Xerox 21"/>
        <s v="Imation 3.5 IBM Formatted Diskettes, 10/Box"/>
        <s v="Adesso Programmable 142-Key Keyboard"/>
        <s v="Xerox 1908"/>
        <s v="Tennsco Lockers, Gray"/>
        <s v="Xerox 1910"/>
        <s v="Nu-Dell Executive Frame"/>
        <s v="Canon MP41DH Printing Calculator"/>
        <s v="Fellowes PB500 Electric Punch Plastic Comb Binding Machine with Manual Bind"/>
        <s v="Canon P1-DHIII Palm Printing Calculator"/>
        <s v="GBC Pre-Punched Binding Paper, Plastic, White, 8-1/2&quot; x 11&quot;"/>
        <s v="GBC Recycled Regency Composition Covers"/>
        <s v="Accessory29"/>
        <s v="DAX Wood Document Frame."/>
        <s v="Wilson Jones Hanging View Binder, White, 1&quot;"/>
        <s v="White GlueTop Scratch Pads"/>
        <s v="Adams Phone Message Book, 200 Message Capacity, 8 1/16” x 11”"/>
        <s v="Lexmark 4227 Plus Dot Matrix Printer"/>
        <s v="Hon 2090 “Pillow Soft” Series Mid Back Swivel/Tilt Chair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Xerox 1976"/>
        <s v="Xerox 210"/>
        <s v="Accessory27"/>
        <s v="Park Ridge™ Embossed Executive Business Envelopes"/>
        <s v="Belkin 107-key enhanced keyboard, USB/PS/2 interface"/>
        <s v="Coloredge Poster Frame"/>
        <s v="T28 WORLD"/>
        <s v="Xerox 212"/>
        <s v="Smead Adjustable Mobile File Trolley with Lockable Top"/>
        <s v="Eldon® Wave Desk Accessories"/>
        <s v="Rush Hierlooms Collection Rich Wood Bookcases"/>
        <s v="6120"/>
        <s v="Chromcraft Rectangular Conference Tables"/>
        <s v="Howard Miller 13-3/4&quot; Diameter Brushed Chrome Round Wall Clock"/>
        <s v="Executive Impressions 13&quot; Chairman Wall Clock"/>
        <s v="Staples Bulldog Cli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Sanford Colorific Colored Pencils, 12/Box"/>
        <s v="Decoflex Hanging Personal Folder File, Blue"/>
        <s v="Hoover Replacement Belts For Soft Guard™ &amp; Commercial Ltweight Upright Vacs, 2/Pk"/>
        <s v="Executive Impressions 12&quot; Wall Clock"/>
        <s v="Tennsco Snap-Together Open Shelving Units, Starter Sets and Add-On Units"/>
        <s v="BASF Silver 74 Minute CD-R"/>
        <s v="Xerox 200"/>
        <s v="DMI Eclipse Executive Suite Bookcases"/>
        <s v="Imation Neon Mac Format Diskettes, 10/Pack"/>
        <s v="2180"/>
        <s v="Xerox 1954"/>
        <s v="Hewlett-Packard 4.7GB DVD+R Discs"/>
        <s v="Eldon Expressions Punched Metal &amp; Wood Desk Accessories, Pewter &amp; Cherry"/>
        <s v="SC7868i"/>
        <s v="Tennsco Regal Shelving Units"/>
        <s v="Office Star - Professional Matrix Back Chair with 2-to-1 Synchro Tilt and Mesh Fabric Seat"/>
        <s v="Xerox 1937"/>
        <s v="Hon Metal Bookcases, Putty"/>
        <s v="Belkin MediaBoard 104- Keyboard"/>
        <s v="Belkin 8 Outlet SurgeMaster II Gold Surge Protector"/>
        <s v="Verbatim DVD-R, 4.7GB, Spindle, WE, Blank, Ink Jet/Thermal, 20/Spindle"/>
        <s v="Fellowes Super Stor/Drawer®"/>
        <s v="O'Sullivan Elevations Bookcase, Cherry Finish"/>
        <s v="Avery 479"/>
        <s v="BoxOffice By Design Rectangular and Half-Moon Meeting Room Tables"/>
        <s v="Snap-A-Way® Black Print Carbonless Ruled Speed Letter, Triplicate"/>
        <s v="Accessory39"/>
        <s v="5170i"/>
        <s v="Memorex 4.7GB DVD-RAM, 3/Pack"/>
        <s v="Fellowes 17-key keypad for PS/2 interface"/>
        <s v="Acco 6 Outlet Guardian Premium Surge Suppressor"/>
        <s v="Home/Office Personal File Carts"/>
        <s v="Southworth 25% Cotton Antique Laid Paper &amp; Envelopes"/>
        <s v="Xerox 1993"/>
        <s v="Avery Printable Repositionable Plastic Tabs"/>
        <s v="Dixon Ticonderoga Core-Lock Colored Pencils"/>
        <s v="Novimex Swivel Fabric Task Chair"/>
        <s v="Microsoft Natural Multimedia Keyboard"/>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Array® Memo Cubes"/>
        <s v="Boston 16765 Mini Stand Up Battery Pencil Sharpener"/>
        <s v="Zebra Zazzle Fluorescent Highlighters"/>
        <s v="Dana Fluorescent Magnifying Lamp, White, 36&quot;"/>
        <s v="Newell 310"/>
        <s v="2300 Heavy-Duty Transfer File Systems by Perma"/>
        <s v="Accessory41"/>
        <s v="Deflect-o SuperTray™ Unbreakable Stackable Tray, Letter, Black"/>
        <s v="Eureka Sanitaire ® Multi-Pro Heavy-Duty Upright, Disposable Bags"/>
        <s v="Staples Standard Envelopes"/>
        <s v="Global Stack Chair without Arms, Black"/>
        <s v="Metal Folding Chairs, Beige, 4/Carton"/>
        <s v="Document Clip Frames"/>
        <s v="Lexmark Z55se Color Inkjet Printer"/>
        <s v="Avery Hanging File Binders"/>
        <s v="Rediform Wirebound &quot;Phone Memo&quot; Message Book, 11 x 5-3/4"/>
        <s v="Steel Personal Filing/Posting Tote"/>
        <s v="5180"/>
        <s v="Advantus Push Pins"/>
        <s v="Rush Hierlooms Collection 1&quot; Thick Stackable Bookcases"/>
        <s v="Adams Telephone Message Books, 5 1/4” x 11”"/>
        <s v="StarTAC 7760"/>
        <s v="GBC Wire Binding Strips"/>
        <s v="Eldon ClusterMat Chair Mat with Cordless Antistatic Protection"/>
        <s v="Avery Trapezoid Ring Binder, 3&quot; Capacity, Black, 1040 sheets"/>
        <s v="Self-Adhesive Address Labels for Typewriters by Universal"/>
        <s v="Panasonic KX-P1150 Dot Matrix Printer"/>
        <s v="Global Commerce™ Series High-Back Swivel/Tilt Chairs"/>
        <s v="Hoover Replacement Belt for Commercial Guardsman Heavy-Duty Upright Vacuum"/>
        <s v="Companion Letter/Legal File, Black"/>
        <s v="Gyration Ultra Professional Cordless Optical Suite"/>
        <s v="Xerox 1971"/>
        <s v="Bretford CR8500 Series Meeting Room Furniture"/>
        <s v="Fellowes Command Center 5-outlet power strip"/>
        <s v="Verbatim DVD-RAM, 9.4GB, Rewritable, Type 1, DS, DataLife Plus"/>
        <s v="Linden® 12&quot; Wall Clock With Oak Frame"/>
        <s v="Staples Wirebound Steno Books, 6&quot; x 9&quot;, 12/Pack"/>
        <s v="Self-Adhesive Removable Labels"/>
        <s v="Chromcraft Bull-Nose Wood Oval Conference Tables &amp; Bases"/>
        <s v="Boston 1645 Deluxe Heavier-Duty Electric Pencil Sharpener"/>
        <s v="Xerox 213"/>
        <s v="Jet-Pak Recycled Peel 'N' Seal Padded Mailers"/>
        <s v="Panasonic KX-P3626 Dot Matrix Printer"/>
        <s v="Ibico Recycled Linen-Style Covers"/>
        <s v="i500plus"/>
        <s v="Keytronic French Keyboard"/>
        <s v="SANFORD Major Accent™ Highlighters"/>
        <s v="i2000"/>
        <s v="US Robotics 56K V.92 External Faxmodem"/>
        <s v="Fellowes Smart Design 104-Key Enhanced Keyboard, PS/2 Adapter, Platinum"/>
        <s v="Luxo Professional Fluorescent Magnifier Lamp with Clamp-Mount Base"/>
        <s v="Xerox 1923"/>
        <s v="Wilson Jones Custom Binder Spines &amp; Labels"/>
        <s v="Balt Split Level Computer Training Table"/>
        <s v="Xerox 1982"/>
        <s v="Boston 16701 Slimline Battery Pencil Sharpener"/>
        <s v="Global Leather &amp; Oak Executive Chair, Burgundy"/>
        <s v="GBC Laser Imprintable Binding System Covers, Desert Sand"/>
        <s v="Eldon® Gobal File Keepers"/>
        <s v="Telephone Message Books with Fax/Mobile Section, 5 1/2&quot; x 3 3/16&quot;"/>
        <s v="Acme® Forged Steel Scissors with Black Enamel Handles"/>
        <s v="Westinghouse Clip-On Gooseneck Lamps"/>
        <s v="Space Solutions Commercial Steel Shelving"/>
        <s v="Southworth 25% Cotton Premium Laser Paper and Envelopes"/>
        <s v="Angle-D Binders with Locking Rings, Label Holders"/>
        <s v="Eureka Disposable Bags for Sanitaire® Vibra Groomer I® Upright Vac"/>
        <s v="Important Message Pads, 50 4-1/4 x 5-1/2 Forms per Pad"/>
        <s v="#10- 4 1/8&quot; x 9 1/2&quot; Security-Tint Envelopes"/>
        <s v="C-Line Peel &amp; Stick Add-On Filing Pockets, 8-3/4 x 5-1/8, 10/Pack"/>
        <s v="Xerox 1897"/>
        <s v="Epson LQ-570e Dot Matrix Printer"/>
        <s v="Hoover WindTunnel™ Plus Canister Vacuum"/>
        <s v="Black Print Carbonless Snap-Off® Rapid Letter, 8 1/2&quot; x 7&quot;"/>
        <s v="Staples #10 Laser &amp; Inkjet Envelopes, 4 1/8&quot; x 9 1/2&quot;, 100/Box"/>
        <s v="Avery 494"/>
        <s v="Accessory9"/>
        <s v="Polycom ViewStation™ ISDN Videoconferencing Unit"/>
        <s v="Hewlett-Packard Deskjet 1220Cse Color Inkjet Printer"/>
        <s v="Belkin 6 Outlet Metallic Surge Strip"/>
        <s v="Lock-Up Easel 'Spel-Binder'"/>
        <s v="Hon 4700 Series Mobuis™ Mid-Back Task Chairs with Adjustable Arms"/>
        <s v="Ibico Laser Imprintable Binding System Covers"/>
        <s v="Dixon Ticonderoga Core-Lock Colored Pencils, 48-Color Set"/>
        <s v="Avery 497"/>
        <s v="Pressboard Covers with Storage Hooks, 9 1/2&quot; x 11&quot;, Light Blue"/>
        <s v="Verbatim DVD-RAM, 5.2GB, Rewritable, Type 1, DS"/>
        <s v="GBC VeloBinder Electric Binding Machine"/>
        <s v="SAFCO Folding Chair Trolley"/>
        <s v="Fellowes PB300 Plastic Comb Binding Machine"/>
        <s v="Avery Flip-Chart Easel Binder, Black"/>
        <s v="Avery Binder Labels"/>
        <s v="Bionaire Personal Warm Mist Humidifier/Vaporizer"/>
        <s v="Economy Binders"/>
        <s v="Hewlett-Packard Deskjet 5550 Color Inkjet Printer"/>
        <s v="Colored Envelopes"/>
        <s v="Xerox 1928"/>
        <s v="Sharp EL500L Fraction Calculator"/>
        <s v="StarTAC 3000"/>
        <s v="Wilson Jones Ledger-Size, Piano-Hinge Binder, 2&quot;, Blue"/>
        <s v="Safco Contoured Stacking Chairs"/>
        <s v="80 Minute CD-R Spindle, 100/Pack - Staples"/>
        <s v="Avery 507"/>
        <s v="Deflect-o Glass Clear Studded Chair Mats"/>
        <s v="Wilson Jones 14 Line Acrylic Coated Pressboard Data Binders"/>
        <s v="Acco Pressboard Covers with Storage Hooks, 14 7/8&quot; x 11&quot;, Light Blue"/>
        <s v="Accessory24"/>
        <s v="Perma STOR-ALL™ Hanging File Box, 13 1/8&quot;W x 12 1/4&quot;D x 10 1/2&quot;H"/>
        <s v="Staples Metal Binder Clips"/>
        <s v="Advantus Panel Wall Certificate Holder - 8.5x11"/>
        <s v="LX 677"/>
        <s v="Avery 491"/>
        <s v="Timeport L7089"/>
        <s v="Nu-Dell Leatherette Frames"/>
        <s v="Mead 1st Gear 2&quot; Zipper Binder, Asst. Colors"/>
        <s v="Xerox 1947"/>
        <s v="Presstex Flexible Ring Binders"/>
        <s v="Acco Smartsocket® Color-Coded Six-Outlet AC Adapter Model Surge Protectors"/>
        <s v="Eldon Pizzaz™ Desk Accessories"/>
        <s v="X-Rack™ File for Hanging Folders"/>
        <s v="Wirebound Message Forms, Four 2 3/4 x 5 Forms per Page, Pink Paper"/>
        <s v="g520"/>
        <s v="Avery Hi-Liter® Fluorescent Desk Style Markers"/>
        <s v="Bretford “Just In Time” Height-Adjustable Multi-Task Work Tables"/>
        <s v="*Staples* Highlighting Markers"/>
        <s v="Global Leather Executive Chair"/>
        <s v="Newell 337"/>
        <s v="Carina 42&quot;Hx23 3/4&quot;W Media Storage Unit"/>
        <s v="Xerox 1894"/>
        <s v="Kensington 7 Outlet MasterPiece Power Center"/>
        <s v="Lifetime Advantage™ Folding Chairs, 4/Carton"/>
        <s v="Accessory34"/>
        <s v="GBC Binding covers"/>
        <s v="Eldon Antistatic Chair Mats for Low to Medium Pile Carpets"/>
        <s v="GBC DocuBind 200 Manual Binding Machine"/>
        <s v="Logitech Internet Navigator Keyboard"/>
        <s v="Memorex Slim 80 Minute CD-R, 10/Pack"/>
        <s v="Recycled Desk Saver Line &quot;While You Were Out&quot; Book, 5 1/2&quot; X 4&quot;"/>
        <s v="Ibico Covers for Plastic or Wire Binding Elements"/>
        <s v="Epson C82 Color Inkjet Printer"/>
        <s v="Eldon® 200 Class™ Desk Accessories, Burgundy"/>
        <s v="Peel &amp; Stick Add-On Corner Pockets"/>
        <s v="Avery 487"/>
        <s v="Accessory4"/>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Stockwell Push Pins"/>
        <s v="Avery Reinforcements for Hole-Punch Pages"/>
        <s v="GBC Clear Cover, 8-1/2 x 11, unpunched, 25 covers per pack"/>
        <s v="TDK 4.7GB DVD-R Spindle, 15/Pack"/>
        <s v="Martin-Yale Premier Letter Opener"/>
        <s v="600 Series Non-Flip"/>
        <s v="GBC Prepunched Paper, 19-Hole, for Binding Systems, 24-lb"/>
        <s v="Trav-L-File Heavy-Duty Shuttle II, Black"/>
        <s v="Imation 3.5&quot; IBM-Formatted Diskettes, 10/Pack"/>
        <s v="Hewlett-Packard Deskjet 3820 Color Inkjet Printer"/>
        <s v="Eaton Premium Continuous-Feed Paper, 25% Cotton, Letter Size, White, 1000 Shts/Box"/>
        <s v="Tenex Contemporary Contur Chairmats for Low and Medium Pile Carpet, Computer, 39&quot; x 49&quot;"/>
        <s v="Acco® Hot Clips™ Clips to Go"/>
        <s v="Belkin Premiere Surge Master II 8-outlet surge protector"/>
        <s v="Sony MFD2HD Formatted Diskettes, 10/Pack"/>
        <s v="Telephone Message Books with Fax/Mobile Section, 4 1/4&quot; x 6&quot;"/>
        <s v="Imation DVD-RAM discs"/>
        <s v="Staples Colored Interoffice Envelopes"/>
        <s v="Eldon® 200 Class™ Desk Accessories"/>
        <s v="Tennsco Industrial Shelving"/>
        <s v="636"/>
        <s v="Acme Design Line 8&quot; Stainless Steel Bent Scissors w/Champagne Handles, 3-1/8&quot; Cut"/>
        <s v="IBM Multi-Purpose Copy Paper, 8 1/2 x 11&quot;, Case"/>
        <s v="Fellowes Personal Hanging Folder Files, Navy"/>
        <s v="Ibico Presentation Index for Binding Systems"/>
        <s v="Holmes Replacement Filter for HEPA Air Cleaner, Large Room"/>
        <s v="Avery Premier Heavy-Duty Binder with Round Locking Rings"/>
        <s v="Hunt BOSTON® Vista® Battery-Operated Pencil Sharpener, Black"/>
        <s v="TI 36X Solar Scientific Calculator"/>
        <s v="Global Leather and Oak Executive Chair, Black"/>
        <s v="Maxell DVD-RAM Discs"/>
        <s v="Eldon Simplefile® Box Office®"/>
        <s v="US Robotics 56K V.92 Internal PCI Faxmodem"/>
        <s v="Accessory35"/>
        <s v="Super Decoflex Portable Personal File"/>
        <s v="Xerox 197"/>
        <s v="Advantus Employee of the Month Certificate Frame, 11 x 13-1/2"/>
        <s v="5165"/>
        <s v="SAFCO PlanMaster Heigh-Adjustable Drafting Table Base, 43w x 30d x 30-37h, Black"/>
        <s v="Accessory28"/>
        <s v="Avery 05222 Permanent Self-Adhesive File Folder Labels for Typewriters, on Rolls, White, 250/Roll"/>
        <s v="8890"/>
        <s v="Avery Binding System Hidden Tab™ Executive Style Index Sets"/>
        <s v="Xerox 1978"/>
        <s v="Wirebound Message Book, 4 per Page"/>
        <s v="Newell 342"/>
        <s v="TimeportP7382"/>
        <s v="Riverside Palais Royal Lawyers Bookcase, Royale Cherry Finish"/>
        <s v="*Staples* vLetter Openers, 2/Pack"/>
        <s v="Micro Innovations Media Access Pro Keyboard"/>
        <s v="Lexmark Z54se Color Inkjet Printer"/>
        <s v="Staples Battery-Operated Desktop Pencil Sharpener"/>
        <s v="Gould Plastics 9-Pocket Panel Bin, 18-3/8w x 5-1/4d x 20-1/2h, Black"/>
        <s v="Newell 315"/>
        <s v="Xerox 1983"/>
        <s v="CF 688"/>
        <s v="Xerox 23"/>
        <s v="Tyvek® Side-Opening Peel &amp; Seel® Expanding Envelopes"/>
        <s v="Epson LQ-870 Dot Matrix Printer"/>
        <s v="Space Solutions™ Industrial Galvanized Steel Shelving."/>
        <s v="Chromcraft 48&quot; x 96&quot; Racetrack Double Pedestal Table"/>
        <s v="Global Ergonomic Managers Chair"/>
        <s v="Ibico EB-19 Dual Function Manual Binding System"/>
        <s v="TI 30X Scientific Calculator"/>
        <s v="Executive Impressions 13-1/2&quot; Indoor/Outdoor Wall Clock"/>
        <s v="Avery® 3 1/2&quot; Diskette Storage Pages, 10/Pack"/>
        <s v="Ibico EPK-21 Electric Binding System"/>
        <s v="OIC Colored Binder Clips, Assorted Sizes"/>
        <s v="Office Star - Ergonomic Mid Back Chair with 2-Way Adjustable Arms"/>
        <s v="Belkin F9M820V08 8 Outlet Surge"/>
        <s v="Bush Advantage Collection® Racetrack Conference Table"/>
        <s v="Xerox 1986"/>
        <s v="Targus USB Numeric Keypad"/>
        <s v="Belkin ErgoBoard™ Keyboard"/>
        <s v="Career Cubicle Clock, 8 1/4&quot;, Black"/>
        <s v="Honeywell Quietcare HEPA Air Cleaner"/>
        <s v="Kensington 6 Outlet Guardian Standard Surge Protector"/>
        <s v="Imation 3.5&quot; Unformatted DS/HD Diskettes, 10/Box"/>
        <s v="Eldon Jumbo ProFile™ Portable File Boxes Graphite/Black"/>
        <s v="36X48 HARDFLOOR CHAIRMAT"/>
        <s v="Xerox 1938"/>
        <s v="Xerox 1950"/>
        <s v="O'Sullivan Living Dimensions 2-Shelf Bookcases"/>
        <s v="Canon BP1200DH 12-Digit Bubble Jet Printing Calculator"/>
        <s v="Revere Boxed Rubber Bands by Revere"/>
        <s v="Xerox 1893"/>
        <s v="Accessory37"/>
        <s v="Xerox 199"/>
        <s v="Atlantic Metals Mobile 2-Shelf Bookcases, Custom Colors"/>
        <s v="Iris® 3-Drawer Stacking Bin, Black"/>
        <s v="Imation 5.2GB DVD-RAM"/>
        <s v="Speediset Carbonless Redi-Letter® 7&quot; x 8 1/2&quot;"/>
        <s v="Binder Clips by OIC"/>
        <s v="Fellowes Superior 10 Outlet Split Surge Protector"/>
        <s v="Ultra Commercial Grade Dual Valve Door Closer"/>
        <s v="Xerox 1994"/>
        <s v="Sanford Liquid Accent Highlighters"/>
        <s v="Bevis Steel Folding Chairs"/>
        <s v="Hon Pagoda™ Stacking Chairs"/>
        <s v="Lexmark Z25 Color Inkjet Printer"/>
        <s v="Xerox 1974"/>
        <s v="Bush Mission Pointe Library"/>
        <s v="Fellowes Internet Keyboard, Platinum"/>
        <s v="SouthWestern Bell FA970 Digital Answering Machine with Time/Day Stamp"/>
        <s v="Epson DFX-8500 Dot Matrix Printer"/>
        <s v="Advantus Rolling Storage Box"/>
        <s v="Tennsco Commercial Shelving"/>
        <s v="Hon Deluxe Fabric Upholstered Stacking Chairs, Rounded Back"/>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Gyration Ultra Cordless Optical Suite"/>
        <s v="Boston 1799 Powerhouse™ Electric Pencil Sharpener"/>
        <s v="Tensor Computer Mounted Lamp"/>
        <s v="Safco Industrial Wire Shelving"/>
        <s v="Canon PC-428 Personal Copier"/>
        <s v="Hayes Optima 56K V.90 Internal Voice Modem"/>
        <s v="Office Star Flex Back Scooter Chair with Aluminum Finish Frame"/>
        <s v="Avery 48"/>
        <s v="Tripp Lite Isotel 6 Outlet Surge Protector with Fax/Modem Protection"/>
        <s v="HP Office Paper (20Lb. and 87 Bright)"/>
        <s v="Avery White Multi-Purpose Labels"/>
        <s v="Kensington 7 Outlet MasterPiece Power Center with Fax/Phone Line Protection"/>
        <s v="Acco Four Pocket Poly Ring Binder with Label Holder, Smoke, 1&quot;"/>
        <s v="Holmes Replacement Filter for HEPA Air Cleaner, Medium Room"/>
        <s v="Acme Galleria® Hot Forged Steel Scissors with Colored Handles"/>
        <s v="Belkin 325VA UPS Surge Protector, 6'"/>
        <s v="Westinghouse Floor Lamp with Metal Mesh Shade, Black"/>
        <s v="Ampad #10 Peel &amp; Seel® Holiday Envelopes"/>
        <s v="V70"/>
        <s v="Xerox 1903"/>
        <s v="Harmony HEPA Quiet Air Purifiers"/>
        <s v="Avery 493"/>
        <s v="Global Enterprise Series Seating High-Back Swivel/Tilt Chairs"/>
        <s v="Holmes Replacement Filter for HEPA Air Cleaner, Very Large Room, HEPA Filter"/>
        <s v="Tenex Traditional Chairmats for Medium Pile Carpet, Standard Lip, 36&quot; x 48&quot;"/>
        <s v="Global Leather Highback Executive Chair with Pneumatic Height Adjustment, Black"/>
        <s v="Xerox 220"/>
        <s v="Advantus 10-Drawer Portable Organizer, Chrome Metal Frame, Smoke Drawers"/>
        <s v="Post-it® “Important Message” Note Pad, Neon Colors, 50 Sheets/Pad"/>
        <s v="DAX Cubicle Frames - 8x10"/>
        <s v="GBC Therma-A-Bind 250T Electric Binding System"/>
        <s v="Imation Primaris 3.5&quot; 2HD Unformatted Diskettes, 10/Pack"/>
        <s v="Xerox 216"/>
        <s v="Fellowes Binding Cases"/>
        <s v="Sanford EarthWrite® Recycled Pencils, Medium Soft, #2"/>
        <s v="Holmes Harmony HEPA Air Purifier for 17 x 20 Room"/>
        <s v="Global Airflow Leather Mesh Back Chair, Black"/>
        <s v="Logitech Cordless Elite Duo"/>
        <s v="White Dual Perf Computer Printout Paper, 2700 Sheets, 1 Part, Heavyweight, 20 lbs., 14 7/8 x 11"/>
        <s v="GBC Standard Plastic Binding Systems Combs"/>
        <s v="Imation 3.5, DISKETTE 44766 HGHLD3.52HD/FM, 10/Pack"/>
        <s v="Xerox 214"/>
        <s v="Newell 31"/>
        <s v="Canon imageCLASS 2200 Advanced Copier"/>
        <s v="GBC Twin Loop™ Wire Binding Elements, 9/16&quot; Spine, Black"/>
        <s v="Xerox 227"/>
        <s v="Wilson Jones Impact Binders"/>
        <s v="Lesro Sheffield Collection Coffee Table, End Table, Center Table, Corner Table"/>
        <s v="Avery 481"/>
        <s v="Newell 336"/>
        <s v="GBC Standard Therm-A-Bind Covers"/>
        <s v="Xerox 1984"/>
        <s v="Canon PC1060 Personal Laser Copier"/>
        <s v="Xerox 1951"/>
        <s v="Xerox 1905"/>
        <s v="Okidata ML395C Color Dot Matrix Printer"/>
        <s v="Boston 1730 StandUp Electric Pencil Sharpener"/>
        <s v="EcoTones® Memo Sheets"/>
        <s v="Avery 485"/>
        <s v="Artistic Insta-Plaque"/>
        <s v="Accessory31"/>
        <s v="GBC ProClick Spines for 32-Hole Punch"/>
        <s v="12 Colored Short Pencils"/>
        <s v="Bush Advantage Collection® Round Conference Table"/>
        <s v="Okidata ML520 Series Dot Matrix Printers"/>
        <s v="Xerox 20"/>
        <s v="Acme Kleencut® Forged Steel Scissors"/>
        <s v="2160i"/>
        <s v="Eureka The Boss® Cordless Rechargeable Stick Vac"/>
        <s v="Bravo II™ Megaboss® 12-Amp Hard Body Upright, Replacement Belts, 2 Belts per Pack"/>
        <s v="Security-Tint Envelopes"/>
        <s v="Fellowes Mighty 8 Compact Surge Protector"/>
        <s v="Sanford 52201 APSCO Electric Pencil Sharpener"/>
        <s v="Avery Trapezoid Extra Heavy Duty 4&quot; Binders"/>
        <s v="Electrix Halogen Magnifier Lamp"/>
        <s v="Microsoft Natural Keyboard Elite"/>
        <s v="Global Leather Task Chair, Black"/>
        <s v="SAFCO Commercial Wire Shelving, Black"/>
        <s v="Kensington 6 Outlet MasterPiece® HOMEOFFICE Power Control Center"/>
        <s v="Executive Impressions 8-1/2&quot; Career Panel/Partition Cubicle Clock"/>
        <s v="Deflect-o EconoMat Studded, No Bevel Mat for Low Pile Carpeting"/>
        <s v="#10- 4 1/8&quot; x 9 1/2&quot; Recycled Envelopes"/>
        <s v="GBC Plastic Binding Combs"/>
        <s v="Avery 496"/>
        <s v="Cardinal Holdit Business Card Pockets"/>
        <s v="Avery 492"/>
        <s v="Memo Book, 100 Message Capacity, 5 3/8” x 11”"/>
        <s v="Keytronic Designer 104- Key Black Keyboard"/>
        <s v="Xerox 1922"/>
        <s v="Boston Model 1800 Electric Pencil Sharpener, Gray"/>
        <s v="Bush® Cubix Conference Tables, Fully Assembled"/>
        <s v="Imation Neon 80 Minute CD-R Spindle, 50/Pack"/>
        <s v="Bush Cubix Collection Bookcases, Fully Assembled"/>
        <s v="Eldon® Expressions™ Wood and Plastic Desk Accessories, Oak"/>
        <s v="Boston 16801 Nautilus™ Battery Pencil Sharpener"/>
        <s v="Acco Perma® 2700 Stacking Storage Drawers"/>
        <s v="Dixon My First Ticonderoga Pencil, #2"/>
        <s v="Newell 309"/>
        <s v="Polycom ViaVideo™ Desktop Video Communications Unit"/>
        <s v="Talkabout T8097"/>
        <s v="DS/HD IBM Formatted Diskettes, 200/Pack - Staples"/>
        <s v="Newell 346"/>
        <s v="Barrel Sharpener"/>
        <s v="Premier Elliptical Ring Binder, Black"/>
        <s v="Bionaire 99.97% HEPA Air Cleaner"/>
        <s v="Hewlett-Packard cp1700 [D, PS] Series Color Inkjet Printers"/>
        <s v="Surelock™ Post Binders"/>
        <s v="Plymouth Boxed Rubber Bands by Plymouth"/>
        <s v="Panasonic KP-310 Heavy-Duty Electric Pencil Sharpener"/>
        <s v="Sauder Forest Hills Library, Woodland Oak Finish"/>
        <s v="Canon MP25DIII Desktop Whisper-Quiet Printing Calculator"/>
        <s v="5185"/>
        <s v="XtraLife® ClearVue™ Slant-D® Ring Binders by Cardinal"/>
        <s v="Letter Size Cart"/>
        <s v="Aluminum Document Frame"/>
        <s v="GBC DocuBind TL300 Electric Binding System"/>
        <s v="Hon 2111 Invitation™ Series Corner Table"/>
        <s v="Staples Copy Paper (20Lb. and 84 Bright)"/>
        <s v="KI Conference Tables"/>
        <s v="Rubbermaid ClusterMat Chairmats, Mat Size- 66&quot; x 60&quot;, Lip 20&quot; x 11&quot; -90 Degree Angle"/>
        <s v="Avery Heavy-Duty EZD ™ Binder With Locking Rings"/>
        <s v="Xerox 1880"/>
        <s v="Binder Posts"/>
        <s v="Accessory21"/>
        <s v="Wirebound Voice Message Log Book"/>
        <s v="Iris Project Case"/>
        <s v="Wirebound Service Call Books, 5 1/2&quot; x 4&quot;"/>
        <s v="Microsoft Multimedia Keyboard"/>
        <s v="Newell 338"/>
        <s v="Tripp Lite Isotel 8 Ultra 8 Outlet Metal Surge"/>
        <s v="Xerox 1930"/>
        <s v="Xerox 1896"/>
        <s v="Honeywell Enviracaire Portable HEPA Air Cleaner for 17' x 22' Room"/>
        <s v="Hammermill CopyPlus Copy Paper (20Lb. and 84 Bright)"/>
        <s v="GBC White Gloss Covers, Plain Front"/>
        <s v="Xerox 1995"/>
        <s v="Hon Every-Day® Chair Series Swivel Task Chairs"/>
        <s v="Wirebound Four 2-3/4 x 5 Forms per Page, 400 Sets per Book"/>
        <s v="O'Sullivan Cherrywood Estates Traditional Barrister Bookcase"/>
        <s v="Xerox 1932"/>
        <s v="i1000"/>
        <s v="Zoom V.92 V.44 PCI Internal Controllerless FaxModem"/>
        <s v="Eureka Hand Vacuum, Bagless"/>
        <s v="Kensington 6 Outlet SmartSocket Surge Protector"/>
        <s v="Accessory17"/>
        <s v="GBC Recycled Grain Textured Covers"/>
        <s v="GBC ProClick™ 150 Presentation Binding System"/>
        <s v="Canon S750 Color Inkjet Printer"/>
        <s v="Ibico Hi-Tech Manual Binding System"/>
        <s v="Decoflex Hanging Personal Folder File"/>
        <s v="Telescoping Adjustable Floor Lamp"/>
        <s v="Hon 4070 Series Pagoda™ Round Back Stacking Chairs"/>
        <s v="Bevis Rectangular Conference Tables"/>
        <s v="Fellowes Smart Surge Ten-Outlet Protector, Platinum"/>
        <s v="Array® Parchment Paper, Assorted Colors"/>
        <s v="Southworth Structures Collection™"/>
        <s v="Micro Innovations 104 Keyboard"/>
        <s v="Xerox 1906"/>
        <s v="Xerox 1961"/>
        <s v="Hewlett-Packard Deskjet 6122 Color Inkjet Printer"/>
        <s v="Novimex Fabric Task Chair"/>
        <s v="1.7 Cubic Foot Compact &quot;Cube&quot; Office Refrigerators"/>
        <s v="Large Capacity Hanging Post Binders"/>
        <s v="Imation 3.5&quot; DS/HD IBM Formatted Diskettes, 50/Pack"/>
        <s v="Imation 3.5&quot; DS-HD Macintosh Formatted Diskettes, 10/Pack"/>
        <s v="Wilson Jones Elliptical Ring 3 1/2&quot; Capacity Binders, 800 sheets"/>
        <s v="Deflect-o DuraMat Antistatic Studded Beveled Mat for Medium Pile Carpeting"/>
        <s v="Hammermill Color Copier Paper (28Lb. and 96 Bright)"/>
        <s v="Tenex Personal Project File with Scoop Front Design, Black"/>
        <s v="Fellowes Officeware™ Wire Shelving"/>
        <s v="File Shuttle II and Handi-File, Black"/>
        <s v="Rogers® Profile Extra Capacity Storage Tub"/>
        <s v="G.E. Longer-Life Indoor Recessed Floodlight Bulbs"/>
        <s v="Xerox 217"/>
        <s v="Hon Comfortask® Task/Swivel Chairs"/>
        <s v="i1000plus"/>
        <s v="GBC VeloBinder Strips"/>
        <s v="Bevis Round Conference Table Top, X-Base"/>
        <s v="Xerox 1936"/>
        <s v="Staples SlimLine Pencil Sharpener"/>
        <s v="Premium Writing Pencils, Soft, #2 by Central Association for the Blind"/>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ount="52">
        <n v="0.54"/>
        <n v="0.6"/>
        <n v="0.45"/>
        <n v="0.43"/>
        <n v="0.38"/>
        <n v="0.39"/>
        <n v="0.49"/>
        <n v="0.37"/>
        <n v="0.59"/>
        <n v="0.35"/>
        <n v="0.52"/>
        <n v="0.56999999999999995"/>
        <n v="0.36"/>
        <n v="0.56000000000000005"/>
        <n v="0.74"/>
        <n v="0.76"/>
        <n v="0.66"/>
        <n v="0.44"/>
        <n v="0.62"/>
        <n v="0.68"/>
        <n v="0.55000000000000004"/>
        <n v="0.53"/>
        <n v="0.75"/>
        <n v="0.41"/>
        <n v="0.82"/>
        <n v="0.61"/>
        <n v="0.71"/>
        <n v="0.65"/>
        <n v="0.67"/>
        <n v="0.4"/>
        <n v="0.83"/>
        <n v="0.64"/>
        <n v="0.81"/>
        <n v="0.78"/>
        <m/>
        <n v="0.57999999999999996"/>
        <n v="0.63"/>
        <n v="0.5"/>
        <n v="0.46"/>
        <n v="0.42"/>
        <n v="0.73"/>
        <n v="0.48"/>
        <n v="0.8"/>
        <n v="0.85"/>
        <n v="0.79"/>
        <n v="0.72"/>
        <n v="0.47"/>
        <n v="0.51"/>
        <n v="0.77"/>
        <n v="0.69"/>
        <n v="0.84"/>
        <n v="0.7"/>
      </sharedItems>
    </cacheField>
    <cacheField name="Country" numFmtId="0">
      <sharedItems count="1">
        <s v="United States"/>
      </sharedItems>
    </cacheField>
    <cacheField name="Region" numFmtId="0">
      <sharedItems count="4">
        <s v="West"/>
        <s v="East"/>
        <s v="Central"/>
        <s v="South"/>
      </sharedItems>
    </cacheField>
    <cacheField name="State or Province" numFmtId="0">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2-12T00:00:00"/>
        <d v="2015-05-15T00:00:00"/>
        <d v="2015-05-21T00:00:00"/>
        <d v="2015-01-28T00:00:00"/>
        <d v="2015-05-02T00:00:00"/>
        <d v="2015-02-22T00:00:00"/>
        <d v="2015-06-15T00:00:00"/>
        <d v="2015-05-10T00:00:00"/>
        <d v="2015-03-10T00:00:00"/>
        <d v="2015-04-20T00:00:00"/>
        <d v="2015-05-09T00:00:00"/>
        <d v="2015-03-02T00:00:00"/>
        <d v="2015-01-02T00:00:00"/>
        <d v="2015-02-02T00:00:00"/>
        <d v="2015-03-15T00:00:00"/>
        <d v="2015-06-03T00:00:00"/>
        <d v="2015-05-17T00:00:00"/>
        <d v="2015-05-03T00:00:00"/>
        <d v="2015-06-22T00:00:00"/>
        <d v="2015-04-06T00:00:00"/>
        <d v="2015-01-03T00:00:00"/>
        <d v="2015-04-09T00:00:00"/>
        <d v="2015-01-12T00:00:00"/>
        <d v="2015-01-27T00:00:00"/>
        <d v="2015-05-16T00:00:00"/>
        <d v="2015-06-02T00:00:00"/>
        <d v="2015-01-15T00:00:00"/>
        <d v="2015-03-12T00:00:00"/>
        <d v="2015-01-22T00:00:00"/>
        <d v="2015-05-14T00:00:00"/>
        <d v="2015-01-11T00:00:00"/>
        <d v="2015-04-13T00:00:00"/>
        <d v="2015-02-21T00:00:00"/>
        <d v="2015-05-22T00:00:00"/>
        <d v="2015-01-10T00:00:00"/>
        <d v="2015-04-02T00:00:00"/>
        <d v="2015-04-27T00:00:00"/>
        <d v="2015-01-17T00:00:00"/>
        <d v="2015-01-06T00:00:00"/>
        <d v="2015-06-09T00:00:00"/>
        <d v="2015-02-20T00:00:00"/>
        <d v="2015-02-05T00:00:00"/>
        <d v="2015-02-23T00:00:00"/>
        <d v="2015-05-28T00:00:00"/>
        <d v="2015-06-10T00:00:00"/>
        <d v="2015-01-31T00:00:00"/>
        <d v="2015-01-19T00:00:00"/>
        <d v="2015-01-21T00:00:00"/>
        <d v="2015-05-18T00:00:00"/>
        <d v="2015-04-07T00:00:00"/>
        <d v="2015-06-05T00:00:00"/>
        <d v="2015-03-30T00:00:00"/>
        <d v="2015-01-24T00:00:00"/>
        <d v="2015-06-17T00:00:00"/>
        <d v="2015-01-16T00:00:00"/>
        <d v="2015-03-25T00:00:00"/>
        <d v="2015-02-14T00:00:00"/>
        <d v="2015-03-20T00:00:00"/>
        <d v="2015-04-04T00:00:00"/>
        <d v="2015-04-14T00:00:00"/>
        <d v="2015-05-04T00:00:00"/>
        <d v="2015-03-17T00:00:00"/>
        <d v="2015-05-24T00:00:00"/>
        <d v="2015-01-09T00:00:00"/>
        <d v="2015-04-11T00:00:00"/>
        <d v="2015-05-27T00:00:00"/>
        <d v="2015-03-14T00:00:00"/>
        <d v="2015-04-17T00:00:00"/>
        <d v="2015-05-01T00:00:00"/>
        <d v="2015-03-19T00:00:00"/>
        <d v="2015-06-12T00:00:00"/>
        <d v="2015-02-06T00:00:00"/>
        <d v="2015-03-05T00:00:00"/>
        <d v="2015-06-18T00:00:00"/>
        <d v="2015-05-23T00:00:00"/>
        <d v="2015-05-25T00:00:00"/>
        <d v="2015-06-25T00:00:00"/>
        <d v="2015-04-10T00:00:00"/>
        <d v="2015-05-08T00:00:00"/>
        <d v="2015-01-14T00:00:00"/>
        <d v="2015-02-08T00:00:00"/>
        <d v="2015-03-18T00:00:00"/>
        <d v="2015-01-20T00:00:00"/>
        <d v="2015-04-18T00:00:00"/>
        <d v="2015-01-13T00:00:00"/>
        <d v="2015-04-21T00:00:00"/>
        <d v="2015-06-14T00:00:00"/>
        <d v="2015-01-30T00:00:00"/>
        <d v="2015-03-04T00:00:00"/>
        <d v="2015-03-13T00:00:00"/>
        <d v="2015-05-13T00:00:00"/>
        <d v="2015-02-03T00:00:00"/>
        <d v="2015-04-29T00:00:00"/>
        <d v="2015-03-24T00:00:00"/>
        <d v="2015-02-26T00:00:00"/>
        <d v="2015-04-01T00:00:00"/>
        <d v="2015-04-05T00:00:00"/>
        <d v="2015-04-30T00:00:00"/>
        <d v="2015-06-21T00:00:00"/>
        <d v="2015-05-29T00:00:00"/>
        <d v="2015-04-16T00:00:00"/>
        <d v="2015-04-22T00:00:00"/>
        <d v="2015-02-04T00:00:00"/>
        <d v="2015-03-21T00:00:00"/>
        <d v="2015-03-27T00:00:00"/>
        <d v="2015-04-23T00:00:00"/>
        <d v="2015-05-20T00:00:00"/>
        <d v="2015-06-06T00:00:00"/>
        <d v="2015-02-28T00:00:00"/>
        <d v="2015-06-24T00:00:00"/>
        <d v="2015-04-26T00:00:00"/>
        <d v="2015-06-07T00:00:00"/>
        <d v="2015-02-27T00:00:00"/>
        <d v="2015-03-11T00:00:00"/>
        <d v="2015-06-04T00:00:00"/>
        <d v="2015-02-11T00:00:00"/>
        <d v="2015-06-01T00:00:00"/>
        <d v="2015-03-28T00:00:00"/>
        <d v="2015-03-07T00:00:00"/>
        <d v="2015-02-25T00:00:00"/>
        <d v="2015-03-16T00:00:00"/>
        <d v="2015-01-05T00:00:00"/>
        <d v="2015-01-04T00:00:00"/>
        <d v="2015-04-12T00:00:00"/>
        <d v="2015-02-17T00:00:00"/>
        <d v="2015-06-27T00:00:00"/>
        <d v="2015-03-06T00:00:00"/>
        <d v="2015-03-01T00:00:00"/>
        <d v="2015-03-22T00:00:00"/>
        <d v="2015-02-24T00:00:00"/>
        <d v="2015-02-19T00:00:00"/>
        <d v="2015-06-19T00:00:00"/>
        <d v="2015-02-07T00:00:00"/>
        <d v="2015-03-29T00:00:00"/>
        <d v="2015-06-16T00:00:00"/>
        <d v="2015-02-18T00:00:00"/>
        <d v="2015-03-09T00:00:00"/>
        <d v="2015-03-31T00:00:00"/>
        <d v="2015-04-24T00:00:00"/>
        <d v="2015-05-05T00:00:00"/>
        <d v="2015-06-29T00:00:00"/>
        <d v="2015-06-20T00:00:00"/>
        <d v="2015-02-16T00:00:00"/>
        <d v="2015-02-10T00:00:00"/>
        <d v="2015-01-26T00:00:00"/>
        <d v="2015-06-28T00:00:00"/>
        <d v="2015-02-01T00:00:00"/>
        <d v="2015-04-28T00:00:00"/>
        <d v="2015-05-07T00:00:00"/>
        <d v="2015-06-11T00:00:00"/>
        <d v="2015-06-30T00:00:00"/>
        <d v="2015-03-23T00:00:00"/>
        <d v="2015-01-25T00:00:00"/>
        <d v="2015-05-06T00:00:00"/>
        <d v="2015-01-01T00:00:00"/>
        <d v="2015-06-23T00:00:00"/>
        <d v="2015-04-15T00:00:00"/>
        <d v="2015-02-09T00:00:00"/>
        <d v="2015-05-11T00:00:00"/>
        <d v="2015-03-03T00:00:00"/>
        <d v="2015-01-23T00:00:00"/>
        <d v="2015-03-08T00:00:00"/>
        <d v="2015-03-26T00:00:00"/>
        <d v="2015-04-19T00:00:00"/>
        <d v="2015-01-29T00:00:00"/>
        <d v="2015-05-30T00:00:00"/>
        <d v="2015-01-18T00:00:00"/>
        <d v="2015-02-13T00:00:00"/>
        <d v="2015-01-08T00:00:00"/>
        <d v="2015-06-26T00:00:00"/>
        <d v="2015-05-26T00:00:00"/>
        <d v="2015-05-19T00:00:00"/>
        <d v="2015-04-25T00:00:00"/>
        <d v="2015-06-08T00:00:00"/>
      </sharedItems>
      <fieldGroup par="28"/>
    </cacheField>
    <cacheField name="Ship Date" numFmtId="14">
      <sharedItems containsSemiMixedTypes="0" containsNonDate="0" containsDate="1" containsString="0" minDate="2015-01-02T00:00:00" maxDate="2015-07-08T00:00:00" count="185">
        <d v="2015-01-08T00:00:00"/>
        <d v="2015-06-15T00:00:00"/>
        <d v="2015-02-17T00:00:00"/>
        <d v="2015-05-14T00:00:00"/>
        <d v="2015-04-09T00:00:00"/>
        <d v="2015-02-15T00:00:00"/>
        <d v="2015-05-16T00:00:00"/>
        <d v="2015-05-23T00:00:00"/>
        <d v="2015-01-29T00:00:00"/>
        <d v="2015-05-04T00:00:00"/>
        <d v="2015-02-23T00:00:00"/>
        <d v="2015-06-17T00:00:00"/>
        <d v="2015-05-11T00:00:00"/>
        <d v="2015-03-10T00:00:00"/>
        <d v="2015-01-30T00:00:00"/>
        <d v="2015-04-21T00:00:00"/>
        <d v="2015-03-04T00:00:00"/>
        <d v="2015-01-09T00:00:00"/>
        <d v="2015-01-02T00:00:00"/>
        <d v="2015-02-04T00:00:00"/>
        <d v="2015-03-15T00:00:00"/>
        <d v="2015-02-03T00:00:00"/>
        <d v="2015-06-08T00:00:00"/>
        <d v="2015-05-18T00:00:00"/>
        <d v="2015-05-19T00:00:00"/>
        <d v="2015-05-05T00:00:00"/>
        <d v="2015-06-24T00:00:00"/>
        <d v="2015-04-07T00:00:00"/>
        <d v="2015-06-23T00:00:00"/>
        <d v="2015-01-04T00:00:00"/>
        <d v="2015-04-11T00:00:00"/>
        <d v="2015-01-13T00:00:00"/>
        <d v="2015-04-10T00:00:00"/>
        <d v="2015-01-28T00:00:00"/>
        <d v="2015-05-17T00:00:00"/>
        <d v="2015-06-03T00:00:00"/>
        <d v="2015-01-17T00:00:00"/>
        <d v="2015-03-13T00:00:00"/>
        <d v="2015-01-23T00:00:00"/>
        <d v="2015-01-16T00:00:00"/>
        <d v="2015-05-15T00:00:00"/>
        <d v="2015-01-18T00:00:00"/>
        <d v="2015-01-05T00:00:00"/>
        <d v="2015-04-15T00:00:00"/>
        <d v="2015-02-21T00:00:00"/>
        <d v="2015-05-22T00:00:00"/>
        <d v="2015-02-13T00:00:00"/>
        <d v="2015-01-11T00:00:00"/>
        <d v="2015-04-04T00:00:00"/>
        <d v="2015-04-28T00:00:00"/>
        <d v="2015-01-21T00:00:00"/>
        <d v="2015-06-11T00:00:00"/>
        <d v="2015-04-03T00:00:00"/>
        <d v="2015-02-22T00:00:00"/>
        <d v="2015-02-06T00:00:00"/>
        <d v="2015-04-20T00:00:00"/>
        <d v="2015-05-29T00:00:00"/>
        <d v="2015-02-02T00:00:00"/>
        <d v="2015-01-19T00:00:00"/>
        <d v="2015-05-20T00:00:00"/>
        <d v="2015-04-12T00:00:00"/>
        <d v="2015-06-10T00:00:00"/>
        <d v="2015-03-31T00:00:00"/>
        <d v="2015-01-25T00:00:00"/>
        <d v="2015-06-18T00:00:00"/>
        <d v="2015-06-21T00:00:00"/>
        <d v="2015-03-26T00:00:00"/>
        <d v="2015-03-22T00:00:00"/>
        <d v="2015-03-20T00:00:00"/>
        <d v="2015-04-16T00:00:00"/>
        <d v="2015-03-18T00:00:00"/>
        <d v="2015-05-06T00:00:00"/>
        <d v="2015-02-01T00:00:00"/>
        <d v="2015-05-25T00:00:00"/>
        <d v="2015-04-13T00:00:00"/>
        <d v="2015-03-16T00:00:00"/>
        <d v="2015-04-17T00:00:00"/>
        <d v="2015-05-01T00:00:00"/>
        <d v="2015-03-19T00:00:00"/>
        <d v="2015-06-14T00:00:00"/>
        <d v="2015-02-10T00:00:00"/>
        <d v="2015-03-07T00:00:00"/>
        <d v="2015-06-19T00:00:00"/>
        <d v="2015-05-07T00:00:00"/>
        <d v="2015-02-08T00:00:00"/>
        <d v="2015-06-27T00:00:00"/>
        <d v="2015-05-28T00:00:00"/>
        <d v="2015-06-28T00:00:00"/>
        <d v="2015-05-10T00:00:00"/>
        <d v="2015-05-30T00:00:00"/>
        <d v="2015-01-12T00:00:00"/>
        <d v="2015-01-22T00:00:00"/>
        <d v="2015-06-12T00:00:00"/>
        <d v="2015-05-27T00:00:00"/>
        <d v="2015-04-25T00:00:00"/>
        <d v="2015-01-20T00:00:00"/>
        <d v="2015-01-31T00:00:00"/>
        <d v="2015-03-05T00:00:00"/>
        <d v="2015-03-14T00:00:00"/>
        <d v="2015-03-17T00:00:00"/>
        <d v="2015-02-05T00:00:00"/>
        <d v="2015-04-30T00:00:00"/>
        <d v="2015-03-25T00:00:00"/>
        <d v="2015-02-27T00:00:00"/>
        <d v="2015-02-28T00:00:00"/>
        <d v="2015-04-01T00:00:00"/>
        <d v="2015-04-22T00:00:00"/>
        <d v="2015-04-05T00:00:00"/>
        <d v="2015-03-24T00:00:00"/>
        <d v="2015-06-22T00:00:00"/>
        <d v="2015-06-01T00:00:00"/>
        <d v="2015-04-26T00:00:00"/>
        <d v="2015-03-12T00:00:00"/>
        <d v="2015-02-09T00:00:00"/>
        <d v="2015-01-03T00:00:00"/>
        <d v="2015-04-23T00:00:00"/>
        <d v="2015-03-06T00:00:00"/>
        <d v="2015-04-08T00:00:00"/>
        <d v="2015-03-28T00:00:00"/>
        <d v="2015-04-24T00:00:00"/>
        <d v="2015-05-21T00:00:00"/>
        <d v="2015-03-02T00:00:00"/>
        <d v="2015-06-25T00:00:00"/>
        <d v="2015-04-27T00:00:00"/>
        <d v="2015-06-16T00:00:00"/>
        <d v="2015-03-11T00:00:00"/>
        <d v="2015-06-05T00:00:00"/>
        <d v="2015-04-29T00:00:00"/>
        <d v="2015-03-21T00:00:00"/>
        <d v="2015-01-06T00:00:00"/>
        <d v="2015-06-04T00:00:00"/>
        <d v="2015-05-24T00:00:00"/>
        <d v="2015-05-26T00:00:00"/>
        <d v="2015-02-24T00:00:00"/>
        <d v="2015-01-24T00:00:00"/>
        <d v="2015-03-08T00:00:00"/>
        <d v="2015-05-02T00:00:00"/>
        <d v="2015-03-27T00:00:00"/>
        <d v="2015-04-14T00:00:00"/>
        <d v="2015-04-06T00:00:00"/>
        <d v="2015-02-19T00:00:00"/>
        <d v="2015-04-19T00:00:00"/>
        <d v="2015-03-23T00:00:00"/>
        <d v="2015-06-13T00:00:00"/>
        <d v="2015-02-07T00:00:00"/>
        <d v="2015-03-30T00:00:00"/>
        <d v="2015-04-18T00:00:00"/>
        <d v="2015-02-20T00:00:00"/>
        <d v="2015-05-09T00:00:00"/>
        <d v="2015-04-02T00:00:00"/>
        <d v="2015-06-29T00:00:00"/>
        <d v="2015-02-14T00:00:00"/>
        <d v="2015-02-26T00:00:00"/>
        <d v="2015-02-11T00:00:00"/>
        <d v="2015-06-09T00:00:00"/>
        <d v="2015-07-01T00:00:00"/>
        <d v="2015-05-03T00:00:00"/>
        <d v="2015-06-30T00:00:00"/>
        <d v="2015-02-18T00:00:00"/>
        <d v="2015-01-26T00:00:00"/>
        <d v="2015-07-07T00:00:00"/>
        <d v="2015-01-27T00:00:00"/>
        <d v="2015-01-10T00:00:00"/>
        <d v="2015-07-03T00:00:00"/>
        <d v="2015-07-02T00:00:00"/>
        <d v="2015-01-15T00:00:00"/>
        <d v="2015-06-26T00:00:00"/>
        <d v="2015-01-14T00:00:00"/>
        <d v="2015-05-12T00:00:00"/>
        <d v="2015-03-29T00:00:00"/>
        <d v="2015-02-12T00:00:00"/>
        <d v="2015-02-16T00:00:00"/>
        <d v="2015-05-31T00:00:00"/>
        <d v="2015-01-07T00:00:00"/>
        <d v="2015-06-02T00:00:00"/>
        <d v="2015-03-03T00:00:00"/>
        <d v="2015-02-25T00:00:00"/>
        <d v="2015-05-08T00:00:00"/>
        <d v="2015-07-06T00:00:00"/>
        <d v="2015-06-06T00:00:00"/>
        <d v="2015-03-01T00:00:00"/>
        <d v="2015-06-07T00:00:00"/>
        <d v="2015-05-13T00:00:00"/>
        <d v="2015-06-20T00:00:00"/>
        <d v="2015-03-09T00:00:00"/>
      </sharedItems>
      <fieldGroup par="26"/>
    </cacheField>
    <cacheField name="Profit" numFmtId="164">
      <sharedItems containsSemiMixedTypes="0" containsString="0" containsNumber="1" minValue="-16476.838" maxValue="7024.2068999999992"/>
    </cacheField>
    <cacheField name="Quantity ordered new" numFmtId="0">
      <sharedItems containsSemiMixedTypes="0" containsString="0" containsNumber="1" containsInteger="1" minValue="1" maxValue="167"/>
    </cacheField>
    <cacheField name="Sales" numFmtId="164">
      <sharedItems containsSemiMixedTypes="0" containsString="0" containsNumber="1" minValue="2.77" maxValue="29718.53" count="1111">
        <n v="13.01"/>
        <n v="6362.85"/>
        <n v="211.15"/>
        <n v="1164.45"/>
        <n v="33.47"/>
        <n v="18.8"/>
        <n v="455.77"/>
        <n v="231.79"/>
        <n v="1876.69"/>
        <n v="67.489999999999995"/>
        <n v="54.78"/>
        <n v="424.68"/>
        <n v="58.68"/>
        <n v="647.07000000000005"/>
        <n v="627.04"/>
        <n v="3267.55"/>
        <n v="73.55"/>
        <n v="22.85"/>
        <n v="4"/>
        <n v="1225.5999999999999"/>
        <n v="1239.06"/>
        <n v="1400.53"/>
        <n v="1821.89"/>
        <n v="90.98"/>
        <n v="3127.69"/>
        <n v="170.8"/>
        <n v="132.08000000000001"/>
        <n v="6276.34"/>
        <n v="1526.68"/>
        <n v="303.58999999999997"/>
        <n v="9459.94"/>
        <n v="2441.27"/>
        <n v="11.13"/>
        <n v="29.5"/>
        <n v="26.07"/>
        <n v="122.23"/>
        <n v="59.85"/>
        <n v="94.97"/>
        <n v="10.23"/>
        <n v="101.74"/>
        <n v="312.58999999999997"/>
        <n v="64.400000000000006"/>
        <n v="14.65"/>
        <n v="193.59"/>
        <n v="62.46"/>
        <n v="5.5"/>
        <n v="1050.08"/>
        <n v="715.55"/>
        <n v="1839.91"/>
        <n v="130.62"/>
        <n v="3.42"/>
        <n v="901.81"/>
        <n v="250.5"/>
        <n v="221.24"/>
        <n v="164.71"/>
        <n v="79.680000000000007"/>
        <n v="224.12"/>
        <n v="28.2"/>
        <n v="3108.98"/>
        <n v="12599.55"/>
        <n v="34.65"/>
        <n v="17.61"/>
        <n v="21.2"/>
        <n v="730.37"/>
        <n v="450.49"/>
        <n v="58.8"/>
        <n v="1599.96"/>
        <n v="4775.1099999999997"/>
        <n v="57.41"/>
        <n v="2809.87"/>
        <n v="798.69"/>
        <n v="109.74"/>
        <n v="1332.82"/>
        <n v="34.64"/>
        <n v="52.47"/>
        <n v="26.38"/>
        <n v="304.33999999999997"/>
        <n v="1300.81"/>
        <n v="18.670000000000002"/>
        <n v="209.12"/>
        <n v="899.81"/>
        <n v="68.459999999999994"/>
        <n v="61.52"/>
        <n v="8.3000000000000007"/>
        <n v="416.95"/>
        <n v="18.71"/>
        <n v="40.950000000000003"/>
        <n v="192.3"/>
        <n v="102.54"/>
        <n v="70.16"/>
        <n v="280.62"/>
        <n v="3206.94"/>
        <n v="43.08"/>
        <n v="66.55"/>
        <n v="89.76"/>
        <n v="28.46"/>
        <n v="1170.21"/>
        <n v="243.32"/>
        <n v="3825.32"/>
        <n v="40.299999999999997"/>
        <n v="73.97"/>
        <n v="111.86"/>
        <n v="18.489999999999998"/>
        <n v="212.89"/>
        <n v="55.54"/>
        <n v="84.76"/>
        <n v="1714.93"/>
        <n v="107.95"/>
        <n v="1967.98"/>
        <n v="394.1"/>
        <n v="266.39"/>
        <n v="51.82"/>
        <n v="9539.6"/>
        <n v="2331.9"/>
        <n v="460.87"/>
        <n v="394.51"/>
        <n v="38.65"/>
        <n v="126.9"/>
        <n v="22.82"/>
        <n v="1845.23"/>
        <n v="37.159999999999997"/>
        <n v="31.44"/>
        <n v="64.59"/>
        <n v="1216.32"/>
        <n v="1989.32"/>
        <n v="72.760000000000005"/>
        <n v="400.47"/>
        <n v="1531.31"/>
        <n v="919.09"/>
        <n v="236.46"/>
        <n v="952.26"/>
        <n v="355.92"/>
        <n v="101.71"/>
        <n v="159.51"/>
        <n v="35.479999999999997"/>
        <n v="51.83"/>
        <n v="32.4"/>
        <n v="492.9"/>
        <n v="1081.54"/>
        <n v="1132.8399999999999"/>
        <n v="143.63"/>
        <n v="73.040000000000006"/>
        <n v="33.35"/>
        <n v="60.24"/>
        <n v="718.03"/>
        <n v="179.51"/>
        <n v="73.180000000000007"/>
        <n v="8.77"/>
        <n v="20.87"/>
        <n v="25.7"/>
        <n v="229.57"/>
        <n v="66.7"/>
        <n v="66.709999999999994"/>
        <n v="101.26"/>
        <n v="5062.49"/>
        <n v="646.97"/>
        <n v="123"/>
        <n v="152.54"/>
        <n v="199.76"/>
        <n v="480.37"/>
        <n v="2589.0100000000002"/>
        <n v="211.13"/>
        <n v="403.25"/>
        <n v="414.49"/>
        <n v="469.69"/>
        <n v="57.37"/>
        <n v="66.319999999999993"/>
        <n v="18.75"/>
        <n v="31.18"/>
        <n v="267.52999999999997"/>
        <n v="10331.09"/>
        <n v="66.88"/>
        <n v="1128.74"/>
        <n v="65.739999999999995"/>
        <n v="5.84"/>
        <n v="32.6"/>
        <n v="515.88"/>
        <n v="25.06"/>
        <n v="578.24"/>
        <n v="116.93"/>
        <n v="170.45"/>
        <n v="285.87"/>
        <n v="20.37"/>
        <n v="17.440000000000001"/>
        <n v="24.27"/>
        <n v="116.8"/>
        <n v="32.39"/>
        <n v="227.79"/>
        <n v="5679.59"/>
        <n v="1494.63"/>
        <n v="46.23"/>
        <n v="70.06"/>
        <n v="205.98"/>
        <n v="31.46"/>
        <n v="948.97"/>
        <n v="136.99"/>
        <n v="99.36"/>
        <n v="9580"/>
        <n v="28.32"/>
        <n v="1232.01"/>
        <n v="506.38"/>
        <n v="1769.91"/>
        <n v="6686.34"/>
        <n v="818.81"/>
        <n v="34.11"/>
        <n v="154.71"/>
        <n v="192.33"/>
        <n v="29.92"/>
        <n v="19.73"/>
        <n v="615.54"/>
        <n v="261.33999999999997"/>
        <n v="202.41"/>
        <n v="54.04"/>
        <n v="832.14"/>
        <n v="58.67"/>
        <n v="1429.81"/>
        <n v="34.97"/>
        <n v="485.01"/>
        <n v="81.14"/>
        <n v="10.11"/>
        <n v="253.78"/>
        <n v="69.959999999999994"/>
        <n v="2716.09"/>
        <n v="17.420000000000002"/>
        <n v="49.81"/>
        <n v="3722.41"/>
        <n v="78.540000000000006"/>
        <n v="1346.32"/>
        <n v="322.02999999999997"/>
        <n v="32.5"/>
        <n v="87.89"/>
        <n v="6.5"/>
        <n v="40.369999999999997"/>
        <n v="122.25"/>
        <n v="66.900000000000006"/>
        <n v="100.38"/>
        <n v="1178.32"/>
        <n v="2016.32"/>
        <n v="612.25"/>
        <n v="313.63"/>
        <n v="397.17"/>
        <n v="63.48"/>
        <n v="353.1"/>
        <n v="257.52"/>
        <n v="411.64"/>
        <n v="17.59"/>
        <n v="905.4"/>
        <n v="39.97"/>
        <n v="92.96"/>
        <n v="1362.2"/>
        <n v="336.64"/>
        <n v="429.33"/>
        <n v="44.66"/>
        <n v="56.44"/>
        <n v="279.01"/>
        <n v="614.99"/>
        <n v="76.23"/>
        <n v="99.92"/>
        <n v="79.400000000000006"/>
        <n v="18.59"/>
        <n v="958.46"/>
        <n v="568.25"/>
        <n v="93.82"/>
        <n v="8332.91"/>
        <n v="5.9"/>
        <n v="80.23"/>
        <n v="2044.9"/>
        <n v="53.3"/>
        <n v="21.93"/>
        <n v="89.91"/>
        <n v="138.51"/>
        <n v="41.96"/>
        <n v="300.63"/>
        <n v="50.83"/>
        <n v="39.26"/>
        <n v="606.51"/>
        <n v="64.89"/>
        <n v="267.2"/>
        <n v="292.37"/>
        <n v="31.24"/>
        <n v="78.59"/>
        <n v="27.02"/>
        <n v="1033.56"/>
        <n v="19.97"/>
        <n v="199.12"/>
        <n v="49.78"/>
        <n v="573.30999999999995"/>
        <n v="191.1"/>
        <n v="116.92"/>
        <n v="151.6"/>
        <n v="85.26"/>
        <n v="16.600000000000001"/>
        <n v="346.52"/>
        <n v="499.31"/>
        <n v="73.099999999999994"/>
        <n v="47.95"/>
        <n v="134.38"/>
        <n v="782"/>
        <n v="15.73"/>
        <n v="1719.07"/>
        <n v="8.41"/>
        <n v="166.59"/>
        <n v="396.19"/>
        <n v="98.7"/>
        <n v="1782.44"/>
        <n v="72.11"/>
        <n v="124.81"/>
        <n v="41.6"/>
        <n v="27.63"/>
        <n v="1214.03"/>
        <n v="3.51"/>
        <n v="120.12"/>
        <n v="7.01"/>
        <n v="1452.18"/>
        <n v="619.38"/>
        <n v="8.8000000000000007"/>
        <n v="477.2"/>
        <n v="2848.38"/>
        <n v="38.58"/>
        <n v="810.47"/>
        <n v="72.83"/>
        <n v="63.66"/>
        <n v="127.22"/>
        <n v="432.44"/>
        <n v="12.18"/>
        <n v="25.37"/>
        <n v="6963.67"/>
        <n v="160.16999999999999"/>
        <n v="650.70000000000005"/>
        <n v="11.41"/>
        <n v="680.39"/>
        <n v="2354.54"/>
        <n v="640.71"/>
        <n v="1137.5999999999999"/>
        <n v="347.23"/>
        <n v="100.59"/>
        <n v="598.38"/>
        <n v="39.36"/>
        <n v="322.77"/>
        <n v="98.96"/>
        <n v="13546.94"/>
        <n v="157.78"/>
        <n v="26.31"/>
        <n v="2527.79"/>
        <n v="659.42"/>
        <n v="377.44"/>
        <n v="286.39999999999998"/>
        <n v="664.34"/>
        <n v="473.53"/>
        <n v="220.92"/>
        <n v="196.41"/>
        <n v="54.08"/>
        <n v="47.18"/>
        <n v="45.24"/>
        <n v="51.02"/>
        <n v="2291.39"/>
        <n v="9492.92"/>
        <n v="318.47000000000003"/>
        <n v="144.33000000000001"/>
        <n v="270.55"/>
        <n v="108.99"/>
        <n v="3527.82"/>
        <n v="277.60000000000002"/>
        <n v="168.04"/>
        <n v="103.61"/>
        <n v="2653.02"/>
        <n v="66.81"/>
        <n v="55.97"/>
        <n v="311.66000000000003"/>
        <n v="101.73"/>
        <n v="37.700000000000003"/>
        <n v="27.76"/>
        <n v="3855.28"/>
        <n v="192.49"/>
        <n v="2560.5500000000002"/>
        <n v="8.83"/>
        <n v="34.409999999999997"/>
        <n v="1013.84"/>
        <n v="110.75"/>
        <n v="181.46"/>
        <n v="21.46"/>
        <n v="39.15"/>
        <n v="266.95"/>
        <n v="20552.55"/>
        <n v="3741.39"/>
        <n v="149.32"/>
        <n v="88.84"/>
        <n v="696.96"/>
        <n v="127.94"/>
        <n v="1350.94"/>
        <n v="75.17"/>
        <n v="1125.76"/>
        <n v="746.03"/>
        <n v="593.33000000000004"/>
        <n v="13.05"/>
        <n v="58.95"/>
        <n v="374.81"/>
        <n v="5258.94"/>
        <n v="66.739999999999995"/>
        <n v="1282.67"/>
        <n v="208.83"/>
        <n v="55.68"/>
        <n v="568.24"/>
        <n v="1145.5999999999999"/>
        <n v="1634.67"/>
        <n v="9280.7199999999993"/>
        <n v="564.98"/>
        <n v="152.11000000000001"/>
        <n v="85.64"/>
        <n v="610.65"/>
        <n v="33.770000000000003"/>
        <n v="604.35"/>
        <n v="378.23"/>
        <n v="7.15"/>
        <n v="29.85"/>
        <n v="852.53"/>
        <n v="81.900000000000006"/>
        <n v="327.61"/>
        <n v="1774.5"/>
        <n v="6654.39"/>
        <n v="878.34"/>
        <n v="459.55"/>
        <n v="8.74"/>
        <n v="182.33"/>
        <n v="131.26"/>
        <n v="240.6"/>
        <n v="48.3"/>
        <n v="58.81"/>
        <n v="761.16"/>
        <n v="682.68"/>
        <n v="20.03"/>
        <n v="51.86"/>
        <n v="56.24"/>
        <n v="627.78"/>
        <n v="283.44"/>
        <n v="981.65"/>
        <n v="119.29"/>
        <n v="3.08"/>
        <n v="26.37"/>
        <n v="57.34"/>
        <n v="79.02"/>
        <n v="25.45"/>
        <n v="110.72"/>
        <n v="46.94"/>
        <n v="26.18"/>
        <n v="28.66"/>
        <n v="123.18"/>
        <n v="2.77"/>
        <n v="145.36000000000001"/>
        <n v="7.96"/>
        <n v="447.89"/>
        <n v="111.97"/>
        <n v="536.23"/>
        <n v="38.81"/>
        <n v="2144.92"/>
        <n v="471.21"/>
        <n v="36.58"/>
        <n v="2376.12"/>
        <n v="1020.08"/>
        <n v="2013.67"/>
        <n v="1824.33"/>
        <n v="107.65"/>
        <n v="25.15"/>
        <n v="267.83"/>
        <n v="2767.95"/>
        <n v="2366.5100000000002"/>
        <n v="291.64"/>
        <n v="252.36"/>
        <n v="575.07000000000005"/>
        <n v="940.64"/>
        <n v="4410.1899999999996"/>
        <n v="552.89"/>
        <n v="88.83"/>
        <n v="307.64999999999998"/>
        <n v="76.91"/>
        <n v="290.24"/>
        <n v="157.81"/>
        <n v="739.07"/>
        <n v="157.63999999999999"/>
        <n v="14.08"/>
        <n v="129.43"/>
        <n v="464.86"/>
        <n v="288.67"/>
        <n v="1030.51"/>
        <n v="2026.91"/>
        <n v="115.53"/>
        <n v="162.38999999999999"/>
        <n v="4920.8100000000004"/>
        <n v="28.22"/>
        <n v="74.010000000000005"/>
        <n v="11015.82"/>
        <n v="300.67"/>
        <n v="723.54"/>
        <n v="87.53"/>
        <n v="172.22"/>
        <n v="16.670000000000002"/>
        <n v="879.62"/>
        <n v="1088.26"/>
        <n v="105.75"/>
        <n v="391.4"/>
        <n v="14.53"/>
        <n v="144.03"/>
        <n v="48.81"/>
        <n v="7360.2"/>
        <n v="19.12"/>
        <n v="3.53"/>
        <n v="110.93"/>
        <n v="17.309999999999999"/>
        <n v="494.49"/>
        <n v="158.13"/>
        <n v="163.01"/>
        <n v="333.04"/>
        <n v="2427.1799999999998"/>
        <n v="710.16"/>
        <n v="48.25"/>
        <n v="38.54"/>
        <n v="1483.16"/>
        <n v="562.92999999999995"/>
        <n v="214.14"/>
        <n v="100.79"/>
        <n v="35.97"/>
        <n v="735.7"/>
        <n v="145.12"/>
        <n v="94.27"/>
        <n v="1104.32"/>
        <n v="6.97"/>
        <n v="367.52"/>
        <n v="52.16"/>
        <n v="926.3"/>
        <n v="276.64"/>
        <n v="514.62"/>
        <n v="284.48"/>
        <n v="72.77"/>
        <n v="19.670000000000002"/>
        <n v="514.79"/>
        <n v="893.53"/>
        <n v="37.89"/>
        <n v="343.79"/>
        <n v="129.54"/>
        <n v="49.44"/>
        <n v="45.28"/>
        <n v="55.48"/>
        <n v="30.44"/>
        <n v="22.48"/>
        <n v="267.32"/>
        <n v="284.39"/>
        <n v="974.14"/>
        <n v="128.13"/>
        <n v="464.94"/>
        <n v="2188.06"/>
        <n v="261.56"/>
        <n v="114.81"/>
        <n v="546.21"/>
        <n v="272.86"/>
        <n v="2119.54"/>
        <n v="561.05999999999995"/>
        <n v="101.13"/>
        <n v="451.83"/>
        <n v="1486.34"/>
        <n v="5835.41"/>
        <n v="52.1"/>
        <n v="45.87"/>
        <n v="151.46"/>
        <n v="10.19"/>
        <n v="118.57"/>
        <n v="1160.42"/>
        <n v="52.43"/>
        <n v="818.49"/>
        <n v="410.17"/>
        <n v="269.54000000000002"/>
        <n v="106.57"/>
        <n v="38.409999999999997"/>
        <n v="287.99"/>
        <n v="658.62"/>
        <n v="24.57"/>
        <n v="1008.53"/>
        <n v="6968.9"/>
        <n v="41.29"/>
        <n v="88.64"/>
        <n v="1300.54"/>
        <n v="1263.3499999999999"/>
        <n v="202.38"/>
        <n v="56.38"/>
        <n v="809.51"/>
        <n v="337.59"/>
        <n v="55.13"/>
        <n v="44.8"/>
        <n v="58.52"/>
        <n v="675.83"/>
        <n v="28"/>
        <n v="535.08000000000004"/>
        <n v="222.71"/>
        <n v="68.34"/>
        <n v="522.22"/>
        <n v="28.01"/>
        <n v="80.349999999999994"/>
        <n v="99.69"/>
        <n v="320.75"/>
        <n v="11.35"/>
        <n v="7029.1"/>
        <n v="1059.3800000000001"/>
        <n v="2233.46"/>
        <n v="928.92"/>
        <n v="3845.35"/>
        <n v="3627.08"/>
        <n v="8.34"/>
        <n v="63.32"/>
        <n v="83.72"/>
        <n v="132.22999999999999"/>
        <n v="882.93"/>
        <n v="1757.15"/>
        <n v="1786.04"/>
        <n v="34.76"/>
        <n v="561.65"/>
        <n v="413.73"/>
        <n v="558.16999999999996"/>
        <n v="8.39"/>
        <n v="1058.3599999999999"/>
        <n v="4935.22"/>
        <n v="51.03"/>
        <n v="746.91"/>
        <n v="77.47"/>
        <n v="204.34"/>
        <n v="206.04"/>
        <n v="875.39"/>
        <n v="641.11"/>
        <n v="2130.04"/>
        <n v="99.02"/>
        <n v="551.51"/>
        <n v="72.75"/>
        <n v="269.33"/>
        <n v="377"/>
        <n v="65.69"/>
        <n v="2748.21"/>
        <n v="925.19"/>
        <n v="408.66"/>
        <n v="14.85"/>
        <n v="45"/>
        <n v="88.22"/>
        <n v="40.29"/>
        <n v="151.27000000000001"/>
        <n v="1370.99"/>
        <n v="1913.84"/>
        <n v="36.72"/>
        <n v="305.70999999999998"/>
        <n v="277.12"/>
        <n v="100.11"/>
        <n v="31.54"/>
        <n v="290.98"/>
        <n v="384.22"/>
        <n v="32.76"/>
        <n v="336.92"/>
        <n v="260.66000000000003"/>
        <n v="4249.37"/>
        <n v="291.39999999999998"/>
        <n v="146.5"/>
        <n v="120.34"/>
        <n v="153.61000000000001"/>
        <n v="1414.88"/>
        <n v="242.7"/>
        <n v="1818.41"/>
        <n v="8.9499999999999993"/>
        <n v="652.84"/>
        <n v="7840.04"/>
        <n v="1094.33"/>
        <n v="389.97"/>
        <n v="84.59"/>
        <n v="9666.7199999999993"/>
        <n v="33.65"/>
        <n v="66.12"/>
        <n v="1377.46"/>
        <n v="6600.63"/>
        <n v="799.76"/>
        <n v="609.09"/>
        <n v="33.950000000000003"/>
        <n v="302.33999999999997"/>
        <n v="334.44"/>
        <n v="556.61"/>
        <n v="64.48"/>
        <n v="4845.2700000000004"/>
        <n v="19.68"/>
        <n v="200.61"/>
        <n v="237.83"/>
        <n v="53.02"/>
        <n v="248.84"/>
        <n v="253.87"/>
        <n v="727.2"/>
        <n v="6173.42"/>
        <n v="18.68"/>
        <n v="16.03"/>
        <n v="25.35"/>
        <n v="19.32"/>
        <n v="86.8"/>
        <n v="381.91"/>
        <n v="761.67"/>
        <n v="186.19"/>
        <n v="294.97000000000003"/>
        <n v="650.25"/>
        <n v="428.85"/>
        <n v="27.96"/>
        <n v="1635.38"/>
        <n v="1117.6600000000001"/>
        <n v="169.46"/>
        <n v="55.25"/>
        <n v="83.93"/>
        <n v="193.88"/>
        <n v="990.25"/>
        <n v="14.76"/>
        <n v="808.44"/>
        <n v="55.08"/>
        <n v="1608.11"/>
        <n v="99.75"/>
        <n v="51.41"/>
        <n v="68.72"/>
        <n v="361.72"/>
        <n v="91.92"/>
        <n v="73.290000000000006"/>
        <n v="87.11"/>
        <n v="577.75"/>
        <n v="59.4"/>
        <n v="35.35"/>
        <n v="4086.5"/>
        <n v="375.03"/>
        <n v="78.08"/>
        <n v="2013.88"/>
        <n v="298.51"/>
        <n v="3846.06"/>
        <n v="35.93"/>
        <n v="1610.84"/>
        <n v="86.12"/>
        <n v="76.87"/>
        <n v="374.6"/>
        <n v="61.87"/>
        <n v="164.67"/>
        <n v="136.25"/>
        <n v="558.41"/>
        <n v="2439.37"/>
        <n v="9757.48"/>
        <n v="1159.79"/>
        <n v="20.22"/>
        <n v="337.86"/>
        <n v="134.09"/>
        <n v="191.73"/>
        <n v="618.85"/>
        <n v="9.23"/>
        <n v="73.959999999999994"/>
        <n v="1805.9"/>
        <n v="3707.05"/>
        <n v="80.86"/>
        <n v="1096.6300000000001"/>
        <n v="131.79"/>
        <n v="674.55"/>
        <n v="668.38"/>
        <n v="324.62"/>
        <n v="53.42"/>
        <n v="8.49"/>
        <n v="69.89"/>
        <n v="77.42"/>
        <n v="7.2"/>
        <n v="61.29"/>
        <n v="1477.84"/>
        <n v="29.08"/>
        <n v="109.86"/>
        <n v="2259.9899999999998"/>
        <n v="42.46"/>
        <n v="16.5"/>
        <n v="196.69"/>
        <n v="904.31"/>
        <n v="96.86"/>
        <n v="765.65"/>
        <n v="8.7200000000000006"/>
        <n v="1130.1500000000001"/>
        <n v="100.87"/>
        <n v="1857.08"/>
        <n v="414.91"/>
        <n v="91.39"/>
        <n v="885.65"/>
        <n v="152.05000000000001"/>
        <n v="199.08"/>
        <n v="436.94"/>
        <n v="47.4"/>
        <n v="260"/>
        <n v="709.7"/>
        <n v="27.42"/>
        <n v="739.06"/>
        <n v="96.96"/>
        <n v="4.21"/>
        <n v="3550.28"/>
        <n v="1188.6300000000001"/>
        <n v="140.69999999999999"/>
        <n v="15.95"/>
        <n v="63.78"/>
        <n v="10.41"/>
        <n v="14.77"/>
        <n v="51.13"/>
        <n v="79.61"/>
        <n v="109.99"/>
        <n v="237.62"/>
        <n v="43.41"/>
        <n v="42.69"/>
        <n v="3786.84"/>
        <n v="662.8"/>
        <n v="2651.21"/>
        <n v="8.66"/>
        <n v="10554.63"/>
        <n v="2814.57"/>
        <n v="88.85"/>
        <n v="70.819999999999993"/>
        <n v="10.72"/>
        <n v="10180.01"/>
        <n v="42.44"/>
        <n v="462.57"/>
        <n v="125.37"/>
        <n v="190.85"/>
        <n v="370.68"/>
        <n v="2400.9499999999998"/>
        <n v="7303.05"/>
        <n v="58.05"/>
        <n v="68.64"/>
        <n v="277.07"/>
        <n v="51.99"/>
        <n v="149.66999999999999"/>
        <n v="61.1"/>
        <n v="193.81"/>
        <n v="257.48"/>
        <n v="202.98"/>
        <n v="10.86"/>
        <n v="1477.57"/>
        <n v="95.57"/>
        <n v="385.45"/>
        <n v="30.1"/>
        <n v="1828.22"/>
        <n v="39.17"/>
        <n v="87.85"/>
        <n v="29718.53"/>
        <n v="46.85"/>
        <n v="174.5"/>
        <n v="1527.97"/>
        <n v="97.98"/>
        <n v="127.83"/>
        <n v="4354.55"/>
        <n v="42.02"/>
        <n v="3705.14"/>
        <n v="945.36"/>
        <n v="49.24"/>
        <n v="68.45"/>
        <n v="44.75"/>
        <n v="40.69"/>
        <n v="130.11000000000001"/>
        <n v="25.85"/>
        <n v="257.92"/>
        <n v="207.22"/>
        <n v="237.8"/>
        <n v="448.47"/>
        <n v="1000.26"/>
        <n v="1277.49"/>
        <n v="14.2"/>
        <n v="52.21"/>
        <n v="203.29"/>
        <n v="759.88"/>
        <n v="94.2"/>
        <n v="34.32"/>
        <n v="511.25"/>
        <n v="599.03"/>
        <n v="356.92"/>
        <n v="130.74"/>
        <n v="27587.55"/>
        <n v="6938.19"/>
        <n v="419.27"/>
        <n v="11.78"/>
        <n v="17.64"/>
        <n v="74.23"/>
        <n v="627.19000000000005"/>
        <n v="612.91999999999996"/>
        <n v="78.989999999999995"/>
        <n v="15.19"/>
        <n v="57.84"/>
        <n v="25.26"/>
        <n v="31.96"/>
        <n v="98.17"/>
        <n v="264.95"/>
        <n v="53.21"/>
        <n v="282.38"/>
        <n v="924.8"/>
        <n v="821.17"/>
        <n v="237.77"/>
        <n v="316.27999999999997"/>
        <n v="2591.09"/>
        <n v="150.24"/>
        <n v="657.61"/>
        <n v="241.97"/>
        <n v="120.81"/>
        <n v="41.4"/>
        <n v="159.53"/>
        <n v="536.29"/>
        <n v="10.96"/>
        <n v="4146.28"/>
        <n v="3902.09"/>
        <n v="2118.9899999999998"/>
        <n v="345.07"/>
        <n v="5.48"/>
        <n v="393.98"/>
        <n v="19.29"/>
        <n v="5.21"/>
        <n v="30.9"/>
        <n v="386.61"/>
        <n v="43.94"/>
        <n v="284.33999999999997"/>
        <n v="3913.02"/>
        <n v="364.92"/>
        <n v="12.16"/>
        <n v="113.68"/>
        <n v="240.05"/>
        <n v="87.21"/>
        <n v="90.46"/>
        <n v="608.80999999999995"/>
        <n v="637.37"/>
        <n v="360.03"/>
        <n v="268.64"/>
        <n v="832.97"/>
        <n v="1042.54"/>
        <n v="76.16"/>
        <n v="8.7899999999999991"/>
        <n v="3292.02"/>
        <n v="199.43"/>
        <n v="110.71"/>
        <n v="56.68"/>
        <n v="226.88"/>
        <n v="5220.4799999999996"/>
        <n v="33.020000000000003"/>
        <n v="19.489999999999998"/>
        <n v="107.51"/>
        <n v="421.08"/>
        <n v="77.2"/>
        <n v="159.88999999999999"/>
        <n v="59.79"/>
        <n v="240.21"/>
        <n v="318.18"/>
        <n v="38.89"/>
        <n v="2125.12"/>
        <n v="45.05"/>
        <n v="7045.02"/>
        <n v="904.25"/>
        <n v="364.26"/>
        <n v="16.07"/>
        <n v="32.33"/>
        <n v="1068.5999999999999"/>
        <n v="226.53"/>
        <n v="236.83"/>
        <n v="135.77000000000001"/>
        <n v="55.43"/>
        <n v="20.46"/>
        <n v="931.87"/>
        <n v="21.41"/>
        <n v="59.75"/>
        <n v="162.49"/>
        <n v="819.4"/>
        <n v="70.03"/>
        <n v="102.43"/>
        <n v="137.76"/>
        <n v="326.02999999999997"/>
        <n v="379.72"/>
        <n v="48.33"/>
        <n v="34.909999999999997"/>
        <n v="47.04"/>
        <n v="10.94"/>
        <n v="523.05999999999995"/>
        <n v="1278.96"/>
        <n v="25.22"/>
        <n v="454.4"/>
        <n v="1700.38"/>
        <n v="141.59"/>
        <n v="203.05"/>
        <n v="56.19"/>
        <n v="40.799999999999997"/>
        <n v="117.87"/>
        <n v="1503.05"/>
        <n v="382.33"/>
        <n v="1506.89"/>
        <n v="92.29"/>
        <n v="203.37"/>
        <n v="107.08"/>
        <n v="2426.36"/>
        <n v="11.16"/>
        <n v="52.93"/>
        <n v="67.64"/>
        <n v="1181.67"/>
        <n v="171.33"/>
        <n v="84.04"/>
        <n v="251.06"/>
        <n v="2610.56"/>
        <n v="1173.76"/>
        <n v="50.28"/>
        <n v="56.71"/>
        <n v="5086.08"/>
        <n v="1894.45"/>
        <n v="84.6"/>
        <n v="296.75"/>
        <n v="582.20000000000005"/>
        <n v="171.93"/>
        <n v="2037.69"/>
        <n v="798.89"/>
        <n v="130.91"/>
        <n v="281.82"/>
        <n v="991.24"/>
        <n v="119.86"/>
        <n v="348.08"/>
        <n v="31.71"/>
        <n v="60.01"/>
        <n v="236.87"/>
        <n v="574.97"/>
        <n v="3772.19"/>
        <n v="2642.48"/>
        <n v="61.5"/>
        <n v="1276.8800000000001"/>
        <n v="233.58"/>
        <n v="31.98"/>
        <n v="519.41999999999996"/>
        <n v="64.959999999999994"/>
        <n v="3596.03"/>
        <n v="2353.5500000000002"/>
        <n v="92.57"/>
        <n v="7974.21"/>
        <n v="87.1"/>
        <n v="33.840000000000003"/>
        <n v="14.9"/>
        <n v="139.49"/>
        <n v="1952.43"/>
        <n v="1370.79"/>
        <n v="1183.82"/>
        <n v="541.76"/>
        <n v="3936.61"/>
        <n v="14.66"/>
        <n v="83.14"/>
        <n v="215.25"/>
        <n v="511.57"/>
        <n v="380"/>
        <n v="199.48"/>
        <n v="93.81"/>
        <n v="43.84"/>
        <n v="8717.75"/>
        <n v="2230.12"/>
        <n v="56.4"/>
        <n v="44.24"/>
        <n v="79.739999999999995"/>
        <n v="48.32"/>
        <n v="332.16"/>
        <n v="125.9"/>
        <n v="768.81"/>
        <n v="183.39"/>
        <n v="378.82"/>
        <n v="152.18"/>
        <n v="495.82"/>
        <n v="24.44"/>
        <n v="21.86"/>
        <n v="47.12"/>
        <n v="670.9"/>
        <n v="412.72"/>
        <n v="14.52"/>
        <n v="97.96"/>
        <n v="5419.41"/>
        <n v="646.88"/>
        <n v="1029.96"/>
        <n v="52.09"/>
        <n v="1794.88"/>
        <n v="765.04"/>
        <n v="127.12"/>
        <n v="366.26"/>
        <n v="1867.04"/>
        <n v="119.78"/>
        <n v="12.15"/>
        <n v="511.42"/>
        <n v="200.64"/>
        <n v="17.62"/>
        <n v="80.58"/>
        <n v="25.31"/>
        <n v="369.78"/>
        <n v="57.14"/>
        <n v="498.31"/>
        <n v="431.43"/>
        <n v="57.24"/>
        <n v="58.5"/>
        <n v="131.62"/>
        <n v="356.14"/>
        <n v="65.849999999999994"/>
        <n v="19.02"/>
        <n v="1434.51"/>
        <n v="8549.0400000000009"/>
        <n v="2239.0300000000002"/>
        <n v="22.13"/>
        <n v="178.68"/>
        <n v="199.53"/>
        <n v="549.85"/>
        <n v="66.650000000000006"/>
        <n v="157.33000000000001"/>
        <n v="27.37"/>
        <n v="98.16"/>
        <n v="837.57"/>
        <n v="758.97"/>
        <n v="29.99"/>
        <n v="1487.9"/>
        <n v="249.07"/>
        <n v="5572.18"/>
        <n v="15.7"/>
        <n v="28.34"/>
        <n v="894.64"/>
        <n v="710.36"/>
        <n v="9252.81"/>
        <n v="59.98"/>
        <n v="135.78"/>
        <n v="506.5"/>
      </sharedItems>
    </cacheField>
    <cacheField name="Order ID" numFmtId="0">
      <sharedItems containsSemiMixedTypes="0" containsString="0" containsNumber="1" containsInteger="1" minValue="548" maxValue="91586"/>
    </cacheField>
    <cacheField name="Days (Ship Date)" numFmtId="0" databaseField="0">
      <fieldGroup base="20">
        <rangePr groupBy="days" startDate="2015-01-02T00:00:00" endDate="2015-07-08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07-2015"/>
        </groupItems>
      </fieldGroup>
    </cacheField>
    <cacheField name="Months (Ship Date)" numFmtId="0" databaseField="0">
      <fieldGroup base="20">
        <rangePr groupBy="months" startDate="2015-01-02T00:00:00" endDate="2015-07-08T00:00:00"/>
        <groupItems count="14">
          <s v="&lt;02-01-2015"/>
          <s v="Jan"/>
          <s v="Feb"/>
          <s v="Mar"/>
          <s v="Apr"/>
          <s v="May"/>
          <s v="Jun"/>
          <s v="Jul"/>
          <s v="Aug"/>
          <s v="Sep"/>
          <s v="Oct"/>
          <s v="Nov"/>
          <s v="Dec"/>
          <s v="&gt;08-07-2015"/>
        </groupItems>
      </fieldGroup>
    </cacheField>
    <cacheField name="Days (Order Date)" numFmtId="0" databaseField="0">
      <fieldGroup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264305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0">
  <r>
    <x v="0"/>
    <n v="20847"/>
    <s v="High"/>
    <n v="0.01"/>
    <n v="2.84"/>
    <n v="0.93"/>
    <s v="Bonnie Potter"/>
    <s v="Express Air"/>
    <x v="0"/>
    <x v="0"/>
    <x v="0"/>
    <s v="Wrap Bag"/>
    <x v="0"/>
    <x v="0"/>
    <x v="0"/>
    <x v="0"/>
    <s v="Washington"/>
    <x v="0"/>
    <n v="98221"/>
    <x v="0"/>
    <x v="0"/>
    <n v="4.5599999999999996"/>
    <n v="4"/>
    <x v="0"/>
    <n v="88522"/>
  </r>
  <r>
    <x v="1"/>
    <n v="20228"/>
    <s v="Not Specified"/>
    <n v="0.02"/>
    <n v="500.98"/>
    <n v="26"/>
    <s v="Ronnie Proctor"/>
    <s v="Delivery Truck"/>
    <x v="1"/>
    <x v="1"/>
    <x v="1"/>
    <s v="Jumbo Drum"/>
    <x v="1"/>
    <x v="1"/>
    <x v="0"/>
    <x v="0"/>
    <s v="California"/>
    <x v="1"/>
    <n v="91776"/>
    <x v="1"/>
    <x v="1"/>
    <n v="4390.3665000000001"/>
    <n v="12"/>
    <x v="1"/>
    <n v="90193"/>
  </r>
  <r>
    <x v="2"/>
    <n v="21776"/>
    <s v="Critical"/>
    <n v="0.06"/>
    <n v="9.48"/>
    <n v="7.29"/>
    <s v="Marcus Dunlap"/>
    <s v="Regular Air"/>
    <x v="1"/>
    <x v="1"/>
    <x v="2"/>
    <s v="Small Pack"/>
    <x v="2"/>
    <x v="2"/>
    <x v="0"/>
    <x v="1"/>
    <s v="New Jersey"/>
    <x v="2"/>
    <n v="7203"/>
    <x v="2"/>
    <x v="2"/>
    <n v="-53.809600000000003"/>
    <n v="22"/>
    <x v="2"/>
    <n v="90192"/>
  </r>
  <r>
    <x v="3"/>
    <n v="24844"/>
    <s v="Medium"/>
    <n v="0.09"/>
    <n v="78.69"/>
    <n v="19.989999999999998"/>
    <s v="Gwendolyn F Tyson"/>
    <s v="Regular Air"/>
    <x v="2"/>
    <x v="1"/>
    <x v="2"/>
    <s v="Small Box"/>
    <x v="3"/>
    <x v="3"/>
    <x v="0"/>
    <x v="2"/>
    <s v="Minnesota"/>
    <x v="3"/>
    <n v="55372"/>
    <x v="3"/>
    <x v="3"/>
    <n v="803.47050000000002"/>
    <n v="16"/>
    <x v="3"/>
    <n v="86838"/>
  </r>
  <r>
    <x v="4"/>
    <n v="18181"/>
    <s v="Critical"/>
    <n v="0"/>
    <n v="4.42"/>
    <n v="4.99"/>
    <s v="Timothy Reese"/>
    <s v="Regular Air"/>
    <x v="2"/>
    <x v="0"/>
    <x v="3"/>
    <s v="Small Box"/>
    <x v="4"/>
    <x v="4"/>
    <x v="0"/>
    <x v="1"/>
    <s v="New York"/>
    <x v="4"/>
    <n v="11787"/>
    <x v="4"/>
    <x v="4"/>
    <n v="-59.82"/>
    <n v="7"/>
    <x v="4"/>
    <n v="86837"/>
  </r>
  <r>
    <x v="5"/>
    <n v="26267"/>
    <s v="High"/>
    <n v="0.04"/>
    <n v="2.98"/>
    <n v="1.58"/>
    <s v="Sarah Ramsey"/>
    <s v="Regular Air"/>
    <x v="2"/>
    <x v="0"/>
    <x v="4"/>
    <s v="Wrap Bag"/>
    <x v="5"/>
    <x v="5"/>
    <x v="0"/>
    <x v="1"/>
    <s v="New York"/>
    <x v="5"/>
    <n v="13210"/>
    <x v="5"/>
    <x v="5"/>
    <n v="2.63"/>
    <n v="6"/>
    <x v="5"/>
    <n v="86836"/>
  </r>
  <r>
    <x v="6"/>
    <n v="23890"/>
    <s v="High"/>
    <n v="0.05"/>
    <n v="26.48"/>
    <n v="6.93"/>
    <s v="Laurie Hanna"/>
    <s v="Regular Air"/>
    <x v="2"/>
    <x v="1"/>
    <x v="2"/>
    <s v="Small Box"/>
    <x v="6"/>
    <x v="6"/>
    <x v="0"/>
    <x v="0"/>
    <s v="Montana"/>
    <x v="6"/>
    <n v="59601"/>
    <x v="6"/>
    <x v="6"/>
    <n v="314.48129999999998"/>
    <n v="17"/>
    <x v="6"/>
    <n v="90031"/>
  </r>
  <r>
    <x v="7"/>
    <n v="24063"/>
    <s v="Not Specified"/>
    <n v="7.0000000000000007E-2"/>
    <n v="12.99"/>
    <n v="9.44"/>
    <s v="Jim Rodgers"/>
    <s v="Regular Air"/>
    <x v="2"/>
    <x v="2"/>
    <x v="5"/>
    <s v="Medium Box"/>
    <x v="7"/>
    <x v="5"/>
    <x v="0"/>
    <x v="0"/>
    <s v="Montana"/>
    <x v="7"/>
    <n v="59801"/>
    <x v="7"/>
    <x v="7"/>
    <n v="-114.63990000000001"/>
    <n v="18"/>
    <x v="7"/>
    <n v="90032"/>
  </r>
  <r>
    <x v="8"/>
    <n v="5890"/>
    <s v="High"/>
    <n v="0.05"/>
    <n v="26.48"/>
    <n v="6.93"/>
    <s v="Tony Wilkins Winters"/>
    <s v="Regular Air"/>
    <x v="2"/>
    <x v="1"/>
    <x v="2"/>
    <s v="Small Box"/>
    <x v="6"/>
    <x v="6"/>
    <x v="0"/>
    <x v="1"/>
    <s v="New York"/>
    <x v="8"/>
    <n v="10012"/>
    <x v="6"/>
    <x v="6"/>
    <n v="384.38"/>
    <n v="70"/>
    <x v="8"/>
    <n v="41793"/>
  </r>
  <r>
    <x v="9"/>
    <n v="20631"/>
    <s v="High"/>
    <n v="0.06"/>
    <n v="55.48"/>
    <n v="14.3"/>
    <s v="Edna Thomas"/>
    <s v="Regular Air"/>
    <x v="0"/>
    <x v="0"/>
    <x v="6"/>
    <s v="Small Box"/>
    <x v="8"/>
    <x v="7"/>
    <x v="0"/>
    <x v="0"/>
    <s v="California"/>
    <x v="9"/>
    <n v="92677"/>
    <x v="8"/>
    <x v="8"/>
    <n v="-28.296800000000001"/>
    <n v="1"/>
    <x v="9"/>
    <n v="87651"/>
  </r>
  <r>
    <x v="10"/>
    <n v="23967"/>
    <s v="Not Specified"/>
    <n v="0.04"/>
    <n v="4.1399999999999997"/>
    <n v="6.6"/>
    <s v="Guy Gallagher"/>
    <s v="Regular Air"/>
    <x v="0"/>
    <x v="1"/>
    <x v="2"/>
    <s v="Small Box"/>
    <x v="9"/>
    <x v="6"/>
    <x v="0"/>
    <x v="0"/>
    <s v="California"/>
    <x v="10"/>
    <n v="90712"/>
    <x v="9"/>
    <x v="9"/>
    <n v="8.8940000000000055"/>
    <n v="12"/>
    <x v="10"/>
    <n v="87652"/>
  </r>
  <r>
    <x v="11"/>
    <n v="23509"/>
    <s v="High"/>
    <n v="0.08"/>
    <n v="34.99"/>
    <n v="7.73"/>
    <s v="Matthew Berman"/>
    <s v="Regular Air"/>
    <x v="0"/>
    <x v="0"/>
    <x v="0"/>
    <s v="Small Box"/>
    <x v="10"/>
    <x v="8"/>
    <x v="0"/>
    <x v="0"/>
    <s v="Oregon"/>
    <x v="11"/>
    <n v="97526"/>
    <x v="10"/>
    <x v="10"/>
    <n v="144.69"/>
    <n v="13"/>
    <x v="11"/>
    <n v="89199"/>
  </r>
  <r>
    <x v="12"/>
    <n v="23654"/>
    <s v="Not Specified"/>
    <n v="0.03"/>
    <n v="4.24"/>
    <n v="5.41"/>
    <s v="Ricky Hensley"/>
    <s v="Regular Air"/>
    <x v="0"/>
    <x v="0"/>
    <x v="7"/>
    <s v="Small Box"/>
    <x v="11"/>
    <x v="9"/>
    <x v="0"/>
    <x v="0"/>
    <s v="Oregon"/>
    <x v="12"/>
    <n v="97030"/>
    <x v="11"/>
    <x v="11"/>
    <n v="-84.437600000000003"/>
    <n v="13"/>
    <x v="12"/>
    <n v="89201"/>
  </r>
  <r>
    <x v="13"/>
    <n v="25933"/>
    <s v="High"/>
    <n v="0"/>
    <n v="99.99"/>
    <n v="19.989999999999998"/>
    <s v="Theodore Moran"/>
    <s v="Regular Air"/>
    <x v="3"/>
    <x v="2"/>
    <x v="5"/>
    <s v="Small Box"/>
    <x v="12"/>
    <x v="10"/>
    <x v="0"/>
    <x v="0"/>
    <s v="Washington"/>
    <x v="13"/>
    <n v="98052"/>
    <x v="12"/>
    <x v="12"/>
    <n v="25.913820000000015"/>
    <n v="6"/>
    <x v="13"/>
    <n v="91454"/>
  </r>
  <r>
    <x v="14"/>
    <n v="18551"/>
    <s v="Not Specified"/>
    <n v="0"/>
    <n v="115.99"/>
    <n v="2.5"/>
    <s v="Lorraine Kelly"/>
    <s v="Regular Air"/>
    <x v="0"/>
    <x v="2"/>
    <x v="8"/>
    <s v="Small Box"/>
    <x v="13"/>
    <x v="11"/>
    <x v="0"/>
    <x v="0"/>
    <s v="Washington"/>
    <x v="14"/>
    <n v="98373"/>
    <x v="13"/>
    <x v="13"/>
    <n v="162.666"/>
    <n v="6"/>
    <x v="14"/>
    <n v="88426"/>
  </r>
  <r>
    <x v="15"/>
    <n v="22117"/>
    <s v="Critical"/>
    <n v="7.0000000000000007E-2"/>
    <n v="3502.14"/>
    <n v="8.73"/>
    <s v="Sidney Russell Austin"/>
    <s v="Delivery Truck"/>
    <x v="0"/>
    <x v="2"/>
    <x v="5"/>
    <s v="Jumbo Box"/>
    <x v="14"/>
    <x v="11"/>
    <x v="0"/>
    <x v="0"/>
    <s v="Washington"/>
    <x v="13"/>
    <n v="98052"/>
    <x v="8"/>
    <x v="14"/>
    <n v="-6923.5991999999997"/>
    <n v="1"/>
    <x v="15"/>
    <n v="88425"/>
  </r>
  <r>
    <x v="16"/>
    <n v="20697"/>
    <s v="Medium"/>
    <n v="0.06"/>
    <n v="3.8"/>
    <n v="1.49"/>
    <s v="Randall Montgomery"/>
    <s v="Regular Air"/>
    <x v="3"/>
    <x v="0"/>
    <x v="7"/>
    <s v="Small Box"/>
    <x v="15"/>
    <x v="4"/>
    <x v="0"/>
    <x v="1"/>
    <s v="New York"/>
    <x v="15"/>
    <n v="14150"/>
    <x v="14"/>
    <x v="15"/>
    <n v="19.6282"/>
    <n v="20"/>
    <x v="16"/>
    <n v="88075"/>
  </r>
  <r>
    <x v="17"/>
    <n v="22890"/>
    <s v="High"/>
    <n v="0.02"/>
    <n v="5.98"/>
    <n v="5.15"/>
    <s v="Pam Gilbert"/>
    <s v="Regular Air"/>
    <x v="0"/>
    <x v="0"/>
    <x v="6"/>
    <s v="Small Box"/>
    <x v="16"/>
    <x v="12"/>
    <x v="0"/>
    <x v="2"/>
    <s v="Texas"/>
    <x v="16"/>
    <n v="78664"/>
    <x v="15"/>
    <x v="12"/>
    <n v="2.1400000000000023"/>
    <n v="3"/>
    <x v="17"/>
    <n v="87407"/>
  </r>
  <r>
    <x v="18"/>
    <n v="21017"/>
    <s v="Not Specified"/>
    <n v="0"/>
    <n v="3.69"/>
    <n v="0.5"/>
    <s v="Lynn Morrow"/>
    <s v="Regular Air"/>
    <x v="2"/>
    <x v="0"/>
    <x v="9"/>
    <s v="Small Box"/>
    <x v="17"/>
    <x v="4"/>
    <x v="0"/>
    <x v="3"/>
    <s v="Virginia"/>
    <x v="17"/>
    <n v="24153"/>
    <x v="16"/>
    <x v="16"/>
    <n v="-37.5291"/>
    <n v="1"/>
    <x v="18"/>
    <n v="87406"/>
  </r>
  <r>
    <x v="19"/>
    <n v="23274"/>
    <s v="Low"/>
    <n v="0.05"/>
    <n v="155.06"/>
    <n v="7.07"/>
    <s v="Ellen McCormick"/>
    <s v="Regular Air"/>
    <x v="0"/>
    <x v="0"/>
    <x v="10"/>
    <s v="Small Box"/>
    <x v="18"/>
    <x v="8"/>
    <x v="0"/>
    <x v="0"/>
    <s v="California"/>
    <x v="18"/>
    <n v="94559"/>
    <x v="17"/>
    <x v="17"/>
    <n v="845.66399999999987"/>
    <n v="8"/>
    <x v="19"/>
    <n v="87946"/>
  </r>
  <r>
    <x v="20"/>
    <n v="5272"/>
    <s v="Low"/>
    <n v="0"/>
    <n v="291.73"/>
    <n v="48.8"/>
    <s v="Scott Bunn"/>
    <s v="Delivery Truck"/>
    <x v="0"/>
    <x v="1"/>
    <x v="1"/>
    <s v="Jumbo Drum"/>
    <x v="19"/>
    <x v="13"/>
    <x v="0"/>
    <x v="1"/>
    <s v="New York"/>
    <x v="8"/>
    <n v="10177"/>
    <x v="17"/>
    <x v="18"/>
    <n v="-308.928"/>
    <n v="4"/>
    <x v="20"/>
    <n v="37537"/>
  </r>
  <r>
    <x v="21"/>
    <n v="25786"/>
    <s v="High"/>
    <n v="0.09"/>
    <n v="122.99"/>
    <n v="70.2"/>
    <s v="Annette Boone"/>
    <s v="Delivery Truck"/>
    <x v="0"/>
    <x v="1"/>
    <x v="1"/>
    <s v="Jumbo Drum"/>
    <x v="20"/>
    <x v="14"/>
    <x v="0"/>
    <x v="1"/>
    <s v="Vermont"/>
    <x v="19"/>
    <n v="5401"/>
    <x v="18"/>
    <x v="19"/>
    <n v="-2426.5500000000002"/>
    <n v="12"/>
    <x v="21"/>
    <n v="87947"/>
  </r>
  <r>
    <x v="22"/>
    <n v="18281"/>
    <s v="High"/>
    <n v="0.04"/>
    <n v="296.18"/>
    <n v="54.12"/>
    <s v="Edgar Stone"/>
    <s v="Delivery Truck"/>
    <x v="0"/>
    <x v="1"/>
    <x v="11"/>
    <s v="Jumbo Box"/>
    <x v="21"/>
    <x v="15"/>
    <x v="0"/>
    <x v="1"/>
    <s v="Ohio"/>
    <x v="20"/>
    <n v="44708"/>
    <x v="19"/>
    <x v="20"/>
    <n v="-715.7782060000003"/>
    <n v="6"/>
    <x v="22"/>
    <n v="87365"/>
  </r>
  <r>
    <x v="23"/>
    <n v="23639"/>
    <s v="Not Specified"/>
    <n v="0"/>
    <n v="8.09"/>
    <n v="7.96"/>
    <s v="Helen Stein"/>
    <s v="Regular Air"/>
    <x v="3"/>
    <x v="1"/>
    <x v="2"/>
    <s v="Small Box"/>
    <x v="22"/>
    <x v="6"/>
    <x v="0"/>
    <x v="1"/>
    <s v="Ohio"/>
    <x v="21"/>
    <n v="45231"/>
    <x v="18"/>
    <x v="21"/>
    <n v="-144.56"/>
    <n v="11"/>
    <x v="23"/>
    <n v="87364"/>
  </r>
  <r>
    <x v="24"/>
    <n v="24663"/>
    <s v="Low"/>
    <n v="0.05"/>
    <n v="161.55000000000001"/>
    <n v="19.989999999999998"/>
    <s v="Norman Shields"/>
    <s v="Regular Air"/>
    <x v="0"/>
    <x v="0"/>
    <x v="10"/>
    <s v="Small Box"/>
    <x v="23"/>
    <x v="16"/>
    <x v="0"/>
    <x v="0"/>
    <s v="California"/>
    <x v="22"/>
    <n v="95687"/>
    <x v="20"/>
    <x v="22"/>
    <n v="1892.424"/>
    <n v="19"/>
    <x v="24"/>
    <n v="90596"/>
  </r>
  <r>
    <x v="25"/>
    <n v="23071"/>
    <s v="High"/>
    <n v="7.0000000000000007E-2"/>
    <n v="19.84"/>
    <n v="4.0999999999999996"/>
    <s v="Wallace Werner"/>
    <s v="Regular Air"/>
    <x v="1"/>
    <x v="0"/>
    <x v="0"/>
    <s v="Wrap Bag"/>
    <x v="24"/>
    <x v="17"/>
    <x v="0"/>
    <x v="0"/>
    <s v="California"/>
    <x v="23"/>
    <n v="94591"/>
    <x v="21"/>
    <x v="23"/>
    <n v="117.852"/>
    <n v="9"/>
    <x v="25"/>
    <n v="87175"/>
  </r>
  <r>
    <x v="26"/>
    <n v="23069"/>
    <s v="High"/>
    <n v="7.0000000000000007E-2"/>
    <n v="8.34"/>
    <n v="1.43"/>
    <s v="Victoria Baker Hoover"/>
    <s v="Regular Air"/>
    <x v="1"/>
    <x v="0"/>
    <x v="6"/>
    <s v="Wrap Bag"/>
    <x v="25"/>
    <x v="9"/>
    <x v="0"/>
    <x v="3"/>
    <s v="Louisiana"/>
    <x v="24"/>
    <n v="70056"/>
    <x v="21"/>
    <x v="24"/>
    <n v="-190.67999999999998"/>
    <n v="16"/>
    <x v="26"/>
    <n v="87175"/>
  </r>
  <r>
    <x v="27"/>
    <n v="6243"/>
    <s v="Not Specified"/>
    <n v="0.04"/>
    <n v="160.97999999999999"/>
    <n v="30"/>
    <s v="Eddie House Mueller"/>
    <s v="Delivery Truck"/>
    <x v="1"/>
    <x v="1"/>
    <x v="1"/>
    <s v="Jumbo Drum"/>
    <x v="26"/>
    <x v="18"/>
    <x v="0"/>
    <x v="2"/>
    <s v="Illinois"/>
    <x v="25"/>
    <n v="60601"/>
    <x v="22"/>
    <x v="25"/>
    <n v="116.1"/>
    <n v="37"/>
    <x v="27"/>
    <n v="44231"/>
  </r>
  <r>
    <x v="28"/>
    <n v="24243"/>
    <s v="Not Specified"/>
    <n v="0.04"/>
    <n v="160.97999999999999"/>
    <n v="30"/>
    <s v="Max McKenna"/>
    <s v="Delivery Truck"/>
    <x v="1"/>
    <x v="1"/>
    <x v="1"/>
    <s v="Jumbo Drum"/>
    <x v="26"/>
    <x v="18"/>
    <x v="0"/>
    <x v="2"/>
    <s v="Kansas"/>
    <x v="26"/>
    <n v="66502"/>
    <x v="22"/>
    <x v="25"/>
    <n v="255.42000000000002"/>
    <n v="9"/>
    <x v="28"/>
    <n v="87306"/>
  </r>
  <r>
    <x v="29"/>
    <n v="18494"/>
    <s v="Medium"/>
    <n v="0.1"/>
    <n v="19.98"/>
    <n v="4"/>
    <s v="Claudia Boyle"/>
    <s v="Regular Air"/>
    <x v="3"/>
    <x v="2"/>
    <x v="12"/>
    <s v="Small Box"/>
    <x v="27"/>
    <x v="19"/>
    <x v="0"/>
    <x v="1"/>
    <s v="Maine"/>
    <x v="27"/>
    <n v="4005"/>
    <x v="23"/>
    <x v="26"/>
    <n v="-16.2"/>
    <n v="16"/>
    <x v="29"/>
    <n v="88205"/>
  </r>
  <r>
    <x v="30"/>
    <n v="6014"/>
    <s v="Medium"/>
    <n v="0.04"/>
    <n v="300.98"/>
    <n v="54.92"/>
    <s v="Caroline Johnston"/>
    <s v="Delivery Truck"/>
    <x v="3"/>
    <x v="1"/>
    <x v="13"/>
    <s v="Jumbo Box"/>
    <x v="28"/>
    <x v="20"/>
    <x v="0"/>
    <x v="1"/>
    <s v="Massachusetts"/>
    <x v="28"/>
    <n v="2129"/>
    <x v="24"/>
    <x v="27"/>
    <n v="2023.75"/>
    <n v="31"/>
    <x v="30"/>
    <n v="42599"/>
  </r>
  <r>
    <x v="31"/>
    <n v="24014"/>
    <s v="Medium"/>
    <n v="0.04"/>
    <n v="300.98"/>
    <n v="54.92"/>
    <s v="Lois Hamilton"/>
    <s v="Delivery Truck"/>
    <x v="3"/>
    <x v="1"/>
    <x v="13"/>
    <s v="Jumbo Box"/>
    <x v="28"/>
    <x v="20"/>
    <x v="0"/>
    <x v="1"/>
    <s v="New Hampshire"/>
    <x v="29"/>
    <n v="3820"/>
    <x v="24"/>
    <x v="27"/>
    <n v="1684.4762999999998"/>
    <n v="8"/>
    <x v="31"/>
    <n v="88204"/>
  </r>
  <r>
    <x v="32"/>
    <n v="18495"/>
    <s v="Medium"/>
    <n v="0.09"/>
    <n v="2.88"/>
    <n v="1.49"/>
    <s v="Tom McFarland"/>
    <s v="Regular Air"/>
    <x v="3"/>
    <x v="0"/>
    <x v="7"/>
    <s v="Small Box"/>
    <x v="29"/>
    <x v="12"/>
    <x v="0"/>
    <x v="1"/>
    <s v="New Jersey"/>
    <x v="30"/>
    <n v="7644"/>
    <x v="23"/>
    <x v="28"/>
    <n v="-2.7047999999999996"/>
    <n v="4"/>
    <x v="32"/>
    <n v="88205"/>
  </r>
  <r>
    <x v="33"/>
    <n v="19074"/>
    <s v="High"/>
    <n v="0.03"/>
    <n v="4.26"/>
    <n v="1.2"/>
    <s v="Ron Newton"/>
    <s v="Regular Air"/>
    <x v="1"/>
    <x v="0"/>
    <x v="0"/>
    <s v="Wrap Bag"/>
    <x v="30"/>
    <x v="17"/>
    <x v="0"/>
    <x v="0"/>
    <s v="Oregon"/>
    <x v="31"/>
    <n v="97035"/>
    <x v="25"/>
    <x v="29"/>
    <n v="18.658000000000001"/>
    <n v="7"/>
    <x v="33"/>
    <n v="89583"/>
  </r>
  <r>
    <x v="34"/>
    <n v="26241"/>
    <s v="Low"/>
    <n v="7.0000000000000007E-2"/>
    <n v="2.12"/>
    <n v="1.99"/>
    <s v="Dwight M Carr"/>
    <s v="Regular Air"/>
    <x v="1"/>
    <x v="2"/>
    <x v="12"/>
    <s v="Small Pack"/>
    <x v="31"/>
    <x v="20"/>
    <x v="0"/>
    <x v="0"/>
    <s v="Oregon"/>
    <x v="32"/>
    <n v="97128"/>
    <x v="26"/>
    <x v="30"/>
    <n v="-55.84"/>
    <n v="12"/>
    <x v="34"/>
    <n v="89585"/>
  </r>
  <r>
    <x v="35"/>
    <n v="1074"/>
    <s v="High"/>
    <n v="0.03"/>
    <n v="4.26"/>
    <n v="1.2"/>
    <s v="Linda Weiss"/>
    <s v="Regular Air"/>
    <x v="1"/>
    <x v="0"/>
    <x v="0"/>
    <s v="Wrap Bag"/>
    <x v="30"/>
    <x v="17"/>
    <x v="0"/>
    <x v="0"/>
    <s v="Washington"/>
    <x v="33"/>
    <n v="98103"/>
    <x v="25"/>
    <x v="29"/>
    <n v="9.82"/>
    <n v="29"/>
    <x v="35"/>
    <n v="7909"/>
  </r>
  <r>
    <x v="36"/>
    <n v="20688"/>
    <s v="High"/>
    <n v="0.05"/>
    <n v="6.3"/>
    <n v="0.5"/>
    <s v="Helen H Murphy"/>
    <s v="Regular Air"/>
    <x v="0"/>
    <x v="0"/>
    <x v="9"/>
    <s v="Small Box"/>
    <x v="32"/>
    <x v="5"/>
    <x v="0"/>
    <x v="0"/>
    <s v="Utah"/>
    <x v="34"/>
    <n v="84041"/>
    <x v="27"/>
    <x v="31"/>
    <n v="41.296499999999995"/>
    <n v="10"/>
    <x v="36"/>
    <n v="86520"/>
  </r>
  <r>
    <x v="37"/>
    <n v="19942"/>
    <s v="Critical"/>
    <n v="0.06"/>
    <n v="8.57"/>
    <n v="6.14"/>
    <s v="Shawn Stern"/>
    <s v="Regular Air"/>
    <x v="1"/>
    <x v="0"/>
    <x v="14"/>
    <s v="Small Pack"/>
    <x v="33"/>
    <x v="8"/>
    <x v="0"/>
    <x v="3"/>
    <s v="Virginia"/>
    <x v="35"/>
    <n v="22102"/>
    <x v="26"/>
    <x v="32"/>
    <n v="105.678"/>
    <n v="11"/>
    <x v="37"/>
    <n v="90669"/>
  </r>
  <r>
    <x v="38"/>
    <n v="24319"/>
    <s v="Not Specified"/>
    <n v="0.02"/>
    <n v="1.74"/>
    <n v="4.08"/>
    <s v="Kara Allison"/>
    <s v="Regular Air"/>
    <x v="2"/>
    <x v="1"/>
    <x v="2"/>
    <s v="Small Pack"/>
    <x v="34"/>
    <x v="21"/>
    <x v="0"/>
    <x v="2"/>
    <s v="Illinois"/>
    <x v="36"/>
    <n v="62002"/>
    <x v="28"/>
    <x v="33"/>
    <n v="-37.39"/>
    <n v="5"/>
    <x v="38"/>
    <n v="86693"/>
  </r>
  <r>
    <x v="39"/>
    <n v="25762"/>
    <s v="Critical"/>
    <n v="0.04"/>
    <n v="18.97"/>
    <n v="9.5399999999999991"/>
    <s v="Dale Gillespie"/>
    <s v="Regular Air"/>
    <x v="2"/>
    <x v="0"/>
    <x v="6"/>
    <s v="Small Box"/>
    <x v="35"/>
    <x v="7"/>
    <x v="0"/>
    <x v="0"/>
    <s v="California"/>
    <x v="37"/>
    <n v="94952"/>
    <x v="29"/>
    <x v="34"/>
    <n v="3.0400000000000027"/>
    <n v="5"/>
    <x v="39"/>
    <n v="88534"/>
  </r>
  <r>
    <x v="40"/>
    <n v="24803"/>
    <s v="Critical"/>
    <n v="0.03"/>
    <n v="22.84"/>
    <n v="11.54"/>
    <s v="Brooke Weeks Taylor"/>
    <s v="Regular Air"/>
    <x v="2"/>
    <x v="0"/>
    <x v="6"/>
    <s v="Small Box"/>
    <x v="36"/>
    <x v="5"/>
    <x v="0"/>
    <x v="1"/>
    <s v="Connecticut"/>
    <x v="38"/>
    <n v="6401"/>
    <x v="30"/>
    <x v="35"/>
    <n v="91.955999999999989"/>
    <n v="13"/>
    <x v="40"/>
    <n v="91087"/>
  </r>
  <r>
    <x v="41"/>
    <n v="24805"/>
    <s v="Critical"/>
    <n v="0.05"/>
    <n v="10.98"/>
    <n v="3.37"/>
    <s v="Marguerite Moss"/>
    <s v="Regular Air"/>
    <x v="2"/>
    <x v="0"/>
    <x v="14"/>
    <s v="Small Pack"/>
    <x v="37"/>
    <x v="11"/>
    <x v="0"/>
    <x v="1"/>
    <s v="Massachusetts"/>
    <x v="39"/>
    <n v="2664"/>
    <x v="30"/>
    <x v="35"/>
    <n v="-2.544"/>
    <n v="6"/>
    <x v="41"/>
    <n v="91087"/>
  </r>
  <r>
    <x v="42"/>
    <n v="24849"/>
    <s v="Medium"/>
    <n v="0.06"/>
    <n v="7.04"/>
    <n v="2.17"/>
    <s v="Rhonda Ivey"/>
    <s v="Regular Air"/>
    <x v="2"/>
    <x v="0"/>
    <x v="6"/>
    <s v="Wrap Bag"/>
    <x v="38"/>
    <x v="4"/>
    <x v="0"/>
    <x v="1"/>
    <s v="Pennsylvania"/>
    <x v="40"/>
    <n v="15122"/>
    <x v="31"/>
    <x v="36"/>
    <n v="2.4851999999999999"/>
    <n v="2"/>
    <x v="42"/>
    <n v="91086"/>
  </r>
  <r>
    <x v="43"/>
    <n v="23365"/>
    <s v="Not Specified"/>
    <n v="0.01"/>
    <n v="45.98"/>
    <n v="4.8"/>
    <s v="Yvonne Fox"/>
    <s v="Regular Air"/>
    <x v="2"/>
    <x v="1"/>
    <x v="2"/>
    <s v="Wrap Bag"/>
    <x v="39"/>
    <x v="19"/>
    <x v="0"/>
    <x v="2"/>
    <s v="Texas"/>
    <x v="41"/>
    <n v="76148"/>
    <x v="32"/>
    <x v="37"/>
    <n v="133.5771"/>
    <n v="4"/>
    <x v="43"/>
    <n v="91088"/>
  </r>
  <r>
    <x v="44"/>
    <n v="19058"/>
    <s v="Critical"/>
    <n v="0.09"/>
    <n v="32.979999999999997"/>
    <n v="5.5"/>
    <s v="Geoffrey Zhu"/>
    <s v="Regular Air"/>
    <x v="1"/>
    <x v="2"/>
    <x v="12"/>
    <s v="Small Box"/>
    <x v="40"/>
    <x v="22"/>
    <x v="0"/>
    <x v="3"/>
    <s v="Tennessee"/>
    <x v="42"/>
    <n v="37664"/>
    <x v="33"/>
    <x v="38"/>
    <n v="-20.258000000000003"/>
    <n v="2"/>
    <x v="44"/>
    <n v="89521"/>
  </r>
  <r>
    <x v="45"/>
    <n v="21103"/>
    <s v="Critical"/>
    <n v="0.09"/>
    <n v="2.88"/>
    <n v="0.7"/>
    <s v="Kent Kerr"/>
    <s v="Regular Air"/>
    <x v="3"/>
    <x v="0"/>
    <x v="0"/>
    <s v="Wrap Bag"/>
    <x v="41"/>
    <x v="13"/>
    <x v="0"/>
    <x v="3"/>
    <s v="Tennessee"/>
    <x v="43"/>
    <n v="37918"/>
    <x v="31"/>
    <x v="39"/>
    <n v="-172.71800000000002"/>
    <n v="2"/>
    <x v="45"/>
    <n v="89520"/>
  </r>
  <r>
    <x v="46"/>
    <n v="22329"/>
    <s v="Critical"/>
    <n v="0.01"/>
    <n v="95.99"/>
    <n v="4.9000000000000004"/>
    <s v="Diana Xu"/>
    <s v="Regular Air"/>
    <x v="0"/>
    <x v="2"/>
    <x v="8"/>
    <s v="Small Box"/>
    <x v="42"/>
    <x v="13"/>
    <x v="0"/>
    <x v="0"/>
    <s v="Colorado"/>
    <x v="44"/>
    <n v="80525"/>
    <x v="34"/>
    <x v="40"/>
    <n v="713.88"/>
    <n v="13"/>
    <x v="46"/>
    <n v="87671"/>
  </r>
  <r>
    <x v="47"/>
    <n v="26102"/>
    <s v="Medium"/>
    <n v="0.05"/>
    <n v="100.98"/>
    <n v="35.840000000000003"/>
    <s v="Robin Kramer Vaughn"/>
    <s v="Delivery Truck"/>
    <x v="1"/>
    <x v="1"/>
    <x v="13"/>
    <s v="Jumbo Box"/>
    <x v="43"/>
    <x v="18"/>
    <x v="0"/>
    <x v="0"/>
    <s v="Washington"/>
    <x v="45"/>
    <n v="99352"/>
    <x v="17"/>
    <x v="29"/>
    <n v="-111.4"/>
    <n v="7"/>
    <x v="47"/>
    <n v="89961"/>
  </r>
  <r>
    <x v="48"/>
    <n v="21040"/>
    <s v="Low"/>
    <n v="0.08"/>
    <n v="399.98"/>
    <n v="12.06"/>
    <s v="Vicki Hauser"/>
    <s v="Delivery Truck"/>
    <x v="3"/>
    <x v="2"/>
    <x v="5"/>
    <s v="Jumbo Box"/>
    <x v="44"/>
    <x v="13"/>
    <x v="0"/>
    <x v="3"/>
    <s v="Tennessee"/>
    <x v="46"/>
    <n v="37087"/>
    <x v="35"/>
    <x v="41"/>
    <n v="28.514099999999999"/>
    <n v="5"/>
    <x v="48"/>
    <n v="89426"/>
  </r>
  <r>
    <x v="49"/>
    <n v="19315"/>
    <s v="Low"/>
    <n v="0.08"/>
    <n v="43.22"/>
    <n v="16.71"/>
    <s v="Janice Cole"/>
    <s v="Regular Air"/>
    <x v="0"/>
    <x v="2"/>
    <x v="12"/>
    <s v="Small Box"/>
    <x v="45"/>
    <x v="16"/>
    <x v="0"/>
    <x v="3"/>
    <s v="Louisiana"/>
    <x v="47"/>
    <n v="70802"/>
    <x v="25"/>
    <x v="42"/>
    <n v="280.27458000000001"/>
    <n v="3"/>
    <x v="49"/>
    <n v="87463"/>
  </r>
  <r>
    <x v="50"/>
    <n v="19314"/>
    <s v="Critical"/>
    <n v="0.05"/>
    <n v="1.88"/>
    <n v="1.49"/>
    <s v="Christina Matthews"/>
    <s v="Regular Air"/>
    <x v="0"/>
    <x v="0"/>
    <x v="7"/>
    <s v="Small Box"/>
    <x v="46"/>
    <x v="7"/>
    <x v="0"/>
    <x v="1"/>
    <s v="New Jersey"/>
    <x v="48"/>
    <n v="7024"/>
    <x v="36"/>
    <x v="43"/>
    <n v="-2.9094999999999995"/>
    <n v="1"/>
    <x v="50"/>
    <n v="87464"/>
  </r>
  <r>
    <x v="51"/>
    <n v="5361"/>
    <s v="Critical"/>
    <n v="0.02"/>
    <n v="49.99"/>
    <n v="19.989999999999998"/>
    <s v="Wesley Waller"/>
    <s v="Regular Air"/>
    <x v="2"/>
    <x v="2"/>
    <x v="12"/>
    <s v="Small Box"/>
    <x v="47"/>
    <x v="23"/>
    <x v="0"/>
    <x v="0"/>
    <s v="California"/>
    <x v="49"/>
    <n v="94122"/>
    <x v="37"/>
    <x v="44"/>
    <n v="-76.89"/>
    <n v="18"/>
    <x v="51"/>
    <n v="38087"/>
  </r>
  <r>
    <x v="52"/>
    <n v="23361"/>
    <s v="Critical"/>
    <n v="0.02"/>
    <n v="49.99"/>
    <n v="19.989999999999998"/>
    <s v="Phillip Holmes"/>
    <s v="Regular Air"/>
    <x v="2"/>
    <x v="2"/>
    <x v="12"/>
    <s v="Small Box"/>
    <x v="47"/>
    <x v="23"/>
    <x v="0"/>
    <x v="1"/>
    <s v="Massachusetts"/>
    <x v="50"/>
    <n v="2474"/>
    <x v="37"/>
    <x v="44"/>
    <n v="-76.89"/>
    <n v="5"/>
    <x v="52"/>
    <n v="88360"/>
  </r>
  <r>
    <x v="53"/>
    <n v="18521"/>
    <s v="High"/>
    <n v="7.0000000000000007E-2"/>
    <n v="10.06"/>
    <n v="2.06"/>
    <s v="Alex Harrell"/>
    <s v="Regular Air"/>
    <x v="0"/>
    <x v="0"/>
    <x v="6"/>
    <s v="Wrap Bag"/>
    <x v="48"/>
    <x v="5"/>
    <x v="0"/>
    <x v="2"/>
    <s v="Texas"/>
    <x v="51"/>
    <n v="76240"/>
    <x v="38"/>
    <x v="45"/>
    <n v="152.65559999999999"/>
    <n v="23"/>
    <x v="53"/>
    <n v="88361"/>
  </r>
  <r>
    <x v="54"/>
    <n v="18817"/>
    <s v="High"/>
    <n v="0.1"/>
    <n v="58.1"/>
    <n v="1.49"/>
    <s v="Lloyd Norris"/>
    <s v="Regular Air"/>
    <x v="0"/>
    <x v="0"/>
    <x v="7"/>
    <s v="Small Box"/>
    <x v="49"/>
    <x v="4"/>
    <x v="0"/>
    <x v="2"/>
    <s v="Illinois"/>
    <x v="52"/>
    <n v="60004"/>
    <x v="5"/>
    <x v="46"/>
    <n v="113.6499"/>
    <n v="3"/>
    <x v="54"/>
    <n v="89092"/>
  </r>
  <r>
    <x v="55"/>
    <n v="18818"/>
    <s v="High"/>
    <n v="0.01"/>
    <n v="80.48"/>
    <n v="4.5"/>
    <s v="Gerald Kearney"/>
    <s v="Regular Air"/>
    <x v="0"/>
    <x v="0"/>
    <x v="15"/>
    <s v="Small Box"/>
    <x v="50"/>
    <x v="20"/>
    <x v="0"/>
    <x v="2"/>
    <s v="Illinois"/>
    <x v="53"/>
    <n v="60505"/>
    <x v="5"/>
    <x v="5"/>
    <n v="-35.474400000000003"/>
    <n v="1"/>
    <x v="55"/>
    <n v="89092"/>
  </r>
  <r>
    <x v="56"/>
    <n v="19663"/>
    <s v="Not Specified"/>
    <n v="0"/>
    <n v="213.45"/>
    <n v="14.7"/>
    <s v="Danny Hong"/>
    <s v="Delivery Truck"/>
    <x v="0"/>
    <x v="2"/>
    <x v="5"/>
    <s v="Jumbo Drum"/>
    <x v="51"/>
    <x v="8"/>
    <x v="0"/>
    <x v="0"/>
    <s v="Utah"/>
    <x v="34"/>
    <n v="84041"/>
    <x v="25"/>
    <x v="42"/>
    <n v="-560.81417999999996"/>
    <n v="1"/>
    <x v="56"/>
    <n v="90430"/>
  </r>
  <r>
    <x v="57"/>
    <n v="24273"/>
    <s v="Not Specified"/>
    <n v="0.02"/>
    <n v="6.48"/>
    <n v="9.17"/>
    <s v="Tammy Goldman"/>
    <s v="Regular Air"/>
    <x v="0"/>
    <x v="0"/>
    <x v="6"/>
    <s v="Small Box"/>
    <x v="52"/>
    <x v="7"/>
    <x v="0"/>
    <x v="0"/>
    <s v="Utah"/>
    <x v="54"/>
    <n v="84043"/>
    <x v="39"/>
    <x v="47"/>
    <n v="-105.68520000000001"/>
    <n v="4"/>
    <x v="57"/>
    <n v="90431"/>
  </r>
  <r>
    <x v="58"/>
    <n v="25158"/>
    <s v="Critical"/>
    <n v="0"/>
    <n v="161.55000000000001"/>
    <n v="19.989999999999998"/>
    <s v="Samantha Weaver"/>
    <s v="Regular Air"/>
    <x v="2"/>
    <x v="0"/>
    <x v="10"/>
    <s v="Small Box"/>
    <x v="23"/>
    <x v="16"/>
    <x v="0"/>
    <x v="2"/>
    <s v="Kansas"/>
    <x v="55"/>
    <n v="66212"/>
    <x v="40"/>
    <x v="48"/>
    <n v="1167.1580000000001"/>
    <n v="19"/>
    <x v="58"/>
    <n v="88921"/>
  </r>
  <r>
    <x v="59"/>
    <n v="7158"/>
    <s v="Critical"/>
    <n v="0"/>
    <n v="161.55000000000001"/>
    <n v="19.989999999999998"/>
    <s v="Leroy Blanchard"/>
    <s v="Regular Air"/>
    <x v="2"/>
    <x v="0"/>
    <x v="10"/>
    <s v="Small Box"/>
    <x v="23"/>
    <x v="16"/>
    <x v="0"/>
    <x v="2"/>
    <s v="Michigan"/>
    <x v="56"/>
    <n v="48138"/>
    <x v="40"/>
    <x v="48"/>
    <n v="1014.9200000000001"/>
    <n v="77"/>
    <x v="59"/>
    <n v="51072"/>
  </r>
  <r>
    <x v="60"/>
    <n v="22136"/>
    <s v="Not Specified"/>
    <n v="0.09"/>
    <n v="12.28"/>
    <n v="4.8600000000000003"/>
    <s v="Max Small"/>
    <s v="Regular Air"/>
    <x v="0"/>
    <x v="0"/>
    <x v="6"/>
    <s v="Small Box"/>
    <x v="53"/>
    <x v="4"/>
    <x v="0"/>
    <x v="2"/>
    <s v="Oklahoma"/>
    <x v="57"/>
    <n v="74006"/>
    <x v="41"/>
    <x v="49"/>
    <n v="1.73"/>
    <n v="3"/>
    <x v="60"/>
    <n v="88971"/>
  </r>
  <r>
    <x v="61"/>
    <n v="21401"/>
    <s v="Low"/>
    <n v="0.05"/>
    <n v="1.86"/>
    <n v="2.58"/>
    <s v="Floyd Dale"/>
    <s v="Regular Air"/>
    <x v="1"/>
    <x v="0"/>
    <x v="4"/>
    <s v="Wrap Bag"/>
    <x v="54"/>
    <x v="24"/>
    <x v="0"/>
    <x v="1"/>
    <s v="New York"/>
    <x v="58"/>
    <n v="12180"/>
    <x v="42"/>
    <x v="50"/>
    <n v="-66.62"/>
    <n v="9"/>
    <x v="61"/>
    <n v="85965"/>
  </r>
  <r>
    <x v="62"/>
    <n v="23605"/>
    <s v="Medium"/>
    <n v="0.01"/>
    <n v="10.06"/>
    <n v="2.06"/>
    <s v="Anna Wood"/>
    <s v="Regular Air"/>
    <x v="3"/>
    <x v="0"/>
    <x v="6"/>
    <s v="Wrap Bag"/>
    <x v="48"/>
    <x v="5"/>
    <x v="0"/>
    <x v="1"/>
    <s v="New York"/>
    <x v="59"/>
    <n v="13501"/>
    <x v="43"/>
    <x v="0"/>
    <n v="7.59"/>
    <n v="2"/>
    <x v="62"/>
    <n v="85964"/>
  </r>
  <r>
    <x v="63"/>
    <n v="26303"/>
    <s v="Medium"/>
    <n v="0.05"/>
    <n v="119.99"/>
    <n v="56.14"/>
    <s v="Frances Saunders"/>
    <s v="Delivery Truck"/>
    <x v="3"/>
    <x v="2"/>
    <x v="5"/>
    <s v="Jumbo Box"/>
    <x v="55"/>
    <x v="5"/>
    <x v="0"/>
    <x v="0"/>
    <s v="Utah"/>
    <x v="60"/>
    <n v="84107"/>
    <x v="44"/>
    <x v="51"/>
    <n v="-102.5121"/>
    <n v="6"/>
    <x v="63"/>
    <n v="88048"/>
  </r>
  <r>
    <x v="64"/>
    <n v="21203"/>
    <s v="Medium"/>
    <n v="0.03"/>
    <n v="60.89"/>
    <n v="32.409999999999997"/>
    <s v="Colleen Andrews"/>
    <s v="Delivery Truck"/>
    <x v="2"/>
    <x v="1"/>
    <x v="1"/>
    <s v="Jumbo Drum"/>
    <x v="56"/>
    <x v="13"/>
    <x v="0"/>
    <x v="3"/>
    <s v="North Carolina"/>
    <x v="61"/>
    <n v="28227"/>
    <x v="40"/>
    <x v="52"/>
    <n v="36.353999999999999"/>
    <n v="7"/>
    <x v="64"/>
    <n v="88527"/>
  </r>
  <r>
    <x v="65"/>
    <n v="25500"/>
    <s v="Medium"/>
    <n v="7.0000000000000007E-2"/>
    <n v="5.81"/>
    <n v="8.49"/>
    <s v="Michele Bullard"/>
    <s v="Regular Air"/>
    <x v="2"/>
    <x v="0"/>
    <x v="7"/>
    <s v="Small Box"/>
    <x v="57"/>
    <x v="5"/>
    <x v="0"/>
    <x v="2"/>
    <s v="Illinois"/>
    <x v="62"/>
    <n v="60462"/>
    <x v="45"/>
    <x v="53"/>
    <n v="-243.23649999999998"/>
    <n v="10"/>
    <x v="65"/>
    <n v="90237"/>
  </r>
  <r>
    <x v="66"/>
    <n v="23058"/>
    <s v="Critical"/>
    <n v="0.06"/>
    <n v="279.81"/>
    <n v="23.19"/>
    <s v="Don Cameron"/>
    <s v="Delivery Truck"/>
    <x v="2"/>
    <x v="0"/>
    <x v="15"/>
    <s v="Jumbo Drum"/>
    <x v="58"/>
    <x v="8"/>
    <x v="0"/>
    <x v="2"/>
    <s v="Iowa"/>
    <x v="63"/>
    <n v="50208"/>
    <x v="46"/>
    <x v="54"/>
    <n v="1103.9723999999999"/>
    <n v="6"/>
    <x v="66"/>
    <n v="90236"/>
  </r>
  <r>
    <x v="67"/>
    <n v="18885"/>
    <s v="Not Specified"/>
    <n v="0"/>
    <n v="442.14"/>
    <n v="14.7"/>
    <s v="Shawn McIntyre"/>
    <s v="Delivery Truck"/>
    <x v="0"/>
    <x v="2"/>
    <x v="5"/>
    <s v="Jumbo Drum"/>
    <x v="59"/>
    <x v="13"/>
    <x v="0"/>
    <x v="0"/>
    <s v="Colorado"/>
    <x v="64"/>
    <n v="80027"/>
    <x v="10"/>
    <x v="53"/>
    <n v="3294.8258999999994"/>
    <n v="10"/>
    <x v="67"/>
    <n v="86621"/>
  </r>
  <r>
    <x v="68"/>
    <n v="24327"/>
    <s v="Medium"/>
    <n v="0.1"/>
    <n v="19.98"/>
    <n v="5.77"/>
    <s v="Gilbert Scarborough"/>
    <s v="Express Air"/>
    <x v="2"/>
    <x v="0"/>
    <x v="6"/>
    <s v="Small Box"/>
    <x v="60"/>
    <x v="4"/>
    <x v="0"/>
    <x v="0"/>
    <s v="Colorado"/>
    <x v="65"/>
    <n v="80817"/>
    <x v="14"/>
    <x v="55"/>
    <n v="35.090000000000003"/>
    <n v="3"/>
    <x v="68"/>
    <n v="90479"/>
  </r>
  <r>
    <x v="69"/>
    <n v="24328"/>
    <s v="Medium"/>
    <n v="0.06"/>
    <n v="259.70999999999998"/>
    <n v="66.67"/>
    <s v="Amy Ellis Holder"/>
    <s v="Delivery Truck"/>
    <x v="2"/>
    <x v="1"/>
    <x v="11"/>
    <s v="Jumbo Box"/>
    <x v="61"/>
    <x v="25"/>
    <x v="0"/>
    <x v="0"/>
    <s v="Colorado"/>
    <x v="66"/>
    <n v="81503"/>
    <x v="14"/>
    <x v="15"/>
    <n v="785.63"/>
    <n v="11"/>
    <x v="69"/>
    <n v="90479"/>
  </r>
  <r>
    <x v="70"/>
    <n v="18849"/>
    <s v="Medium"/>
    <n v="0.02"/>
    <n v="146.05000000000001"/>
    <n v="80.2"/>
    <s v="Marshall Brandt Briggs"/>
    <s v="Delivery Truck"/>
    <x v="0"/>
    <x v="1"/>
    <x v="11"/>
    <s v="Jumbo Box"/>
    <x v="62"/>
    <x v="26"/>
    <x v="0"/>
    <x v="3"/>
    <s v="Tennessee"/>
    <x v="67"/>
    <n v="37804"/>
    <x v="47"/>
    <x v="10"/>
    <n v="-101.19200000000001"/>
    <n v="5"/>
    <x v="70"/>
    <n v="89139"/>
  </r>
  <r>
    <x v="71"/>
    <n v="18773"/>
    <s v="Critical"/>
    <n v="0.02"/>
    <n v="2.58"/>
    <n v="1.3"/>
    <s v="Brenda Nelson Blanchard"/>
    <s v="Express Air"/>
    <x v="0"/>
    <x v="0"/>
    <x v="0"/>
    <s v="Wrap Bag"/>
    <x v="63"/>
    <x v="8"/>
    <x v="0"/>
    <x v="2"/>
    <s v="Minnesota"/>
    <x v="68"/>
    <n v="55423"/>
    <x v="48"/>
    <x v="56"/>
    <n v="1.1080000000000014"/>
    <n v="39"/>
    <x v="71"/>
    <n v="87214"/>
  </r>
  <r>
    <x v="72"/>
    <n v="18801"/>
    <s v="Medium"/>
    <n v="0.1"/>
    <n v="280.98"/>
    <n v="35.67"/>
    <s v="Brett Hawkins"/>
    <s v="Delivery Truck"/>
    <x v="1"/>
    <x v="1"/>
    <x v="11"/>
    <s v="Jumbo Box"/>
    <x v="64"/>
    <x v="16"/>
    <x v="0"/>
    <x v="0"/>
    <s v="Colorado"/>
    <x v="69"/>
    <n v="80126"/>
    <x v="49"/>
    <x v="51"/>
    <n v="-53.744999999999997"/>
    <n v="5"/>
    <x v="72"/>
    <n v="86268"/>
  </r>
  <r>
    <x v="73"/>
    <n v="20577"/>
    <s v="Critical"/>
    <n v="0.03"/>
    <n v="8.34"/>
    <n v="2.64"/>
    <s v="Irene Li"/>
    <s v="Regular Air"/>
    <x v="1"/>
    <x v="0"/>
    <x v="14"/>
    <s v="Small Pack"/>
    <x v="65"/>
    <x v="8"/>
    <x v="0"/>
    <x v="1"/>
    <s v="Pennsylvania"/>
    <x v="70"/>
    <n v="17331"/>
    <x v="50"/>
    <x v="57"/>
    <n v="0.68399999999999894"/>
    <n v="4"/>
    <x v="73"/>
    <n v="86267"/>
  </r>
  <r>
    <x v="74"/>
    <n v="24498"/>
    <s v="Medium"/>
    <n v="0.05"/>
    <n v="17.48"/>
    <n v="1.99"/>
    <s v="Allan Shields"/>
    <s v="Regular Air"/>
    <x v="3"/>
    <x v="2"/>
    <x v="12"/>
    <s v="Small Pack"/>
    <x v="66"/>
    <x v="2"/>
    <x v="0"/>
    <x v="3"/>
    <s v="Florida"/>
    <x v="71"/>
    <n v="33772"/>
    <x v="17"/>
    <x v="29"/>
    <n v="-127.00800000000001"/>
    <n v="3"/>
    <x v="74"/>
    <n v="85858"/>
  </r>
  <r>
    <x v="75"/>
    <n v="18011"/>
    <s v="Low"/>
    <n v="0.09"/>
    <n v="2.88"/>
    <n v="0.7"/>
    <s v="Edward Pugh"/>
    <s v="Regular Air"/>
    <x v="3"/>
    <x v="0"/>
    <x v="0"/>
    <s v="Wrap Bag"/>
    <x v="67"/>
    <x v="13"/>
    <x v="0"/>
    <x v="0"/>
    <s v="New Mexico"/>
    <x v="72"/>
    <n v="87505"/>
    <x v="51"/>
    <x v="58"/>
    <n v="5.7532000000000005"/>
    <n v="10"/>
    <x v="75"/>
    <n v="85857"/>
  </r>
  <r>
    <x v="76"/>
    <n v="22370"/>
    <s v="High"/>
    <n v="0.05"/>
    <n v="31.76"/>
    <n v="45.51"/>
    <s v="Carlos Hess"/>
    <s v="Delivery Truck"/>
    <x v="2"/>
    <x v="1"/>
    <x v="11"/>
    <s v="Jumbo Box"/>
    <x v="68"/>
    <x v="27"/>
    <x v="0"/>
    <x v="1"/>
    <s v="Ohio"/>
    <x v="73"/>
    <n v="44106"/>
    <x v="52"/>
    <x v="38"/>
    <n v="-2177.9860960000001"/>
    <n v="9"/>
    <x v="76"/>
    <n v="86297"/>
  </r>
  <r>
    <x v="77"/>
    <n v="20858"/>
    <s v="Not Specified"/>
    <n v="0"/>
    <n v="73.98"/>
    <n v="12.14"/>
    <s v="Ross Frederick"/>
    <s v="Express Air"/>
    <x v="0"/>
    <x v="2"/>
    <x v="12"/>
    <s v="Small Box"/>
    <x v="69"/>
    <x v="28"/>
    <x v="0"/>
    <x v="2"/>
    <s v="Texas"/>
    <x v="74"/>
    <n v="78207"/>
    <x v="53"/>
    <x v="59"/>
    <n v="326.25"/>
    <n v="17"/>
    <x v="77"/>
    <n v="90593"/>
  </r>
  <r>
    <x v="78"/>
    <n v="18770"/>
    <s v="Low"/>
    <n v="0.02"/>
    <n v="5.58"/>
    <n v="5.3"/>
    <s v="James Beck"/>
    <s v="Regular Air"/>
    <x v="1"/>
    <x v="0"/>
    <x v="3"/>
    <s v="Small Box"/>
    <x v="70"/>
    <x v="9"/>
    <x v="0"/>
    <x v="0"/>
    <s v="Arizona"/>
    <x v="75"/>
    <n v="86001"/>
    <x v="54"/>
    <x v="60"/>
    <n v="-22.48"/>
    <n v="3"/>
    <x v="78"/>
    <n v="88941"/>
  </r>
  <r>
    <x v="79"/>
    <n v="23059"/>
    <s v="Low"/>
    <n v="0.09"/>
    <n v="35.94"/>
    <n v="6.66"/>
    <s v="Calvin Boyette"/>
    <s v="Regular Air"/>
    <x v="1"/>
    <x v="0"/>
    <x v="3"/>
    <s v="Small Box"/>
    <x v="71"/>
    <x v="29"/>
    <x v="0"/>
    <x v="0"/>
    <s v="Arizona"/>
    <x v="76"/>
    <n v="85234"/>
    <x v="55"/>
    <x v="61"/>
    <n v="144.2928"/>
    <n v="6"/>
    <x v="79"/>
    <n v="88942"/>
  </r>
  <r>
    <x v="80"/>
    <n v="19515"/>
    <s v="Medium"/>
    <n v="0.1"/>
    <n v="80.97"/>
    <n v="30.06"/>
    <s v="Sam Rouse"/>
    <s v="Delivery Truck"/>
    <x v="2"/>
    <x v="2"/>
    <x v="5"/>
    <s v="Jumbo Box"/>
    <x v="72"/>
    <x v="29"/>
    <x v="0"/>
    <x v="3"/>
    <s v="Georgia"/>
    <x v="77"/>
    <n v="30297"/>
    <x v="56"/>
    <x v="62"/>
    <n v="128.02529999999999"/>
    <n v="12"/>
    <x v="80"/>
    <n v="88940"/>
  </r>
  <r>
    <x v="81"/>
    <n v="770"/>
    <s v="Low"/>
    <n v="0.02"/>
    <n v="5.58"/>
    <n v="5.3"/>
    <s v="Eleanor Swain"/>
    <s v="Regular Air"/>
    <x v="1"/>
    <x v="0"/>
    <x v="3"/>
    <s v="Small Box"/>
    <x v="70"/>
    <x v="9"/>
    <x v="0"/>
    <x v="3"/>
    <s v="North Carolina"/>
    <x v="78"/>
    <n v="28204"/>
    <x v="54"/>
    <x v="60"/>
    <n v="-29.898400000000002"/>
    <n v="11"/>
    <x v="81"/>
    <n v="5509"/>
  </r>
  <r>
    <x v="82"/>
    <n v="22180"/>
    <s v="Not Specified"/>
    <n v="0.09"/>
    <n v="15.28"/>
    <n v="10.91"/>
    <s v="Roger Blalock Cassidy"/>
    <s v="Regular Air"/>
    <x v="0"/>
    <x v="0"/>
    <x v="7"/>
    <s v="Small Box"/>
    <x v="73"/>
    <x v="12"/>
    <x v="0"/>
    <x v="1"/>
    <s v="Connecticut"/>
    <x v="79"/>
    <n v="6824"/>
    <x v="57"/>
    <x v="63"/>
    <n v="-51.75"/>
    <n v="4"/>
    <x v="82"/>
    <n v="89292"/>
  </r>
  <r>
    <x v="83"/>
    <n v="23504"/>
    <s v="Critical"/>
    <n v="0.04"/>
    <n v="1.98"/>
    <n v="0.7"/>
    <s v="Lucille Rankin"/>
    <s v="Express Air"/>
    <x v="0"/>
    <x v="0"/>
    <x v="4"/>
    <s v="Wrap Bag"/>
    <x v="74"/>
    <x v="30"/>
    <x v="0"/>
    <x v="1"/>
    <s v="Connecticut"/>
    <x v="80"/>
    <n v="6111"/>
    <x v="7"/>
    <x v="45"/>
    <n v="-1"/>
    <n v="3"/>
    <x v="83"/>
    <n v="89291"/>
  </r>
  <r>
    <x v="84"/>
    <n v="23503"/>
    <s v="Critical"/>
    <n v="0.03"/>
    <n v="55.99"/>
    <n v="5"/>
    <s v="Vickie Andrews"/>
    <s v="Regular Air"/>
    <x v="0"/>
    <x v="2"/>
    <x v="8"/>
    <s v="Small Pack"/>
    <x v="75"/>
    <x v="30"/>
    <x v="0"/>
    <x v="1"/>
    <s v="New Jersey"/>
    <x v="81"/>
    <n v="7109"/>
    <x v="7"/>
    <x v="45"/>
    <n v="-221.25399999999999"/>
    <n v="9"/>
    <x v="84"/>
    <n v="89291"/>
  </r>
  <r>
    <x v="85"/>
    <n v="24512"/>
    <s v="High"/>
    <n v="0.1"/>
    <n v="1.68"/>
    <n v="1.57"/>
    <s v="Pauline Boyette"/>
    <s v="Regular Air"/>
    <x v="0"/>
    <x v="0"/>
    <x v="0"/>
    <s v="Wrap Bag"/>
    <x v="76"/>
    <x v="8"/>
    <x v="0"/>
    <x v="1"/>
    <s v="New Jersey"/>
    <x v="82"/>
    <n v="7101"/>
    <x v="58"/>
    <x v="64"/>
    <n v="-11.57"/>
    <n v="11"/>
    <x v="85"/>
    <n v="89293"/>
  </r>
  <r>
    <x v="86"/>
    <n v="19168"/>
    <s v="Low"/>
    <n v="0"/>
    <n v="4.13"/>
    <n v="5.34"/>
    <s v="Virginia Gay"/>
    <s v="Regular Air"/>
    <x v="2"/>
    <x v="0"/>
    <x v="7"/>
    <s v="Small Box"/>
    <x v="77"/>
    <x v="4"/>
    <x v="0"/>
    <x v="2"/>
    <s v="Kansas"/>
    <x v="83"/>
    <n v="66203"/>
    <x v="58"/>
    <x v="65"/>
    <n v="-61.870000000000005"/>
    <n v="9"/>
    <x v="86"/>
    <n v="89761"/>
  </r>
  <r>
    <x v="87"/>
    <n v="25624"/>
    <s v="Critical"/>
    <n v="0.09"/>
    <n v="28.48"/>
    <n v="1.99"/>
    <s v="Patricia Cole Blair"/>
    <s v="Regular Air"/>
    <x v="2"/>
    <x v="2"/>
    <x v="12"/>
    <s v="Small Pack"/>
    <x v="78"/>
    <x v="29"/>
    <x v="0"/>
    <x v="2"/>
    <s v="Kansas"/>
    <x v="84"/>
    <n v="67212"/>
    <x v="59"/>
    <x v="58"/>
    <n v="132.68699999999998"/>
    <n v="7"/>
    <x v="87"/>
    <n v="89762"/>
  </r>
  <r>
    <x v="88"/>
    <n v="21223"/>
    <s v="Not Specified"/>
    <n v="0.04"/>
    <n v="4.9800000000000004"/>
    <n v="4.62"/>
    <s v="Sara O'Connor"/>
    <s v="Regular Air"/>
    <x v="2"/>
    <x v="2"/>
    <x v="12"/>
    <s v="Small Pack"/>
    <x v="79"/>
    <x v="31"/>
    <x v="0"/>
    <x v="0"/>
    <s v="Colorado"/>
    <x v="85"/>
    <n v="80538"/>
    <x v="60"/>
    <x v="66"/>
    <n v="-135.16"/>
    <n v="20"/>
    <x v="88"/>
    <n v="90837"/>
  </r>
  <r>
    <x v="89"/>
    <n v="23302"/>
    <s v="High"/>
    <n v="0.01"/>
    <n v="8.33"/>
    <n v="1.99"/>
    <s v="Thomas McAllister"/>
    <s v="Regular Air"/>
    <x v="2"/>
    <x v="2"/>
    <x v="12"/>
    <s v="Small Pack"/>
    <x v="80"/>
    <x v="10"/>
    <x v="0"/>
    <x v="1"/>
    <s v="Maryland"/>
    <x v="86"/>
    <n v="21208"/>
    <x v="61"/>
    <x v="5"/>
    <n v="15.895199999999999"/>
    <n v="8"/>
    <x v="89"/>
    <n v="87057"/>
  </r>
  <r>
    <x v="90"/>
    <n v="5302"/>
    <s v="High"/>
    <n v="0.01"/>
    <n v="8.33"/>
    <n v="1.99"/>
    <s v="Glen Caldwell"/>
    <s v="Regular Air"/>
    <x v="2"/>
    <x v="2"/>
    <x v="12"/>
    <s v="Small Pack"/>
    <x v="80"/>
    <x v="10"/>
    <x v="0"/>
    <x v="0"/>
    <s v="Washington"/>
    <x v="33"/>
    <n v="98115"/>
    <x v="61"/>
    <x v="5"/>
    <n v="10.74"/>
    <n v="32"/>
    <x v="90"/>
    <n v="37760"/>
  </r>
  <r>
    <x v="91"/>
    <n v="18853"/>
    <s v="Medium"/>
    <n v="0.04"/>
    <n v="1637.53"/>
    <n v="24.49"/>
    <s v="Ruby Gibbons"/>
    <s v="Regular Air"/>
    <x v="0"/>
    <x v="0"/>
    <x v="14"/>
    <s v="Medium Box"/>
    <x v="81"/>
    <x v="32"/>
    <x v="0"/>
    <x v="2"/>
    <s v="Illinois"/>
    <x v="77"/>
    <n v="60130"/>
    <x v="62"/>
    <x v="67"/>
    <n v="-1759.58"/>
    <n v="2"/>
    <x v="91"/>
    <n v="89166"/>
  </r>
  <r>
    <x v="92"/>
    <n v="18852"/>
    <s v="Medium"/>
    <n v="0.01"/>
    <n v="19.98"/>
    <n v="4"/>
    <s v="Benjamin Kaufman"/>
    <s v="Regular Air"/>
    <x v="0"/>
    <x v="2"/>
    <x v="12"/>
    <s v="Small Box"/>
    <x v="27"/>
    <x v="19"/>
    <x v="0"/>
    <x v="1"/>
    <s v="Massachusetts"/>
    <x v="87"/>
    <n v="1007"/>
    <x v="62"/>
    <x v="68"/>
    <n v="-72.23"/>
    <n v="2"/>
    <x v="92"/>
    <n v="89166"/>
  </r>
  <r>
    <x v="93"/>
    <n v="18032"/>
    <s v="Not Specified"/>
    <n v="0.09"/>
    <n v="7.38"/>
    <n v="5.21"/>
    <s v="Katherine Kearney"/>
    <s v="Regular Air"/>
    <x v="0"/>
    <x v="1"/>
    <x v="2"/>
    <s v="Small Box"/>
    <x v="82"/>
    <x v="13"/>
    <x v="0"/>
    <x v="0"/>
    <s v="California"/>
    <x v="88"/>
    <n v="91945"/>
    <x v="58"/>
    <x v="64"/>
    <n v="-27.160000000000004"/>
    <n v="9"/>
    <x v="93"/>
    <n v="86041"/>
  </r>
  <r>
    <x v="94"/>
    <n v="20641"/>
    <s v="Low"/>
    <n v="0.04"/>
    <n v="8.33"/>
    <n v="1.99"/>
    <s v="Arthur Lowe Nash"/>
    <s v="Regular Air"/>
    <x v="3"/>
    <x v="2"/>
    <x v="12"/>
    <s v="Small Pack"/>
    <x v="80"/>
    <x v="10"/>
    <x v="0"/>
    <x v="1"/>
    <s v="Maryland"/>
    <x v="89"/>
    <n v="20854"/>
    <x v="63"/>
    <x v="4"/>
    <n v="9.9267999999999983"/>
    <n v="11"/>
    <x v="94"/>
    <n v="91057"/>
  </r>
  <r>
    <x v="95"/>
    <n v="25111"/>
    <s v="Not Specified"/>
    <n v="0.06"/>
    <n v="7.99"/>
    <n v="5.03"/>
    <s v="Brenda May"/>
    <s v="Regular Air"/>
    <x v="3"/>
    <x v="2"/>
    <x v="8"/>
    <s v="Medium Box"/>
    <x v="83"/>
    <x v="1"/>
    <x v="0"/>
    <x v="2"/>
    <s v="Illinois"/>
    <x v="90"/>
    <n v="60510"/>
    <x v="44"/>
    <x v="61"/>
    <n v="-29.172000000000001"/>
    <n v="4"/>
    <x v="95"/>
    <n v="90973"/>
  </r>
  <r>
    <x v="96"/>
    <n v="19159"/>
    <s v="Medium"/>
    <n v="0.06"/>
    <n v="296.18"/>
    <n v="54.12"/>
    <s v="Faye Dyer"/>
    <s v="Delivery Truck"/>
    <x v="1"/>
    <x v="1"/>
    <x v="11"/>
    <s v="Jumbo Box"/>
    <x v="21"/>
    <x v="15"/>
    <x v="0"/>
    <x v="1"/>
    <s v="Maine"/>
    <x v="91"/>
    <n v="4073"/>
    <x v="64"/>
    <x v="43"/>
    <n v="-715.7782060000003"/>
    <n v="5"/>
    <x v="96"/>
    <n v="89726"/>
  </r>
  <r>
    <x v="97"/>
    <n v="19158"/>
    <s v="Medium"/>
    <n v="0.01"/>
    <n v="29.1"/>
    <n v="4"/>
    <s v="Bradley Pollock"/>
    <s v="Express Air"/>
    <x v="1"/>
    <x v="2"/>
    <x v="12"/>
    <s v="Small Box"/>
    <x v="84"/>
    <x v="33"/>
    <x v="0"/>
    <x v="1"/>
    <s v="New Hampshire"/>
    <x v="92"/>
    <n v="3045"/>
    <x v="64"/>
    <x v="69"/>
    <n v="-22.82"/>
    <n v="8"/>
    <x v="97"/>
    <n v="89726"/>
  </r>
  <r>
    <x v="98"/>
    <n v="18261"/>
    <s v="Critical"/>
    <n v="0.06"/>
    <n v="276.2"/>
    <n v="24.49"/>
    <s v="Curtis O'Connell"/>
    <s v="Regular Air"/>
    <x v="0"/>
    <x v="1"/>
    <x v="1"/>
    <s v="Large Box"/>
    <x v="85"/>
    <x v="34"/>
    <x v="0"/>
    <x v="0"/>
    <s v="Oregon"/>
    <x v="93"/>
    <n v="97504"/>
    <x v="65"/>
    <x v="25"/>
    <n v="2639.4708000000001"/>
    <n v="14"/>
    <x v="98"/>
    <n v="87277"/>
  </r>
  <r>
    <x v="99"/>
    <n v="23481"/>
    <s v="Medium"/>
    <n v="0.08"/>
    <n v="7.77"/>
    <n v="9.23"/>
    <s v="Bobby Clements"/>
    <s v="Regular Air"/>
    <x v="0"/>
    <x v="0"/>
    <x v="15"/>
    <s v="Small Box"/>
    <x v="86"/>
    <x v="35"/>
    <x v="0"/>
    <x v="1"/>
    <s v="Ohio"/>
    <x v="94"/>
    <n v="43229"/>
    <x v="66"/>
    <x v="70"/>
    <n v="-83.65"/>
    <n v="5"/>
    <x v="99"/>
    <n v="90583"/>
  </r>
  <r>
    <x v="100"/>
    <n v="480"/>
    <s v="Critical"/>
    <n v="0.01"/>
    <n v="3.26"/>
    <n v="1.86"/>
    <s v="Jacqueline Noble"/>
    <s v="Regular Air"/>
    <x v="0"/>
    <x v="0"/>
    <x v="0"/>
    <s v="Wrap Bag"/>
    <x v="87"/>
    <x v="23"/>
    <x v="0"/>
    <x v="3"/>
    <s v="Florida"/>
    <x v="95"/>
    <n v="33181"/>
    <x v="65"/>
    <x v="71"/>
    <n v="-4.6682999999999995"/>
    <n v="20"/>
    <x v="100"/>
    <n v="3332"/>
  </r>
  <r>
    <x v="101"/>
    <n v="22784"/>
    <s v="Critical"/>
    <n v="0.03"/>
    <n v="15.23"/>
    <n v="27.75"/>
    <s v="Lynn Epstein"/>
    <s v="Delivery Truck"/>
    <x v="0"/>
    <x v="1"/>
    <x v="11"/>
    <s v="Jumbo Box"/>
    <x v="88"/>
    <x v="15"/>
    <x v="0"/>
    <x v="1"/>
    <s v="Maine"/>
    <x v="96"/>
    <n v="4401"/>
    <x v="50"/>
    <x v="72"/>
    <n v="11.650950000000002"/>
    <n v="7"/>
    <x v="101"/>
    <n v="88151"/>
  </r>
  <r>
    <x v="102"/>
    <n v="18480"/>
    <s v="Critical"/>
    <n v="0.01"/>
    <n v="3.26"/>
    <n v="1.86"/>
    <s v="Rosemary English"/>
    <s v="Regular Air"/>
    <x v="0"/>
    <x v="0"/>
    <x v="0"/>
    <s v="Wrap Bag"/>
    <x v="87"/>
    <x v="23"/>
    <x v="0"/>
    <x v="1"/>
    <s v="Maine"/>
    <x v="97"/>
    <n v="4101"/>
    <x v="65"/>
    <x v="71"/>
    <n v="0.70200000000000085"/>
    <n v="5"/>
    <x v="102"/>
    <n v="88152"/>
  </r>
  <r>
    <x v="103"/>
    <n v="2408"/>
    <s v="Critical"/>
    <n v="0"/>
    <n v="8.34"/>
    <n v="2.64"/>
    <s v="Kim Weiss"/>
    <s v="Express Air"/>
    <x v="1"/>
    <x v="0"/>
    <x v="14"/>
    <s v="Small Pack"/>
    <x v="65"/>
    <x v="8"/>
    <x v="0"/>
    <x v="3"/>
    <s v="Florida"/>
    <x v="95"/>
    <n v="33132"/>
    <x v="44"/>
    <x v="51"/>
    <n v="5.8624999999999998"/>
    <n v="23"/>
    <x v="103"/>
    <n v="17446"/>
  </r>
  <r>
    <x v="104"/>
    <n v="20408"/>
    <s v="Critical"/>
    <n v="0"/>
    <n v="8.34"/>
    <n v="2.64"/>
    <s v="Juanita Coley Knox"/>
    <s v="Express Air"/>
    <x v="1"/>
    <x v="0"/>
    <x v="14"/>
    <s v="Small Pack"/>
    <x v="65"/>
    <x v="8"/>
    <x v="0"/>
    <x v="1"/>
    <s v="New York"/>
    <x v="98"/>
    <n v="13601"/>
    <x v="44"/>
    <x v="51"/>
    <n v="10.5"/>
    <n v="6"/>
    <x v="104"/>
    <n v="88685"/>
  </r>
  <r>
    <x v="105"/>
    <n v="19107"/>
    <s v="Low"/>
    <n v="0.08"/>
    <n v="4.8899999999999997"/>
    <n v="4.93"/>
    <s v="Bonnie Chambers"/>
    <s v="Express Air"/>
    <x v="1"/>
    <x v="2"/>
    <x v="12"/>
    <s v="Small Pack"/>
    <x v="89"/>
    <x v="16"/>
    <x v="0"/>
    <x v="0"/>
    <s v="Arizona"/>
    <x v="99"/>
    <n v="85301"/>
    <x v="34"/>
    <x v="3"/>
    <n v="-165.45"/>
    <n v="17"/>
    <x v="105"/>
    <n v="89647"/>
  </r>
  <r>
    <x v="106"/>
    <n v="20760"/>
    <s v="Critical"/>
    <n v="7.0000000000000007E-2"/>
    <n v="124.49"/>
    <n v="51.94"/>
    <s v="Barbara McNamara"/>
    <s v="Delivery Truck"/>
    <x v="0"/>
    <x v="1"/>
    <x v="11"/>
    <s v="Jumbo Box"/>
    <x v="90"/>
    <x v="36"/>
    <x v="0"/>
    <x v="0"/>
    <s v="Arizona"/>
    <x v="100"/>
    <n v="86401"/>
    <x v="67"/>
    <x v="73"/>
    <n v="1074.44"/>
    <n v="14"/>
    <x v="106"/>
    <n v="91131"/>
  </r>
  <r>
    <x v="107"/>
    <n v="24627"/>
    <s v="Low"/>
    <n v="0.04"/>
    <n v="125.99"/>
    <n v="8.99"/>
    <s v="Chris F Brandt"/>
    <s v="Regular Air"/>
    <x v="0"/>
    <x v="2"/>
    <x v="8"/>
    <s v="Small Box"/>
    <x v="91"/>
    <x v="8"/>
    <x v="0"/>
    <x v="1"/>
    <s v="Pennsylvania"/>
    <x v="101"/>
    <n v="19406"/>
    <x v="68"/>
    <x v="39"/>
    <n v="-627.82191999999998"/>
    <n v="1"/>
    <x v="107"/>
    <n v="91130"/>
  </r>
  <r>
    <x v="108"/>
    <n v="18278"/>
    <s v="Medium"/>
    <n v="0.05"/>
    <n v="328.14"/>
    <n v="91.05"/>
    <s v="Patrick Rosenthal"/>
    <s v="Delivery Truck"/>
    <x v="2"/>
    <x v="0"/>
    <x v="15"/>
    <s v="Jumbo Drum"/>
    <x v="92"/>
    <x v="11"/>
    <x v="0"/>
    <x v="1"/>
    <s v="Rhode Island"/>
    <x v="102"/>
    <n v="2910"/>
    <x v="42"/>
    <x v="58"/>
    <n v="411.5172"/>
    <n v="6"/>
    <x v="108"/>
    <n v="87347"/>
  </r>
  <r>
    <x v="109"/>
    <n v="24794"/>
    <s v="Low"/>
    <n v="0.09"/>
    <n v="19.23"/>
    <n v="6.15"/>
    <s v="Troy Moon"/>
    <s v="Express Air"/>
    <x v="0"/>
    <x v="1"/>
    <x v="2"/>
    <s v="Small Pack"/>
    <x v="93"/>
    <x v="17"/>
    <x v="0"/>
    <x v="0"/>
    <s v="California"/>
    <x v="103"/>
    <n v="94601"/>
    <x v="69"/>
    <x v="74"/>
    <n v="211.232"/>
    <n v="21"/>
    <x v="109"/>
    <n v="90292"/>
  </r>
  <r>
    <x v="110"/>
    <n v="20401"/>
    <s v="Not Specified"/>
    <n v="0.02"/>
    <n v="20.99"/>
    <n v="4.8099999999999996"/>
    <s v="Sam Oh"/>
    <s v="Regular Air"/>
    <x v="0"/>
    <x v="2"/>
    <x v="8"/>
    <s v="Medium Box"/>
    <x v="94"/>
    <x v="35"/>
    <x v="0"/>
    <x v="1"/>
    <s v="Maine"/>
    <x v="104"/>
    <n v="4240"/>
    <x v="70"/>
    <x v="56"/>
    <n v="49.787999999999997"/>
    <n v="15"/>
    <x v="110"/>
    <n v="90291"/>
  </r>
  <r>
    <x v="111"/>
    <n v="20400"/>
    <s v="Not Specified"/>
    <n v="0.05"/>
    <n v="5.4"/>
    <n v="7.78"/>
    <s v="Roberta Mullins Peters"/>
    <s v="Express Air"/>
    <x v="0"/>
    <x v="0"/>
    <x v="7"/>
    <s v="Small Box"/>
    <x v="95"/>
    <x v="7"/>
    <x v="0"/>
    <x v="1"/>
    <s v="Massachusetts"/>
    <x v="105"/>
    <n v="2149"/>
    <x v="70"/>
    <x v="56"/>
    <n v="-132.62950000000001"/>
    <n v="9"/>
    <x v="111"/>
    <n v="90291"/>
  </r>
  <r>
    <x v="112"/>
    <n v="3392"/>
    <s v="Not Specified"/>
    <n v="0.02"/>
    <n v="200.98"/>
    <n v="55.96"/>
    <s v="Jeanne Werner"/>
    <s v="Delivery Truck"/>
    <x v="2"/>
    <x v="1"/>
    <x v="13"/>
    <s v="Jumbo Box"/>
    <x v="96"/>
    <x v="22"/>
    <x v="0"/>
    <x v="2"/>
    <s v="Michigan"/>
    <x v="56"/>
    <n v="48234"/>
    <x v="71"/>
    <x v="75"/>
    <n v="-163.63"/>
    <n v="45"/>
    <x v="112"/>
    <n v="24193"/>
  </r>
  <r>
    <x v="113"/>
    <n v="21392"/>
    <s v="Not Specified"/>
    <n v="0.02"/>
    <n v="200.98"/>
    <n v="55.96"/>
    <s v="Sandra Sharma"/>
    <s v="Delivery Truck"/>
    <x v="2"/>
    <x v="1"/>
    <x v="13"/>
    <s v="Jumbo Box"/>
    <x v="96"/>
    <x v="22"/>
    <x v="0"/>
    <x v="3"/>
    <s v="Tennessee"/>
    <x v="106"/>
    <n v="37814"/>
    <x v="71"/>
    <x v="75"/>
    <n v="-224.94779999999997"/>
    <n v="11"/>
    <x v="113"/>
    <n v="90917"/>
  </r>
  <r>
    <x v="114"/>
    <n v="19073"/>
    <s v="Medium"/>
    <n v="0.03"/>
    <n v="25.98"/>
    <n v="5.37"/>
    <s v="Sylvia Bush"/>
    <s v="Regular Air"/>
    <x v="3"/>
    <x v="0"/>
    <x v="15"/>
    <s v="Medium Box"/>
    <x v="97"/>
    <x v="37"/>
    <x v="0"/>
    <x v="2"/>
    <s v="Illinois"/>
    <x v="90"/>
    <n v="60510"/>
    <x v="72"/>
    <x v="76"/>
    <n v="250.03759999999997"/>
    <n v="17"/>
    <x v="114"/>
    <n v="89579"/>
  </r>
  <r>
    <x v="115"/>
    <n v="22401"/>
    <s v="Not Specified"/>
    <n v="7.0000000000000007E-2"/>
    <n v="415.88"/>
    <n v="11.37"/>
    <s v="Danielle Watts"/>
    <s v="Regular Air"/>
    <x v="0"/>
    <x v="0"/>
    <x v="10"/>
    <s v="Small Box"/>
    <x v="98"/>
    <x v="11"/>
    <x v="0"/>
    <x v="2"/>
    <s v="Illinois"/>
    <x v="107"/>
    <n v="61701"/>
    <x v="73"/>
    <x v="77"/>
    <n v="-539.59"/>
    <n v="1"/>
    <x v="115"/>
    <n v="88929"/>
  </r>
  <r>
    <x v="116"/>
    <n v="21281"/>
    <s v="Critical"/>
    <n v="0.06"/>
    <n v="5.34"/>
    <n v="5.63"/>
    <s v="Renee Alston"/>
    <s v="Regular Air"/>
    <x v="0"/>
    <x v="0"/>
    <x v="7"/>
    <s v="Small Box"/>
    <x v="99"/>
    <x v="5"/>
    <x v="0"/>
    <x v="1"/>
    <s v="Pennsylvania"/>
    <x v="108"/>
    <n v="19026"/>
    <x v="74"/>
    <x v="78"/>
    <n v="-82.822999999999993"/>
    <n v="7"/>
    <x v="116"/>
    <n v="88928"/>
  </r>
  <r>
    <x v="117"/>
    <n v="20919"/>
    <s v="High"/>
    <n v="0.1"/>
    <n v="8.8800000000000008"/>
    <n v="6.28"/>
    <s v="Angela Howe"/>
    <s v="Express Air"/>
    <x v="0"/>
    <x v="0"/>
    <x v="7"/>
    <s v="Small Box"/>
    <x v="100"/>
    <x v="9"/>
    <x v="0"/>
    <x v="2"/>
    <s v="Nebraska"/>
    <x v="109"/>
    <n v="68801"/>
    <x v="75"/>
    <x v="79"/>
    <n v="-27.283750000000001"/>
    <n v="15"/>
    <x v="117"/>
    <n v="90339"/>
  </r>
  <r>
    <x v="118"/>
    <n v="22223"/>
    <s v="Critical"/>
    <n v="0.03"/>
    <n v="5.28"/>
    <n v="5.66"/>
    <s v="Roger Schwartz"/>
    <s v="Regular Air"/>
    <x v="0"/>
    <x v="0"/>
    <x v="6"/>
    <s v="Small Box"/>
    <x v="101"/>
    <x v="29"/>
    <x v="0"/>
    <x v="2"/>
    <s v="Nebraska"/>
    <x v="110"/>
    <n v="68847"/>
    <x v="25"/>
    <x v="42"/>
    <n v="-51.559199999999997"/>
    <n v="4"/>
    <x v="118"/>
    <n v="90337"/>
  </r>
  <r>
    <x v="119"/>
    <n v="23853"/>
    <s v="Low"/>
    <n v="0.03"/>
    <n v="160.97999999999999"/>
    <n v="30"/>
    <s v="Joel Buckley"/>
    <s v="Delivery Truck"/>
    <x v="0"/>
    <x v="1"/>
    <x v="1"/>
    <s v="Jumbo Drum"/>
    <x v="26"/>
    <x v="18"/>
    <x v="0"/>
    <x v="2"/>
    <s v="Nebraska"/>
    <x v="111"/>
    <n v="68502"/>
    <x v="76"/>
    <x v="80"/>
    <n v="1273.2086999999999"/>
    <n v="11"/>
    <x v="119"/>
    <n v="90338"/>
  </r>
  <r>
    <x v="120"/>
    <n v="25449"/>
    <s v="Medium"/>
    <n v="0.02"/>
    <n v="34.979999999999997"/>
    <n v="7.53"/>
    <s v="Erica R Fuller"/>
    <s v="Regular Air"/>
    <x v="0"/>
    <x v="2"/>
    <x v="12"/>
    <s v="Small Box"/>
    <x v="102"/>
    <x v="15"/>
    <x v="0"/>
    <x v="2"/>
    <s v="Missouri"/>
    <x v="112"/>
    <n v="63105"/>
    <x v="77"/>
    <x v="81"/>
    <n v="-159.68"/>
    <n v="1"/>
    <x v="120"/>
    <n v="86383"/>
  </r>
  <r>
    <x v="121"/>
    <n v="22598"/>
    <s v="Low"/>
    <n v="7.0000000000000007E-2"/>
    <n v="9.7100000000000009"/>
    <n v="9.4499999999999993"/>
    <s v="Shawn Combs"/>
    <s v="Regular Air"/>
    <x v="0"/>
    <x v="0"/>
    <x v="10"/>
    <s v="Small Box"/>
    <x v="103"/>
    <x v="1"/>
    <x v="0"/>
    <x v="1"/>
    <s v="New York"/>
    <x v="113"/>
    <n v="13021"/>
    <x v="2"/>
    <x v="53"/>
    <n v="-81.77"/>
    <n v="3"/>
    <x v="121"/>
    <n v="86382"/>
  </r>
  <r>
    <x v="122"/>
    <n v="24638"/>
    <s v="Critical"/>
    <n v="0.04"/>
    <n v="15.98"/>
    <n v="4"/>
    <s v="Monica McCormick"/>
    <s v="Regular Air"/>
    <x v="0"/>
    <x v="2"/>
    <x v="12"/>
    <s v="Small Box"/>
    <x v="104"/>
    <x v="7"/>
    <x v="0"/>
    <x v="3"/>
    <s v="North Carolina"/>
    <x v="114"/>
    <n v="28001"/>
    <x v="78"/>
    <x v="82"/>
    <n v="-19.208000000000002"/>
    <n v="4"/>
    <x v="122"/>
    <n v="86384"/>
  </r>
  <r>
    <x v="123"/>
    <n v="20693"/>
    <s v="Critical"/>
    <n v="0.1"/>
    <n v="154.13"/>
    <n v="69"/>
    <s v="Denise Carver"/>
    <s v="Regular Air"/>
    <x v="0"/>
    <x v="1"/>
    <x v="11"/>
    <s v="Large Box"/>
    <x v="105"/>
    <x v="19"/>
    <x v="0"/>
    <x v="1"/>
    <s v="Ohio"/>
    <x v="115"/>
    <n v="44221"/>
    <x v="18"/>
    <x v="21"/>
    <n v="-372.48597100000006"/>
    <n v="8"/>
    <x v="123"/>
    <n v="89319"/>
  </r>
  <r>
    <x v="124"/>
    <n v="24471"/>
    <s v="Medium"/>
    <n v="0.05"/>
    <n v="63.94"/>
    <n v="14.48"/>
    <s v="Bruce Stark"/>
    <s v="Regular Air"/>
    <x v="0"/>
    <x v="1"/>
    <x v="2"/>
    <s v="Small Box"/>
    <x v="106"/>
    <x v="38"/>
    <x v="0"/>
    <x v="1"/>
    <s v="Ohio"/>
    <x v="116"/>
    <n v="45406"/>
    <x v="79"/>
    <x v="73"/>
    <n v="1372.6307999999999"/>
    <n v="31"/>
    <x v="124"/>
    <n v="89320"/>
  </r>
  <r>
    <x v="125"/>
    <n v="21570"/>
    <s v="High"/>
    <n v="0.03"/>
    <n v="4.9800000000000004"/>
    <n v="0.8"/>
    <s v="June Frank Hammond"/>
    <s v="Regular Air"/>
    <x v="2"/>
    <x v="0"/>
    <x v="6"/>
    <s v="Wrap Bag"/>
    <x v="107"/>
    <x v="12"/>
    <x v="0"/>
    <x v="1"/>
    <s v="New Jersey"/>
    <x v="117"/>
    <n v="8360"/>
    <x v="7"/>
    <x v="45"/>
    <n v="50.2044"/>
    <n v="15"/>
    <x v="125"/>
    <n v="87804"/>
  </r>
  <r>
    <x v="126"/>
    <n v="19104"/>
    <s v="Low"/>
    <n v="7.0000000000000007E-2"/>
    <n v="29.17"/>
    <n v="6.27"/>
    <s v="Calvin Parsons Walter"/>
    <s v="Regular Air"/>
    <x v="0"/>
    <x v="0"/>
    <x v="7"/>
    <s v="Small Box"/>
    <x v="108"/>
    <x v="7"/>
    <x v="0"/>
    <x v="2"/>
    <s v="Texas"/>
    <x v="118"/>
    <n v="78589"/>
    <x v="9"/>
    <x v="71"/>
    <n v="236.2371"/>
    <n v="14"/>
    <x v="126"/>
    <n v="89639"/>
  </r>
  <r>
    <x v="127"/>
    <n v="18428"/>
    <s v="High"/>
    <n v="0.05"/>
    <n v="178.47"/>
    <n v="19.989999999999998"/>
    <s v="Carolyn Proctor"/>
    <s v="Express Air"/>
    <x v="3"/>
    <x v="0"/>
    <x v="10"/>
    <s v="Small Box"/>
    <x v="109"/>
    <x v="20"/>
    <x v="0"/>
    <x v="0"/>
    <s v="California"/>
    <x v="103"/>
    <n v="94601"/>
    <x v="65"/>
    <x v="83"/>
    <n v="943"/>
    <n v="9"/>
    <x v="127"/>
    <n v="87905"/>
  </r>
  <r>
    <x v="128"/>
    <n v="21739"/>
    <s v="Critical"/>
    <n v="0.09"/>
    <n v="999.99"/>
    <n v="13.99"/>
    <s v="Scott Feldman"/>
    <s v="Regular Air"/>
    <x v="2"/>
    <x v="2"/>
    <x v="5"/>
    <s v="Medium Box"/>
    <x v="110"/>
    <x v="12"/>
    <x v="0"/>
    <x v="1"/>
    <s v="New Jersey"/>
    <x v="119"/>
    <n v="7201"/>
    <x v="76"/>
    <x v="84"/>
    <n v="-2531.4825000000001"/>
    <n v="1"/>
    <x v="128"/>
    <n v="87700"/>
  </r>
  <r>
    <x v="129"/>
    <n v="22355"/>
    <s v="High"/>
    <n v="0.02"/>
    <n v="15.28"/>
    <n v="1.99"/>
    <s v="Ernest Barber"/>
    <s v="Regular Air"/>
    <x v="0"/>
    <x v="2"/>
    <x v="12"/>
    <s v="Small Pack"/>
    <x v="111"/>
    <x v="39"/>
    <x v="0"/>
    <x v="0"/>
    <s v="Nevada"/>
    <x v="120"/>
    <n v="89701"/>
    <x v="31"/>
    <x v="39"/>
    <n v="163.1574"/>
    <n v="15"/>
    <x v="129"/>
    <n v="88479"/>
  </r>
  <r>
    <x v="130"/>
    <n v="19988"/>
    <s v="Low"/>
    <n v="0.05"/>
    <n v="125.99"/>
    <n v="8.08"/>
    <s v="Alice Berger McIntyre"/>
    <s v="Regular Air"/>
    <x v="2"/>
    <x v="2"/>
    <x v="8"/>
    <s v="Small Box"/>
    <x v="112"/>
    <x v="11"/>
    <x v="0"/>
    <x v="1"/>
    <s v="Massachusetts"/>
    <x v="121"/>
    <n v="1462"/>
    <x v="23"/>
    <x v="85"/>
    <n v="427.11840000000001"/>
    <n v="9"/>
    <x v="130"/>
    <n v="90695"/>
  </r>
  <r>
    <x v="131"/>
    <n v="25813"/>
    <s v="Critical"/>
    <n v="0"/>
    <n v="7.59"/>
    <n v="4"/>
    <s v="Thelma Abrams"/>
    <s v="Regular Air"/>
    <x v="2"/>
    <x v="1"/>
    <x v="2"/>
    <s v="Wrap Bag"/>
    <x v="113"/>
    <x v="39"/>
    <x v="0"/>
    <x v="2"/>
    <s v="Illinois"/>
    <x v="122"/>
    <n v="61801"/>
    <x v="80"/>
    <x v="86"/>
    <n v="86.438000000000002"/>
    <n v="43"/>
    <x v="131"/>
    <n v="88085"/>
  </r>
  <r>
    <x v="132"/>
    <n v="23153"/>
    <s v="Not Specified"/>
    <n v="0.03"/>
    <n v="48.04"/>
    <n v="19.989999999999998"/>
    <s v="Judy Barrett"/>
    <s v="Regular Air"/>
    <x v="2"/>
    <x v="0"/>
    <x v="6"/>
    <s v="Small Box"/>
    <x v="114"/>
    <x v="7"/>
    <x v="0"/>
    <x v="2"/>
    <s v="Nebraska"/>
    <x v="123"/>
    <n v="68701"/>
    <x v="69"/>
    <x v="74"/>
    <n v="-4.4599999999999937"/>
    <n v="2"/>
    <x v="132"/>
    <n v="88083"/>
  </r>
  <r>
    <x v="133"/>
    <n v="19694"/>
    <s v="Not Specified"/>
    <n v="0.04"/>
    <n v="130.97999999999999"/>
    <n v="30"/>
    <s v="Valerie Moon"/>
    <s v="Delivery Truck"/>
    <x v="0"/>
    <x v="1"/>
    <x v="1"/>
    <s v="Jumbo Drum"/>
    <x v="115"/>
    <x v="33"/>
    <x v="0"/>
    <x v="2"/>
    <s v="Minnesota"/>
    <x v="124"/>
    <n v="55113"/>
    <x v="81"/>
    <x v="87"/>
    <n v="-82.903999999999996"/>
    <n v="1"/>
    <x v="133"/>
    <n v="90449"/>
  </r>
  <r>
    <x v="134"/>
    <n v="20851"/>
    <s v="High"/>
    <n v="0.03"/>
    <n v="15.99"/>
    <n v="11.28"/>
    <s v="Joyce Murray"/>
    <s v="Regular Air"/>
    <x v="1"/>
    <x v="2"/>
    <x v="5"/>
    <s v="Medium Box"/>
    <x v="116"/>
    <x v="4"/>
    <x v="0"/>
    <x v="0"/>
    <s v="California"/>
    <x v="125"/>
    <n v="94024"/>
    <x v="82"/>
    <x v="30"/>
    <n v="-53.296199999999999"/>
    <n v="2"/>
    <x v="134"/>
    <n v="86010"/>
  </r>
  <r>
    <x v="135"/>
    <n v="21118"/>
    <s v="Critical"/>
    <n v="0.01"/>
    <n v="55.99"/>
    <n v="5"/>
    <s v="Leslie Rowland"/>
    <s v="Regular Air"/>
    <x v="1"/>
    <x v="2"/>
    <x v="8"/>
    <s v="Small Pack"/>
    <x v="75"/>
    <x v="30"/>
    <x v="0"/>
    <x v="0"/>
    <s v="California"/>
    <x v="126"/>
    <n v="93635"/>
    <x v="70"/>
    <x v="86"/>
    <n v="-235.89500000000001"/>
    <n v="1"/>
    <x v="135"/>
    <n v="86012"/>
  </r>
  <r>
    <x v="136"/>
    <n v="22318"/>
    <s v="Not Specified"/>
    <n v="0.03"/>
    <n v="29.34"/>
    <n v="7.87"/>
    <s v="George Terry"/>
    <s v="Regular Air"/>
    <x v="0"/>
    <x v="1"/>
    <x v="2"/>
    <s v="Small Box"/>
    <x v="117"/>
    <x v="0"/>
    <x v="0"/>
    <x v="0"/>
    <s v="California"/>
    <x v="127"/>
    <n v="95032"/>
    <x v="83"/>
    <x v="88"/>
    <n v="-41.32"/>
    <n v="1"/>
    <x v="136"/>
    <n v="86011"/>
  </r>
  <r>
    <x v="137"/>
    <n v="22874"/>
    <s v="Low"/>
    <n v="7.0000000000000007E-2"/>
    <n v="16.91"/>
    <n v="6.25"/>
    <s v="Anne Armstrong"/>
    <s v="Regular Air"/>
    <x v="1"/>
    <x v="0"/>
    <x v="10"/>
    <s v="Small Box"/>
    <x v="118"/>
    <x v="35"/>
    <x v="0"/>
    <x v="1"/>
    <s v="New Jersey"/>
    <x v="128"/>
    <n v="8332"/>
    <x v="79"/>
    <x v="89"/>
    <n v="7.9000000000000057"/>
    <n v="31"/>
    <x v="137"/>
    <n v="86014"/>
  </r>
  <r>
    <x v="138"/>
    <n v="18467"/>
    <s v="Low"/>
    <n v="7.0000000000000007E-2"/>
    <n v="165.2"/>
    <n v="19.989999999999998"/>
    <s v="Debbie Stevenson"/>
    <s v="Regular Air"/>
    <x v="2"/>
    <x v="0"/>
    <x v="10"/>
    <s v="Small Box"/>
    <x v="119"/>
    <x v="8"/>
    <x v="0"/>
    <x v="0"/>
    <s v="California"/>
    <x v="129"/>
    <n v="90069"/>
    <x v="84"/>
    <x v="39"/>
    <n v="521.69000000000005"/>
    <n v="7"/>
    <x v="138"/>
    <n v="88061"/>
  </r>
  <r>
    <x v="139"/>
    <n v="22754"/>
    <s v="Not Specified"/>
    <n v="0.08"/>
    <n v="297.64"/>
    <n v="14.7"/>
    <s v="Marc Nash"/>
    <s v="Delivery Truck"/>
    <x v="2"/>
    <x v="2"/>
    <x v="5"/>
    <s v="Jumbo Drum"/>
    <x v="120"/>
    <x v="11"/>
    <x v="0"/>
    <x v="1"/>
    <s v="Massachusetts"/>
    <x v="130"/>
    <n v="2019"/>
    <x v="35"/>
    <x v="47"/>
    <n v="496.79679999999996"/>
    <n v="5"/>
    <x v="139"/>
    <n v="88060"/>
  </r>
  <r>
    <x v="140"/>
    <n v="22755"/>
    <s v="Not Specified"/>
    <n v="0.02"/>
    <n v="12.99"/>
    <n v="14.37"/>
    <s v="Maria Thomas"/>
    <s v="Regular Air"/>
    <x v="2"/>
    <x v="1"/>
    <x v="2"/>
    <s v="Large Box"/>
    <x v="121"/>
    <x v="40"/>
    <x v="0"/>
    <x v="1"/>
    <s v="Massachusetts"/>
    <x v="131"/>
    <n v="1915"/>
    <x v="35"/>
    <x v="90"/>
    <n v="-556.80960000000005"/>
    <n v="11"/>
    <x v="140"/>
    <n v="88060"/>
  </r>
  <r>
    <x v="141"/>
    <n v="22756"/>
    <s v="Not Specified"/>
    <n v="0.06"/>
    <n v="14.42"/>
    <n v="6.75"/>
    <s v="Craig Bennett"/>
    <s v="Regular Air"/>
    <x v="2"/>
    <x v="0"/>
    <x v="15"/>
    <s v="Medium Box"/>
    <x v="122"/>
    <x v="10"/>
    <x v="0"/>
    <x v="1"/>
    <s v="Massachusetts"/>
    <x v="132"/>
    <n v="2341"/>
    <x v="35"/>
    <x v="90"/>
    <n v="-27.738800000000001"/>
    <n v="5"/>
    <x v="141"/>
    <n v="88060"/>
  </r>
  <r>
    <x v="142"/>
    <n v="22757"/>
    <s v="Not Specified"/>
    <n v="0.05"/>
    <n v="4.1399999999999997"/>
    <n v="6.6"/>
    <s v="Marion Bowling"/>
    <s v="Express Air"/>
    <x v="2"/>
    <x v="1"/>
    <x v="2"/>
    <s v="Small Box"/>
    <x v="9"/>
    <x v="6"/>
    <x v="0"/>
    <x v="1"/>
    <s v="New Jersey"/>
    <x v="133"/>
    <n v="7506"/>
    <x v="35"/>
    <x v="31"/>
    <n v="-128.68719999999999"/>
    <n v="7"/>
    <x v="142"/>
    <n v="88060"/>
  </r>
  <r>
    <x v="143"/>
    <n v="22758"/>
    <s v="Not Specified"/>
    <n v="0.03"/>
    <n v="11.34"/>
    <n v="5.01"/>
    <s v="Tony Doyle"/>
    <s v="Regular Air"/>
    <x v="2"/>
    <x v="0"/>
    <x v="6"/>
    <s v="Small Box"/>
    <x v="123"/>
    <x v="12"/>
    <x v="0"/>
    <x v="1"/>
    <s v="New Jersey"/>
    <x v="134"/>
    <n v="8601"/>
    <x v="35"/>
    <x v="47"/>
    <n v="23.2028"/>
    <n v="5"/>
    <x v="143"/>
    <n v="88060"/>
  </r>
  <r>
    <x v="144"/>
    <n v="462"/>
    <s v="Not Specified"/>
    <n v="7.0000000000000007E-2"/>
    <n v="179.99"/>
    <n v="19.989999999999998"/>
    <s v="Ross Simpson"/>
    <s v="Express Air"/>
    <x v="3"/>
    <x v="2"/>
    <x v="12"/>
    <s v="Small Box"/>
    <x v="124"/>
    <x v="41"/>
    <x v="0"/>
    <x v="3"/>
    <s v="Georgia"/>
    <x v="135"/>
    <n v="30318"/>
    <x v="85"/>
    <x v="84"/>
    <n v="-568.53510000000006"/>
    <n v="4"/>
    <x v="144"/>
    <n v="3138"/>
  </r>
  <r>
    <x v="145"/>
    <n v="18462"/>
    <s v="Not Specified"/>
    <n v="7.0000000000000007E-2"/>
    <n v="179.99"/>
    <n v="19.989999999999998"/>
    <s v="Donna Craven"/>
    <s v="Express Air"/>
    <x v="3"/>
    <x v="2"/>
    <x v="12"/>
    <s v="Small Box"/>
    <x v="124"/>
    <x v="41"/>
    <x v="0"/>
    <x v="1"/>
    <s v="Maryland"/>
    <x v="136"/>
    <n v="21133"/>
    <x v="85"/>
    <x v="84"/>
    <n v="-427.47"/>
    <n v="1"/>
    <x v="145"/>
    <n v="88023"/>
  </r>
  <r>
    <x v="146"/>
    <n v="20637"/>
    <s v="Critical"/>
    <n v="0.03"/>
    <n v="11.97"/>
    <n v="4.9800000000000004"/>
    <s v="Edgar McKenzie"/>
    <s v="Regular Air"/>
    <x v="0"/>
    <x v="0"/>
    <x v="15"/>
    <s v="Small Box"/>
    <x v="125"/>
    <x v="35"/>
    <x v="0"/>
    <x v="2"/>
    <s v="Illinois"/>
    <x v="137"/>
    <n v="60543"/>
    <x v="28"/>
    <x v="33"/>
    <n v="-18.190000000000001"/>
    <n v="6"/>
    <x v="146"/>
    <n v="90353"/>
  </r>
  <r>
    <x v="147"/>
    <n v="20668"/>
    <s v="Not Specified"/>
    <n v="0.05"/>
    <n v="2.88"/>
    <n v="0.5"/>
    <s v="Edward Leonard"/>
    <s v="Regular Air"/>
    <x v="0"/>
    <x v="0"/>
    <x v="9"/>
    <s v="Small Box"/>
    <x v="126"/>
    <x v="12"/>
    <x v="0"/>
    <x v="0"/>
    <s v="California"/>
    <x v="138"/>
    <n v="93727"/>
    <x v="86"/>
    <x v="68"/>
    <n v="6.0512999999999995"/>
    <n v="3"/>
    <x v="147"/>
    <n v="91062"/>
  </r>
  <r>
    <x v="148"/>
    <n v="23394"/>
    <s v="Medium"/>
    <n v="0.1"/>
    <n v="3.36"/>
    <n v="6.27"/>
    <s v="Molly Vincent"/>
    <s v="Express Air"/>
    <x v="0"/>
    <x v="0"/>
    <x v="7"/>
    <s v="Small Box"/>
    <x v="127"/>
    <x v="29"/>
    <x v="0"/>
    <x v="1"/>
    <s v="Maine"/>
    <x v="91"/>
    <n v="4073"/>
    <x v="53"/>
    <x v="24"/>
    <n v="-67.0565"/>
    <n v="5"/>
    <x v="148"/>
    <n v="91063"/>
  </r>
  <r>
    <x v="149"/>
    <n v="23395"/>
    <s v="Medium"/>
    <n v="7.0000000000000007E-2"/>
    <n v="12.28"/>
    <n v="4.8600000000000003"/>
    <s v="Ronnie Creech"/>
    <s v="Regular Air"/>
    <x v="0"/>
    <x v="0"/>
    <x v="6"/>
    <s v="Small Box"/>
    <x v="53"/>
    <x v="4"/>
    <x v="0"/>
    <x v="1"/>
    <s v="Maine"/>
    <x v="139"/>
    <n v="4106"/>
    <x v="53"/>
    <x v="59"/>
    <n v="-7.94"/>
    <n v="2"/>
    <x v="149"/>
    <n v="91063"/>
  </r>
  <r>
    <x v="150"/>
    <n v="23393"/>
    <s v="Medium"/>
    <n v="0.09"/>
    <n v="20.99"/>
    <n v="0.99"/>
    <s v="Eileen Cheek"/>
    <s v="Regular Air"/>
    <x v="0"/>
    <x v="2"/>
    <x v="8"/>
    <s v="Wrap Bag"/>
    <x v="128"/>
    <x v="11"/>
    <x v="0"/>
    <x v="1"/>
    <s v="Massachusetts"/>
    <x v="140"/>
    <n v="2062"/>
    <x v="53"/>
    <x v="23"/>
    <n v="122.292"/>
    <n v="14"/>
    <x v="150"/>
    <n v="91063"/>
  </r>
  <r>
    <x v="151"/>
    <n v="1147"/>
    <s v="Medium"/>
    <n v="0.08"/>
    <n v="2.94"/>
    <n v="0.96"/>
    <s v="Toni Swanson"/>
    <s v="Regular Air"/>
    <x v="3"/>
    <x v="0"/>
    <x v="0"/>
    <s v="Wrap Bag"/>
    <x v="129"/>
    <x v="35"/>
    <x v="0"/>
    <x v="1"/>
    <s v="New York"/>
    <x v="8"/>
    <n v="10154"/>
    <x v="6"/>
    <x v="34"/>
    <n v="-2.12"/>
    <n v="23"/>
    <x v="151"/>
    <n v="8353"/>
  </r>
  <r>
    <x v="152"/>
    <n v="18757"/>
    <s v="Not Specified"/>
    <n v="0.02"/>
    <n v="6.48"/>
    <n v="6.6"/>
    <s v="Douglas Buck"/>
    <s v="Regular Air"/>
    <x v="3"/>
    <x v="0"/>
    <x v="6"/>
    <s v="Small Box"/>
    <x v="130"/>
    <x v="7"/>
    <x v="0"/>
    <x v="0"/>
    <s v="Washington"/>
    <x v="141"/>
    <n v="98158"/>
    <x v="87"/>
    <x v="91"/>
    <n v="-92.05"/>
    <n v="10"/>
    <x v="152"/>
    <n v="88906"/>
  </r>
  <r>
    <x v="153"/>
    <n v="19146"/>
    <s v="Medium"/>
    <n v="0.06"/>
    <n v="8.32"/>
    <n v="2.38"/>
    <s v="Jimmy Alston Holder"/>
    <s v="Regular Air"/>
    <x v="3"/>
    <x v="2"/>
    <x v="12"/>
    <s v="Small Pack"/>
    <x v="131"/>
    <x v="14"/>
    <x v="0"/>
    <x v="0"/>
    <s v="Washington"/>
    <x v="33"/>
    <n v="98115"/>
    <x v="6"/>
    <x v="34"/>
    <n v="-36.630000000000003"/>
    <n v="12"/>
    <x v="153"/>
    <n v="88905"/>
  </r>
  <r>
    <x v="154"/>
    <n v="26315"/>
    <s v="Critical"/>
    <n v="7.0000000000000007E-2"/>
    <n v="152.47999999999999"/>
    <n v="6.5"/>
    <s v="Steve McKee"/>
    <s v="Regular Air"/>
    <x v="2"/>
    <x v="2"/>
    <x v="12"/>
    <s v="Small Box"/>
    <x v="132"/>
    <x v="14"/>
    <x v="0"/>
    <x v="3"/>
    <s v="Tennessee"/>
    <x v="142"/>
    <n v="37130"/>
    <x v="34"/>
    <x v="6"/>
    <n v="171.83879999999999"/>
    <n v="35"/>
    <x v="154"/>
    <n v="90706"/>
  </r>
  <r>
    <x v="155"/>
    <n v="18303"/>
    <s v="Critical"/>
    <n v="0.01"/>
    <n v="55.98"/>
    <n v="4.8600000000000003"/>
    <s v="Carol Saunders"/>
    <s v="Express Air"/>
    <x v="0"/>
    <x v="0"/>
    <x v="6"/>
    <s v="Small Box"/>
    <x v="133"/>
    <x v="12"/>
    <x v="0"/>
    <x v="3"/>
    <s v="Kentucky"/>
    <x v="143"/>
    <n v="42104"/>
    <x v="88"/>
    <x v="55"/>
    <n v="32.940899999999999"/>
    <n v="11"/>
    <x v="155"/>
    <n v="87357"/>
  </r>
  <r>
    <x v="156"/>
    <n v="21958"/>
    <s v="High"/>
    <n v="0.01"/>
    <n v="20.98"/>
    <n v="53.03"/>
    <s v="Cameron Owens"/>
    <s v="Delivery Truck"/>
    <x v="0"/>
    <x v="0"/>
    <x v="10"/>
    <s v="Jumbo Drum"/>
    <x v="134"/>
    <x v="33"/>
    <x v="0"/>
    <x v="3"/>
    <s v="Kentucky"/>
    <x v="144"/>
    <n v="41011"/>
    <x v="47"/>
    <x v="10"/>
    <n v="-282.08179999999999"/>
    <n v="5"/>
    <x v="156"/>
    <n v="87356"/>
  </r>
  <r>
    <x v="157"/>
    <n v="19895"/>
    <s v="Low"/>
    <n v="0.02"/>
    <n v="48.04"/>
    <n v="5.09"/>
    <s v="Gregory Rao"/>
    <s v="Regular Air"/>
    <x v="0"/>
    <x v="0"/>
    <x v="6"/>
    <s v="Small Box"/>
    <x v="135"/>
    <x v="7"/>
    <x v="0"/>
    <x v="0"/>
    <s v="California"/>
    <x v="145"/>
    <n v="95336"/>
    <x v="89"/>
    <x v="31"/>
    <n v="105.25259999999999"/>
    <n v="3"/>
    <x v="157"/>
    <n v="90058"/>
  </r>
  <r>
    <x v="158"/>
    <n v="20216"/>
    <s v="Low"/>
    <n v="7.0000000000000007E-2"/>
    <n v="12.64"/>
    <n v="4.9800000000000004"/>
    <s v="Mark Ritchie"/>
    <s v="Regular Air"/>
    <x v="1"/>
    <x v="1"/>
    <x v="2"/>
    <s v="Small Pack"/>
    <x v="136"/>
    <x v="41"/>
    <x v="0"/>
    <x v="2"/>
    <s v="Missouri"/>
    <x v="112"/>
    <n v="63105"/>
    <x v="55"/>
    <x v="92"/>
    <n v="113.41499999999999"/>
    <n v="16"/>
    <x v="158"/>
    <n v="90867"/>
  </r>
  <r>
    <x v="159"/>
    <n v="23200"/>
    <s v="Medium"/>
    <n v="0.02"/>
    <n v="150.97999999999999"/>
    <n v="13.99"/>
    <s v="Aaron Riggs"/>
    <s v="Express Air"/>
    <x v="2"/>
    <x v="2"/>
    <x v="5"/>
    <s v="Medium Box"/>
    <x v="137"/>
    <x v="4"/>
    <x v="0"/>
    <x v="0"/>
    <s v="Oregon"/>
    <x v="13"/>
    <n v="97756"/>
    <x v="23"/>
    <x v="26"/>
    <n v="26.099999999999998"/>
    <n v="3"/>
    <x v="159"/>
    <n v="89327"/>
  </r>
  <r>
    <x v="160"/>
    <n v="21517"/>
    <s v="Not Specified"/>
    <n v="0.03"/>
    <n v="1270.99"/>
    <n v="19.989999999999998"/>
    <s v="Gina McKnight"/>
    <s v="Regular Air"/>
    <x v="3"/>
    <x v="0"/>
    <x v="7"/>
    <s v="Small Box"/>
    <x v="138"/>
    <x v="9"/>
    <x v="0"/>
    <x v="3"/>
    <s v="Tennessee"/>
    <x v="146"/>
    <n v="37922"/>
    <x v="87"/>
    <x v="91"/>
    <n v="363.55199999999996"/>
    <n v="2"/>
    <x v="160"/>
    <n v="91127"/>
  </r>
  <r>
    <x v="161"/>
    <n v="22176"/>
    <s v="High"/>
    <n v="0.09"/>
    <n v="17.98"/>
    <n v="8.51"/>
    <s v="April Hu"/>
    <s v="Regular Air"/>
    <x v="1"/>
    <x v="2"/>
    <x v="5"/>
    <s v="Medium Box"/>
    <x v="139"/>
    <x v="29"/>
    <x v="0"/>
    <x v="0"/>
    <s v="Arizona"/>
    <x v="147"/>
    <n v="85204"/>
    <x v="80"/>
    <x v="93"/>
    <n v="-6.6120000000000108"/>
    <n v="12"/>
    <x v="161"/>
    <n v="90026"/>
  </r>
  <r>
    <x v="162"/>
    <n v="26210"/>
    <s v="Low"/>
    <n v="0"/>
    <n v="15.99"/>
    <n v="13.18"/>
    <s v="Jill Clements"/>
    <s v="Regular Air"/>
    <x v="0"/>
    <x v="0"/>
    <x v="7"/>
    <s v="Small Box"/>
    <x v="140"/>
    <x v="7"/>
    <x v="0"/>
    <x v="3"/>
    <s v="Virginia"/>
    <x v="148"/>
    <n v="22025"/>
    <x v="90"/>
    <x v="94"/>
    <n v="46.488"/>
    <n v="23"/>
    <x v="162"/>
    <n v="88511"/>
  </r>
  <r>
    <x v="163"/>
    <n v="20811"/>
    <s v="Medium"/>
    <n v="0.05"/>
    <n v="59.78"/>
    <n v="10.29"/>
    <s v="Alice Coley"/>
    <s v="Regular Air"/>
    <x v="2"/>
    <x v="0"/>
    <x v="7"/>
    <s v="Small Box"/>
    <x v="141"/>
    <x v="5"/>
    <x v="0"/>
    <x v="2"/>
    <s v="Illinois"/>
    <x v="122"/>
    <n v="61801"/>
    <x v="34"/>
    <x v="40"/>
    <n v="159.52970000000005"/>
    <n v="7"/>
    <x v="163"/>
    <n v="91174"/>
  </r>
  <r>
    <x v="164"/>
    <n v="20812"/>
    <s v="Medium"/>
    <n v="0.08"/>
    <n v="20.99"/>
    <n v="1.25"/>
    <s v="Ruth Lamm"/>
    <s v="Regular Air"/>
    <x v="2"/>
    <x v="2"/>
    <x v="8"/>
    <s v="Small Pack"/>
    <x v="142"/>
    <x v="30"/>
    <x v="0"/>
    <x v="2"/>
    <s v="Illinois"/>
    <x v="149"/>
    <n v="60061"/>
    <x v="34"/>
    <x v="6"/>
    <n v="15.371400000000008"/>
    <n v="28"/>
    <x v="164"/>
    <n v="91174"/>
  </r>
  <r>
    <x v="165"/>
    <n v="23401"/>
    <s v="Not Specified"/>
    <n v="0.03"/>
    <n v="13.73"/>
    <n v="6.85"/>
    <s v="Henry Ball"/>
    <s v="Express Air"/>
    <x v="0"/>
    <x v="1"/>
    <x v="2"/>
    <s v="Wrap Bag"/>
    <x v="143"/>
    <x v="0"/>
    <x v="0"/>
    <x v="1"/>
    <s v="West Virginia"/>
    <x v="150"/>
    <n v="26501"/>
    <x v="91"/>
    <x v="1"/>
    <n v="39.585299999999997"/>
    <n v="4"/>
    <x v="165"/>
    <n v="86250"/>
  </r>
  <r>
    <x v="166"/>
    <n v="25806"/>
    <s v="Not Specified"/>
    <n v="0.02"/>
    <n v="7.1"/>
    <n v="6.05"/>
    <s v="Dennis Boykin Townsend"/>
    <s v="Regular Air"/>
    <x v="0"/>
    <x v="0"/>
    <x v="7"/>
    <s v="Small Box"/>
    <x v="144"/>
    <x v="5"/>
    <x v="0"/>
    <x v="0"/>
    <s v="New Mexico"/>
    <x v="151"/>
    <n v="88201"/>
    <x v="87"/>
    <x v="95"/>
    <n v="-66.378"/>
    <n v="9"/>
    <x v="166"/>
    <n v="90908"/>
  </r>
  <r>
    <x v="167"/>
    <n v="24132"/>
    <s v="High"/>
    <n v="0.05"/>
    <n v="1.68"/>
    <n v="1.57"/>
    <s v="Edna Monroe Talley"/>
    <s v="Regular Air"/>
    <x v="0"/>
    <x v="0"/>
    <x v="0"/>
    <s v="Wrap Bag"/>
    <x v="76"/>
    <x v="8"/>
    <x v="0"/>
    <x v="2"/>
    <s v="Texas"/>
    <x v="152"/>
    <n v="78155"/>
    <x v="92"/>
    <x v="96"/>
    <n v="-33.340000000000003"/>
    <n v="11"/>
    <x v="167"/>
    <n v="90909"/>
  </r>
  <r>
    <x v="168"/>
    <n v="24134"/>
    <s v="High"/>
    <n v="0"/>
    <n v="15.04"/>
    <n v="1.97"/>
    <s v="Peggy Chan"/>
    <s v="Regular Air"/>
    <x v="0"/>
    <x v="0"/>
    <x v="6"/>
    <s v="Wrap Bag"/>
    <x v="145"/>
    <x v="5"/>
    <x v="0"/>
    <x v="2"/>
    <s v="Texas"/>
    <x v="153"/>
    <n v="75090"/>
    <x v="92"/>
    <x v="72"/>
    <n v="21.514199999999999"/>
    <n v="2"/>
    <x v="168"/>
    <n v="90909"/>
  </r>
  <r>
    <x v="169"/>
    <n v="2368"/>
    <s v="Medium"/>
    <n v="0"/>
    <n v="6.88"/>
    <n v="2"/>
    <s v="Kristine Connolly"/>
    <s v="Express Air"/>
    <x v="1"/>
    <x v="0"/>
    <x v="6"/>
    <s v="Wrap Bag"/>
    <x v="146"/>
    <x v="5"/>
    <x v="0"/>
    <x v="0"/>
    <s v="California"/>
    <x v="154"/>
    <n v="90008"/>
    <x v="8"/>
    <x v="8"/>
    <n v="34.068000000000005"/>
    <n v="36"/>
    <x v="169"/>
    <n v="17155"/>
  </r>
  <r>
    <x v="170"/>
    <n v="18349"/>
    <s v="Not Specified"/>
    <n v="7.0000000000000007E-2"/>
    <n v="2036.48"/>
    <n v="14.7"/>
    <s v="Walter Young"/>
    <s v="Delivery Truck"/>
    <x v="0"/>
    <x v="2"/>
    <x v="5"/>
    <s v="Jumbo Drum"/>
    <x v="147"/>
    <x v="20"/>
    <x v="0"/>
    <x v="0"/>
    <s v="Utah"/>
    <x v="155"/>
    <n v="84062"/>
    <x v="37"/>
    <x v="44"/>
    <n v="6028.41"/>
    <n v="6"/>
    <x v="170"/>
    <n v="86190"/>
  </r>
  <r>
    <x v="171"/>
    <n v="20368"/>
    <s v="Medium"/>
    <n v="0"/>
    <n v="6.88"/>
    <n v="2"/>
    <s v="Kristina Sanders"/>
    <s v="Express Air"/>
    <x v="1"/>
    <x v="0"/>
    <x v="6"/>
    <s v="Wrap Bag"/>
    <x v="146"/>
    <x v="5"/>
    <x v="0"/>
    <x v="0"/>
    <s v="Utah"/>
    <x v="156"/>
    <n v="84604"/>
    <x v="8"/>
    <x v="8"/>
    <n v="46.147199999999991"/>
    <n v="9"/>
    <x v="171"/>
    <n v="86189"/>
  </r>
  <r>
    <x v="172"/>
    <n v="21966"/>
    <s v="Critical"/>
    <n v="0.02"/>
    <n v="280.98"/>
    <n v="57"/>
    <s v="Peter McConnell"/>
    <s v="Delivery Truck"/>
    <x v="3"/>
    <x v="1"/>
    <x v="1"/>
    <s v="Jumbo Drum"/>
    <x v="148"/>
    <x v="33"/>
    <x v="0"/>
    <x v="3"/>
    <s v="Mississippi"/>
    <x v="94"/>
    <n v="39701"/>
    <x v="93"/>
    <x v="97"/>
    <n v="1141.7939999999999"/>
    <n v="4"/>
    <x v="172"/>
    <n v="88879"/>
  </r>
  <r>
    <x v="173"/>
    <n v="26038"/>
    <s v="Low"/>
    <n v="0.06"/>
    <n v="7.99"/>
    <n v="5.03"/>
    <s v="Katharine Bass"/>
    <s v="Regular Air"/>
    <x v="3"/>
    <x v="2"/>
    <x v="8"/>
    <s v="Medium Box"/>
    <x v="83"/>
    <x v="1"/>
    <x v="0"/>
    <x v="0"/>
    <s v="Nevada"/>
    <x v="157"/>
    <n v="89015"/>
    <x v="89"/>
    <x v="31"/>
    <n v="-122.13300000000001"/>
    <n v="10"/>
    <x v="173"/>
    <n v="88881"/>
  </r>
  <r>
    <x v="174"/>
    <n v="23719"/>
    <s v="Critical"/>
    <n v="0.05"/>
    <n v="4.13"/>
    <n v="5.04"/>
    <s v="Vanessa Winstead"/>
    <s v="Regular Air"/>
    <x v="1"/>
    <x v="0"/>
    <x v="7"/>
    <s v="Small Box"/>
    <x v="149"/>
    <x v="4"/>
    <x v="0"/>
    <x v="2"/>
    <s v="Illinois"/>
    <x v="158"/>
    <n v="61554"/>
    <x v="94"/>
    <x v="98"/>
    <n v="-12.1555"/>
    <n v="1"/>
    <x v="174"/>
    <n v="86555"/>
  </r>
  <r>
    <x v="175"/>
    <n v="21325"/>
    <s v="Low"/>
    <n v="0.06"/>
    <n v="4.4800000000000004"/>
    <n v="49"/>
    <s v="Gordon Lyon"/>
    <s v="Regular Air"/>
    <x v="0"/>
    <x v="0"/>
    <x v="15"/>
    <s v="Large Box"/>
    <x v="150"/>
    <x v="1"/>
    <x v="0"/>
    <x v="0"/>
    <s v="California"/>
    <x v="159"/>
    <n v="91767"/>
    <x v="89"/>
    <x v="36"/>
    <n v="-566"/>
    <n v="4"/>
    <x v="175"/>
    <n v="88645"/>
  </r>
  <r>
    <x v="176"/>
    <n v="18664"/>
    <s v="Medium"/>
    <n v="0.03"/>
    <n v="162.93"/>
    <n v="19.989999999999998"/>
    <s v="Evan K Bullard"/>
    <s v="Regular Air"/>
    <x v="0"/>
    <x v="0"/>
    <x v="3"/>
    <s v="Small Box"/>
    <x v="151"/>
    <x v="5"/>
    <x v="0"/>
    <x v="1"/>
    <s v="Connecticut"/>
    <x v="160"/>
    <n v="6770"/>
    <x v="95"/>
    <x v="3"/>
    <n v="293.14"/>
    <n v="3"/>
    <x v="176"/>
    <n v="88644"/>
  </r>
  <r>
    <x v="177"/>
    <n v="18665"/>
    <s v="Medium"/>
    <n v="0.01"/>
    <n v="11.58"/>
    <n v="5.72"/>
    <s v="Marlene Abrams"/>
    <s v="Regular Air"/>
    <x v="0"/>
    <x v="0"/>
    <x v="3"/>
    <s v="Small Box"/>
    <x v="152"/>
    <x v="9"/>
    <x v="0"/>
    <x v="1"/>
    <s v="Connecticut"/>
    <x v="161"/>
    <n v="6478"/>
    <x v="95"/>
    <x v="40"/>
    <n v="-6.61"/>
    <n v="2"/>
    <x v="177"/>
    <n v="88644"/>
  </r>
  <r>
    <x v="178"/>
    <n v="18662"/>
    <s v="Medium"/>
    <n v="0.01"/>
    <n v="55.99"/>
    <n v="5"/>
    <s v="Kathryn Patrick"/>
    <s v="Regular Air"/>
    <x v="0"/>
    <x v="2"/>
    <x v="8"/>
    <s v="Small Pack"/>
    <x v="153"/>
    <x v="42"/>
    <x v="0"/>
    <x v="1"/>
    <s v="Maine"/>
    <x v="113"/>
    <n v="4210"/>
    <x v="95"/>
    <x v="3"/>
    <n v="-57.541000000000004"/>
    <n v="12"/>
    <x v="178"/>
    <n v="88644"/>
  </r>
  <r>
    <x v="179"/>
    <n v="24180"/>
    <s v="Not Specified"/>
    <n v="0.04"/>
    <n v="15.51"/>
    <n v="17.78"/>
    <s v="Timothy Currie"/>
    <s v="Regular Air"/>
    <x v="0"/>
    <x v="0"/>
    <x v="10"/>
    <s v="Small Box"/>
    <x v="154"/>
    <x v="8"/>
    <x v="0"/>
    <x v="1"/>
    <s v="Massachusetts"/>
    <x v="162"/>
    <n v="1801"/>
    <x v="52"/>
    <x v="38"/>
    <n v="-266.22000000000003"/>
    <n v="7"/>
    <x v="179"/>
    <n v="88646"/>
  </r>
  <r>
    <x v="180"/>
    <n v="18663"/>
    <s v="Medium"/>
    <n v="0.06"/>
    <n v="13.9"/>
    <n v="7.59"/>
    <s v="William Larson"/>
    <s v="Regular Air"/>
    <x v="0"/>
    <x v="0"/>
    <x v="14"/>
    <s v="Small Pack"/>
    <x v="155"/>
    <x v="13"/>
    <x v="0"/>
    <x v="1"/>
    <s v="New Hampshire"/>
    <x v="163"/>
    <n v="3301"/>
    <x v="95"/>
    <x v="3"/>
    <n v="-67.59"/>
    <n v="12"/>
    <x v="180"/>
    <n v="88644"/>
  </r>
  <r>
    <x v="181"/>
    <n v="19781"/>
    <s v="Critical"/>
    <n v="0.08"/>
    <n v="30.53"/>
    <n v="19.989999999999998"/>
    <s v="Eva Silverman"/>
    <s v="Regular Air"/>
    <x v="2"/>
    <x v="0"/>
    <x v="9"/>
    <s v="Small Box"/>
    <x v="156"/>
    <x v="5"/>
    <x v="0"/>
    <x v="2"/>
    <s v="Illinois"/>
    <x v="164"/>
    <n v="60091"/>
    <x v="42"/>
    <x v="36"/>
    <n v="-239.8656"/>
    <n v="10"/>
    <x v="181"/>
    <n v="86307"/>
  </r>
  <r>
    <x v="182"/>
    <n v="19782"/>
    <s v="Critical"/>
    <n v="0.01"/>
    <n v="1.68"/>
    <n v="1.57"/>
    <s v="Joel Huffman"/>
    <s v="Regular Air"/>
    <x v="2"/>
    <x v="0"/>
    <x v="0"/>
    <s v="Wrap Bag"/>
    <x v="76"/>
    <x v="8"/>
    <x v="0"/>
    <x v="2"/>
    <s v="Illinois"/>
    <x v="165"/>
    <n v="60517"/>
    <x v="42"/>
    <x v="58"/>
    <n v="-53.444000000000003"/>
    <n v="12"/>
    <x v="182"/>
    <n v="86307"/>
  </r>
  <r>
    <x v="183"/>
    <n v="22996"/>
    <s v="Critical"/>
    <n v="0.09"/>
    <n v="13.79"/>
    <n v="8.7799999999999994"/>
    <s v="Charlie Moore"/>
    <s v="Regular Air"/>
    <x v="3"/>
    <x v="1"/>
    <x v="2"/>
    <s v="Small Box"/>
    <x v="157"/>
    <x v="3"/>
    <x v="0"/>
    <x v="2"/>
    <s v="Indiana"/>
    <x v="166"/>
    <n v="46016"/>
    <x v="19"/>
    <x v="99"/>
    <n v="-22.12"/>
    <n v="1"/>
    <x v="183"/>
    <n v="86309"/>
  </r>
  <r>
    <x v="184"/>
    <n v="24480"/>
    <s v="Critical"/>
    <n v="0.03"/>
    <n v="3.8"/>
    <n v="1.49"/>
    <s v="Doris Fitzpatrick"/>
    <s v="Regular Air"/>
    <x v="3"/>
    <x v="0"/>
    <x v="7"/>
    <s v="Small Box"/>
    <x v="15"/>
    <x v="4"/>
    <x v="0"/>
    <x v="2"/>
    <s v="Indiana"/>
    <x v="167"/>
    <n v="46032"/>
    <x v="2"/>
    <x v="2"/>
    <n v="15.2745"/>
    <n v="6"/>
    <x v="184"/>
    <n v="86308"/>
  </r>
  <r>
    <x v="185"/>
    <n v="25949"/>
    <s v="Not Specified"/>
    <n v="0.1"/>
    <n v="6.48"/>
    <n v="5.9"/>
    <s v="Alexandra Wise"/>
    <s v="Regular Air"/>
    <x v="2"/>
    <x v="0"/>
    <x v="6"/>
    <s v="Small Box"/>
    <x v="158"/>
    <x v="7"/>
    <x v="0"/>
    <x v="2"/>
    <s v="Indiana"/>
    <x v="94"/>
    <n v="47201"/>
    <x v="49"/>
    <x v="61"/>
    <n v="-51.634999999999998"/>
    <n v="19"/>
    <x v="185"/>
    <n v="86310"/>
  </r>
  <r>
    <x v="186"/>
    <n v="21274"/>
    <s v="Medium"/>
    <n v="0.06"/>
    <n v="6.48"/>
    <n v="7.37"/>
    <s v="Vickie Morse"/>
    <s v="Regular Air"/>
    <x v="0"/>
    <x v="0"/>
    <x v="6"/>
    <s v="Small Box"/>
    <x v="159"/>
    <x v="7"/>
    <x v="0"/>
    <x v="1"/>
    <s v="Maryland"/>
    <x v="168"/>
    <n v="21136"/>
    <x v="94"/>
    <x v="98"/>
    <n v="-75.44"/>
    <n v="5"/>
    <x v="186"/>
    <n v="87579"/>
  </r>
  <r>
    <x v="187"/>
    <n v="20929"/>
    <s v="Not Specified"/>
    <n v="0.02"/>
    <n v="35.99"/>
    <n v="5"/>
    <s v="Gretchen Ball"/>
    <s v="Regular Air"/>
    <x v="1"/>
    <x v="2"/>
    <x v="8"/>
    <s v="Small Box"/>
    <x v="160"/>
    <x v="43"/>
    <x v="0"/>
    <x v="0"/>
    <s v="Colorado"/>
    <x v="169"/>
    <n v="81001"/>
    <x v="96"/>
    <x v="100"/>
    <n v="-120.934"/>
    <n v="7"/>
    <x v="187"/>
    <n v="87020"/>
  </r>
  <r>
    <x v="188"/>
    <n v="4015"/>
    <s v="Critical"/>
    <n v="0.09"/>
    <n v="154.13"/>
    <n v="69"/>
    <s v="Lindsay P Ashley"/>
    <s v="Express Air"/>
    <x v="0"/>
    <x v="1"/>
    <x v="11"/>
    <s v="Large Box"/>
    <x v="105"/>
    <x v="19"/>
    <x v="0"/>
    <x v="0"/>
    <s v="California"/>
    <x v="154"/>
    <n v="90045"/>
    <x v="71"/>
    <x v="20"/>
    <n v="-1763.7477000000003"/>
    <n v="38"/>
    <x v="188"/>
    <n v="28647"/>
  </r>
  <r>
    <x v="189"/>
    <n v="22015"/>
    <s v="Critical"/>
    <n v="0.09"/>
    <n v="154.13"/>
    <n v="69"/>
    <s v="Alison Peters Wooten"/>
    <s v="Express Air"/>
    <x v="0"/>
    <x v="1"/>
    <x v="11"/>
    <s v="Large Box"/>
    <x v="105"/>
    <x v="19"/>
    <x v="0"/>
    <x v="1"/>
    <s v="New York"/>
    <x v="170"/>
    <n v="11795"/>
    <x v="71"/>
    <x v="20"/>
    <n v="-1763.7477000000003"/>
    <n v="10"/>
    <x v="189"/>
    <n v="91144"/>
  </r>
  <r>
    <x v="190"/>
    <n v="18492"/>
    <s v="Not Specified"/>
    <n v="0.02"/>
    <n v="15.57"/>
    <n v="1.39"/>
    <s v="Brett Schultz"/>
    <s v="Regular Air"/>
    <x v="3"/>
    <x v="0"/>
    <x v="3"/>
    <s v="Small Box"/>
    <x v="161"/>
    <x v="4"/>
    <x v="0"/>
    <x v="0"/>
    <s v="Colorado"/>
    <x v="169"/>
    <n v="81001"/>
    <x v="97"/>
    <x v="101"/>
    <n v="23.5428"/>
    <n v="3"/>
    <x v="190"/>
    <n v="88198"/>
  </r>
  <r>
    <x v="191"/>
    <n v="22196"/>
    <s v="Critical"/>
    <n v="0.06"/>
    <n v="17.98"/>
    <n v="4"/>
    <s v="Robert Cowan"/>
    <s v="Regular Air"/>
    <x v="3"/>
    <x v="2"/>
    <x v="12"/>
    <s v="Small Box"/>
    <x v="162"/>
    <x v="44"/>
    <x v="0"/>
    <x v="0"/>
    <s v="Colorado"/>
    <x v="171"/>
    <n v="81007"/>
    <x v="98"/>
    <x v="102"/>
    <n v="-78.13"/>
    <n v="4"/>
    <x v="191"/>
    <n v="88197"/>
  </r>
  <r>
    <x v="192"/>
    <n v="25539"/>
    <s v="Critical"/>
    <n v="0.03"/>
    <n v="14.2"/>
    <n v="5.3"/>
    <s v="Howard Rogers"/>
    <s v="Regular Air"/>
    <x v="3"/>
    <x v="1"/>
    <x v="2"/>
    <s v="Wrap Bag"/>
    <x v="163"/>
    <x v="38"/>
    <x v="0"/>
    <x v="2"/>
    <s v="Michigan"/>
    <x v="172"/>
    <n v="48195"/>
    <x v="0"/>
    <x v="0"/>
    <n v="107.02"/>
    <n v="14"/>
    <x v="192"/>
    <n v="88196"/>
  </r>
  <r>
    <x v="193"/>
    <n v="22248"/>
    <s v="Medium"/>
    <n v="0.1"/>
    <n v="6.88"/>
    <n v="2"/>
    <s v="Heather Stern"/>
    <s v="Regular Air"/>
    <x v="1"/>
    <x v="0"/>
    <x v="6"/>
    <s v="Wrap Bag"/>
    <x v="146"/>
    <x v="5"/>
    <x v="0"/>
    <x v="1"/>
    <s v="Connecticut"/>
    <x v="80"/>
    <n v="6111"/>
    <x v="99"/>
    <x v="103"/>
    <n v="18.420000000000002"/>
    <n v="5"/>
    <x v="193"/>
    <n v="91432"/>
  </r>
  <r>
    <x v="194"/>
    <n v="22247"/>
    <s v="Medium"/>
    <n v="0.06"/>
    <n v="195.99"/>
    <n v="8.99"/>
    <s v="Hazel Khan"/>
    <s v="Regular Air"/>
    <x v="1"/>
    <x v="2"/>
    <x v="8"/>
    <s v="Small Box"/>
    <x v="164"/>
    <x v="1"/>
    <x v="0"/>
    <x v="1"/>
    <s v="Maine"/>
    <x v="113"/>
    <n v="4210"/>
    <x v="99"/>
    <x v="104"/>
    <n v="349.47"/>
    <n v="6"/>
    <x v="194"/>
    <n v="91432"/>
  </r>
  <r>
    <x v="195"/>
    <n v="24880"/>
    <s v="High"/>
    <n v="0.05"/>
    <n v="6.48"/>
    <n v="8.4"/>
    <s v="Jenny Petty"/>
    <s v="Regular Air"/>
    <x v="1"/>
    <x v="0"/>
    <x v="6"/>
    <s v="Small Box"/>
    <x v="165"/>
    <x v="7"/>
    <x v="0"/>
    <x v="1"/>
    <s v="New Hampshire"/>
    <x v="173"/>
    <n v="3101"/>
    <x v="100"/>
    <x v="52"/>
    <n v="-226.34640000000002"/>
    <n v="21"/>
    <x v="195"/>
    <n v="91433"/>
  </r>
  <r>
    <x v="196"/>
    <n v="24881"/>
    <s v="High"/>
    <n v="0.05"/>
    <n v="55.99"/>
    <n v="5"/>
    <s v="Terry Klein"/>
    <s v="Regular Air"/>
    <x v="1"/>
    <x v="2"/>
    <x v="8"/>
    <s v="Small Pack"/>
    <x v="153"/>
    <x v="42"/>
    <x v="0"/>
    <x v="1"/>
    <s v="Vermont"/>
    <x v="174"/>
    <n v="5701"/>
    <x v="100"/>
    <x v="105"/>
    <n v="-281.17583999999999"/>
    <n v="2"/>
    <x v="196"/>
    <n v="91433"/>
  </r>
  <r>
    <x v="197"/>
    <n v="21718"/>
    <s v="Medium"/>
    <n v="0.02"/>
    <n v="419.19"/>
    <n v="19.989999999999998"/>
    <s v="Scott McKenna"/>
    <s v="Regular Air"/>
    <x v="0"/>
    <x v="0"/>
    <x v="10"/>
    <s v="Small Box"/>
    <x v="166"/>
    <x v="35"/>
    <x v="0"/>
    <x v="1"/>
    <s v="Ohio"/>
    <x v="175"/>
    <n v="43952"/>
    <x v="90"/>
    <x v="106"/>
    <n v="6610.2"/>
    <n v="22"/>
    <x v="197"/>
    <n v="90469"/>
  </r>
  <r>
    <x v="198"/>
    <n v="19364"/>
    <s v="High"/>
    <n v="0.01"/>
    <n v="2.08"/>
    <n v="5.33"/>
    <s v="Juan Justice"/>
    <s v="Regular Air"/>
    <x v="0"/>
    <x v="1"/>
    <x v="2"/>
    <s v="Small Box"/>
    <x v="167"/>
    <x v="3"/>
    <x v="0"/>
    <x v="2"/>
    <s v="Minnesota"/>
    <x v="176"/>
    <n v="55106"/>
    <x v="101"/>
    <x v="107"/>
    <n v="-103.7124"/>
    <n v="12"/>
    <x v="198"/>
    <n v="89284"/>
  </r>
  <r>
    <x v="199"/>
    <n v="19539"/>
    <s v="Low"/>
    <n v="0.06"/>
    <n v="160.97999999999999"/>
    <n v="35.020000000000003"/>
    <s v="Christopher Bryant"/>
    <s v="Delivery Truck"/>
    <x v="3"/>
    <x v="1"/>
    <x v="13"/>
    <s v="Jumbo Box"/>
    <x v="168"/>
    <x v="45"/>
    <x v="0"/>
    <x v="0"/>
    <s v="California"/>
    <x v="177"/>
    <n v="95051"/>
    <x v="62"/>
    <x v="108"/>
    <n v="-229.68"/>
    <n v="8"/>
    <x v="199"/>
    <n v="87953"/>
  </r>
  <r>
    <x v="200"/>
    <n v="24387"/>
    <s v="Critical"/>
    <n v="0.06"/>
    <n v="65.989999999999995"/>
    <n v="8.8000000000000007"/>
    <s v="Brooke Shepherd"/>
    <s v="Express Air"/>
    <x v="3"/>
    <x v="2"/>
    <x v="8"/>
    <s v="Small Box"/>
    <x v="169"/>
    <x v="35"/>
    <x v="0"/>
    <x v="0"/>
    <s v="California"/>
    <x v="178"/>
    <n v="95062"/>
    <x v="102"/>
    <x v="77"/>
    <n v="288.08999999999997"/>
    <n v="9"/>
    <x v="200"/>
    <n v="87954"/>
  </r>
  <r>
    <x v="201"/>
    <n v="25893"/>
    <s v="Not Specified"/>
    <n v="0"/>
    <n v="236.97"/>
    <n v="59.24"/>
    <s v="Lois Rowland"/>
    <s v="Delivery Truck"/>
    <x v="3"/>
    <x v="1"/>
    <x v="11"/>
    <s v="Jumbo Box"/>
    <x v="170"/>
    <x v="25"/>
    <x v="0"/>
    <x v="0"/>
    <s v="California"/>
    <x v="179"/>
    <n v="93454"/>
    <x v="61"/>
    <x v="5"/>
    <n v="1192.04"/>
    <n v="9"/>
    <x v="201"/>
    <n v="87952"/>
  </r>
  <r>
    <x v="202"/>
    <n v="7893"/>
    <s v="Not Specified"/>
    <n v="0"/>
    <n v="236.97"/>
    <n v="59.24"/>
    <s v="Neal Wolfe"/>
    <s v="Delivery Truck"/>
    <x v="3"/>
    <x v="1"/>
    <x v="11"/>
    <s v="Jumbo Box"/>
    <x v="170"/>
    <x v="25"/>
    <x v="0"/>
    <x v="0"/>
    <s v="Washington"/>
    <x v="33"/>
    <n v="98119"/>
    <x v="61"/>
    <x v="5"/>
    <n v="1192.04"/>
    <n v="34"/>
    <x v="202"/>
    <n v="56452"/>
  </r>
  <r>
    <x v="203"/>
    <n v="24869"/>
    <s v="Low"/>
    <n v="0.03"/>
    <n v="51.75"/>
    <n v="19.989999999999998"/>
    <s v="Robin High"/>
    <s v="Regular Air"/>
    <x v="0"/>
    <x v="1"/>
    <x v="2"/>
    <s v="Small Box"/>
    <x v="171"/>
    <x v="20"/>
    <x v="0"/>
    <x v="2"/>
    <s v="Minnesota"/>
    <x v="180"/>
    <n v="55379"/>
    <x v="58"/>
    <x v="109"/>
    <n v="261.44400000000002"/>
    <n v="16"/>
    <x v="203"/>
    <n v="90735"/>
  </r>
  <r>
    <x v="204"/>
    <n v="21760"/>
    <s v="Not Specified"/>
    <n v="0.02"/>
    <n v="25.38"/>
    <n v="8.99"/>
    <s v="Steve O'Brien"/>
    <s v="Regular Air"/>
    <x v="1"/>
    <x v="1"/>
    <x v="2"/>
    <s v="Small Pack"/>
    <x v="172"/>
    <x v="37"/>
    <x v="0"/>
    <x v="2"/>
    <s v="Illinois"/>
    <x v="181"/>
    <n v="60440"/>
    <x v="103"/>
    <x v="109"/>
    <n v="-10.36"/>
    <n v="1"/>
    <x v="204"/>
    <n v="91365"/>
  </r>
  <r>
    <x v="205"/>
    <n v="23154"/>
    <s v="Medium"/>
    <n v="0.02"/>
    <n v="3.78"/>
    <n v="0.71"/>
    <s v="Roger Meyer"/>
    <s v="Regular Air"/>
    <x v="1"/>
    <x v="0"/>
    <x v="4"/>
    <s v="Wrap Bag"/>
    <x v="173"/>
    <x v="5"/>
    <x v="0"/>
    <x v="2"/>
    <s v="Illinois"/>
    <x v="182"/>
    <n v="60089"/>
    <x v="104"/>
    <x v="89"/>
    <n v="106.7499"/>
    <n v="40"/>
    <x v="205"/>
    <n v="91366"/>
  </r>
  <r>
    <x v="206"/>
    <n v="24199"/>
    <s v="High"/>
    <n v="0.08"/>
    <n v="15.99"/>
    <n v="13.18"/>
    <s v="Leah Clapp"/>
    <s v="Regular Air"/>
    <x v="3"/>
    <x v="0"/>
    <x v="7"/>
    <s v="Small Box"/>
    <x v="140"/>
    <x v="7"/>
    <x v="0"/>
    <x v="0"/>
    <s v="Nevada"/>
    <x v="183"/>
    <n v="89115"/>
    <x v="0"/>
    <x v="0"/>
    <n v="-246.92615999999998"/>
    <n v="12"/>
    <x v="206"/>
    <n v="91575"/>
  </r>
  <r>
    <x v="207"/>
    <n v="25055"/>
    <s v="Not Specified"/>
    <n v="0"/>
    <n v="2.78"/>
    <n v="1.49"/>
    <s v="Ann Katz"/>
    <s v="Express Air"/>
    <x v="3"/>
    <x v="0"/>
    <x v="7"/>
    <s v="Small Box"/>
    <x v="174"/>
    <x v="12"/>
    <x v="0"/>
    <x v="0"/>
    <s v="California"/>
    <x v="184"/>
    <n v="91730"/>
    <x v="105"/>
    <x v="76"/>
    <n v="20.6448"/>
    <n v="9"/>
    <x v="207"/>
    <n v="91213"/>
  </r>
  <r>
    <x v="208"/>
    <n v="20874"/>
    <s v="Critical"/>
    <n v="0.1"/>
    <n v="18.97"/>
    <n v="9.0299999999999994"/>
    <s v="Derek McCormick"/>
    <s v="Regular Air"/>
    <x v="3"/>
    <x v="0"/>
    <x v="6"/>
    <s v="Small Box"/>
    <x v="175"/>
    <x v="7"/>
    <x v="0"/>
    <x v="1"/>
    <s v="Massachusetts"/>
    <x v="185"/>
    <n v="1540"/>
    <x v="51"/>
    <x v="50"/>
    <n v="-24.204799999999999"/>
    <n v="1"/>
    <x v="208"/>
    <n v="91212"/>
  </r>
  <r>
    <x v="209"/>
    <n v="20875"/>
    <s v="Critical"/>
    <n v="0"/>
    <n v="119.99"/>
    <n v="56.14"/>
    <s v="Marjorie Arthur"/>
    <s v="Delivery Truck"/>
    <x v="3"/>
    <x v="2"/>
    <x v="5"/>
    <s v="Jumbo Box"/>
    <x v="55"/>
    <x v="5"/>
    <x v="0"/>
    <x v="1"/>
    <s v="Vermont"/>
    <x v="186"/>
    <n v="5403"/>
    <x v="51"/>
    <x v="95"/>
    <n v="-126.05777999999999"/>
    <n v="5"/>
    <x v="209"/>
    <n v="91212"/>
  </r>
  <r>
    <x v="210"/>
    <n v="23487"/>
    <s v="Critical"/>
    <n v="0.02"/>
    <n v="14.58"/>
    <n v="7.4"/>
    <s v="Hilda Bennett"/>
    <s v="Regular Air"/>
    <x v="1"/>
    <x v="1"/>
    <x v="2"/>
    <s v="Small Box"/>
    <x v="176"/>
    <x v="41"/>
    <x v="0"/>
    <x v="1"/>
    <s v="Ohio"/>
    <x v="175"/>
    <n v="43952"/>
    <x v="104"/>
    <x v="110"/>
    <n v="10.802000000000001"/>
    <n v="17"/>
    <x v="210"/>
    <n v="90922"/>
  </r>
  <r>
    <x v="211"/>
    <n v="21086"/>
    <s v="Low"/>
    <n v="0.04"/>
    <n v="22.72"/>
    <n v="8.99"/>
    <s v="Miriam Mueller"/>
    <s v="Regular Air"/>
    <x v="0"/>
    <x v="1"/>
    <x v="2"/>
    <s v="Small Pack"/>
    <x v="177"/>
    <x v="17"/>
    <x v="0"/>
    <x v="3"/>
    <s v="Tennessee"/>
    <x v="142"/>
    <n v="37130"/>
    <x v="59"/>
    <x v="95"/>
    <n v="-678.49599999999998"/>
    <n v="9"/>
    <x v="211"/>
    <n v="88677"/>
  </r>
  <r>
    <x v="212"/>
    <n v="24776"/>
    <s v="Low"/>
    <n v="0.02"/>
    <n v="4.57"/>
    <n v="5.42"/>
    <s v="Emily Sims"/>
    <s v="Regular Air"/>
    <x v="0"/>
    <x v="0"/>
    <x v="7"/>
    <s v="Small Box"/>
    <x v="178"/>
    <x v="7"/>
    <x v="0"/>
    <x v="3"/>
    <s v="Tennessee"/>
    <x v="187"/>
    <n v="37211"/>
    <x v="106"/>
    <x v="111"/>
    <n v="-352.81399999999996"/>
    <n v="11"/>
    <x v="212"/>
    <n v="88679"/>
  </r>
  <r>
    <x v="213"/>
    <n v="3086"/>
    <s v="Low"/>
    <n v="0.04"/>
    <n v="22.72"/>
    <n v="8.99"/>
    <s v="Allison Kirby"/>
    <s v="Regular Air"/>
    <x v="0"/>
    <x v="1"/>
    <x v="2"/>
    <s v="Small Pack"/>
    <x v="177"/>
    <x v="17"/>
    <x v="0"/>
    <x v="2"/>
    <s v="Texas"/>
    <x v="188"/>
    <n v="75203"/>
    <x v="59"/>
    <x v="95"/>
    <n v="70.028000000000006"/>
    <n v="37"/>
    <x v="213"/>
    <n v="22147"/>
  </r>
  <r>
    <x v="214"/>
    <n v="24882"/>
    <s v="Medium"/>
    <n v="0.09"/>
    <n v="2.89"/>
    <n v="0.5"/>
    <s v="Amy Shea"/>
    <s v="Regular Air"/>
    <x v="1"/>
    <x v="0"/>
    <x v="9"/>
    <s v="Small Box"/>
    <x v="179"/>
    <x v="4"/>
    <x v="0"/>
    <x v="2"/>
    <s v="Iowa"/>
    <x v="189"/>
    <n v="52501"/>
    <x v="62"/>
    <x v="67"/>
    <n v="40.482299999999995"/>
    <n v="22"/>
    <x v="214"/>
    <n v="88475"/>
  </r>
  <r>
    <x v="215"/>
    <n v="18808"/>
    <s v="Low"/>
    <n v="0.08"/>
    <n v="296.18"/>
    <n v="54.12"/>
    <s v="Lewis Baldwin"/>
    <s v="Delivery Truck"/>
    <x v="1"/>
    <x v="1"/>
    <x v="11"/>
    <s v="Jumbo Box"/>
    <x v="21"/>
    <x v="15"/>
    <x v="0"/>
    <x v="3"/>
    <s v="Virginia"/>
    <x v="148"/>
    <n v="22025"/>
    <x v="77"/>
    <x v="112"/>
    <n v="-187.22199999999998"/>
    <n v="5"/>
    <x v="215"/>
    <n v="88474"/>
  </r>
  <r>
    <x v="216"/>
    <n v="19423"/>
    <s v="Low"/>
    <n v="7.0000000000000007E-2"/>
    <n v="2.88"/>
    <n v="1.01"/>
    <s v="Brian Leach"/>
    <s v="Regular Air"/>
    <x v="2"/>
    <x v="0"/>
    <x v="0"/>
    <s v="Wrap Bag"/>
    <x v="180"/>
    <x v="20"/>
    <x v="0"/>
    <x v="2"/>
    <s v="Iowa"/>
    <x v="63"/>
    <n v="50208"/>
    <x v="46"/>
    <x v="113"/>
    <n v="9.59"/>
    <n v="12"/>
    <x v="216"/>
    <n v="88173"/>
  </r>
  <r>
    <x v="217"/>
    <n v="25059"/>
    <s v="Critical"/>
    <n v="0.06"/>
    <n v="161.55000000000001"/>
    <n v="19.989999999999998"/>
    <s v="Albert Frost"/>
    <s v="Regular Air"/>
    <x v="2"/>
    <x v="0"/>
    <x v="10"/>
    <s v="Small Box"/>
    <x v="23"/>
    <x v="16"/>
    <x v="0"/>
    <x v="2"/>
    <s v="Missouri"/>
    <x v="190"/>
    <n v="64133"/>
    <x v="17"/>
    <x v="114"/>
    <n v="-7.5800000000000409"/>
    <n v="3"/>
    <x v="217"/>
    <n v="88174"/>
  </r>
  <r>
    <x v="218"/>
    <n v="19326"/>
    <s v="Medium"/>
    <n v="0.04"/>
    <n v="15.42"/>
    <n v="10.68"/>
    <s v="Edward McKenzie"/>
    <s v="Express Air"/>
    <x v="0"/>
    <x v="0"/>
    <x v="10"/>
    <s v="Small Box"/>
    <x v="181"/>
    <x v="35"/>
    <x v="0"/>
    <x v="3"/>
    <s v="Virginia"/>
    <x v="191"/>
    <n v="24281"/>
    <x v="106"/>
    <x v="115"/>
    <n v="-109.70400000000001"/>
    <n v="5"/>
    <x v="218"/>
    <n v="88889"/>
  </r>
  <r>
    <x v="219"/>
    <n v="21609"/>
    <s v="Medium"/>
    <n v="0.01"/>
    <n v="3.95"/>
    <n v="5.13"/>
    <s v="Katie Dougherty"/>
    <s v="Regular Air"/>
    <x v="0"/>
    <x v="0"/>
    <x v="15"/>
    <s v="Small Box"/>
    <x v="182"/>
    <x v="8"/>
    <x v="0"/>
    <x v="0"/>
    <s v="Washington"/>
    <x v="192"/>
    <n v="98387"/>
    <x v="93"/>
    <x v="97"/>
    <n v="-19.93"/>
    <n v="2"/>
    <x v="219"/>
    <n v="88890"/>
  </r>
  <r>
    <x v="220"/>
    <n v="21612"/>
    <s v="Medium"/>
    <n v="0.04"/>
    <n v="95.99"/>
    <n v="4.9000000000000004"/>
    <s v="Laurence Poe"/>
    <s v="Regular Air"/>
    <x v="0"/>
    <x v="2"/>
    <x v="8"/>
    <s v="Small Box"/>
    <x v="42"/>
    <x v="13"/>
    <x v="0"/>
    <x v="0"/>
    <s v="Washington"/>
    <x v="193"/>
    <n v="99207"/>
    <x v="93"/>
    <x v="116"/>
    <n v="-258.22500000000002"/>
    <n v="3"/>
    <x v="220"/>
    <n v="88890"/>
  </r>
  <r>
    <x v="221"/>
    <n v="18555"/>
    <s v="Medium"/>
    <n v="0.06"/>
    <n v="17.670000000000002"/>
    <n v="8.99"/>
    <s v="Seth Merrill"/>
    <s v="Express Air"/>
    <x v="2"/>
    <x v="1"/>
    <x v="2"/>
    <s v="Small Pack"/>
    <x v="183"/>
    <x v="46"/>
    <x v="0"/>
    <x v="2"/>
    <s v="Nebraska"/>
    <x v="194"/>
    <n v="68046"/>
    <x v="54"/>
    <x v="117"/>
    <n v="38.06"/>
    <n v="4"/>
    <x v="221"/>
    <n v="87765"/>
  </r>
  <r>
    <x v="222"/>
    <n v="21411"/>
    <s v="Critical"/>
    <n v="7.0000000000000007E-2"/>
    <n v="279.48"/>
    <n v="35"/>
    <s v="Ashley Reese"/>
    <s v="Regular Air"/>
    <x v="2"/>
    <x v="0"/>
    <x v="10"/>
    <s v="Large Box"/>
    <x v="184"/>
    <x v="42"/>
    <x v="0"/>
    <x v="2"/>
    <s v="Missouri"/>
    <x v="195"/>
    <n v="63116"/>
    <x v="29"/>
    <x v="6"/>
    <n v="-207.28"/>
    <n v="10"/>
    <x v="222"/>
    <n v="88503"/>
  </r>
  <r>
    <x v="223"/>
    <n v="26321"/>
    <s v="Medium"/>
    <n v="7.0000000000000007E-2"/>
    <n v="1.7"/>
    <n v="1.99"/>
    <s v="Tommy Honeycutt"/>
    <s v="Regular Air"/>
    <x v="2"/>
    <x v="2"/>
    <x v="12"/>
    <s v="Small Pack"/>
    <x v="185"/>
    <x v="47"/>
    <x v="0"/>
    <x v="2"/>
    <s v="Missouri"/>
    <x v="196"/>
    <n v="63376"/>
    <x v="107"/>
    <x v="100"/>
    <n v="-51.42"/>
    <n v="10"/>
    <x v="223"/>
    <n v="88502"/>
  </r>
  <r>
    <x v="224"/>
    <n v="19933"/>
    <s v="High"/>
    <n v="0.09"/>
    <n v="6.48"/>
    <n v="6.35"/>
    <s v="Alicia Curtis"/>
    <s v="Regular Air"/>
    <x v="1"/>
    <x v="0"/>
    <x v="6"/>
    <s v="Small Box"/>
    <x v="186"/>
    <x v="7"/>
    <x v="0"/>
    <x v="0"/>
    <s v="Washington"/>
    <x v="197"/>
    <n v="98408"/>
    <x v="108"/>
    <x v="67"/>
    <n v="-88.6"/>
    <n v="8"/>
    <x v="224"/>
    <n v="89915"/>
  </r>
  <r>
    <x v="225"/>
    <n v="19400"/>
    <s v="Low"/>
    <n v="0.02"/>
    <n v="500.98"/>
    <n v="41.44"/>
    <s v="Richard McClure"/>
    <s v="Delivery Truck"/>
    <x v="2"/>
    <x v="1"/>
    <x v="13"/>
    <s v="Jumbo Box"/>
    <x v="187"/>
    <x v="16"/>
    <x v="0"/>
    <x v="0"/>
    <s v="Colorado"/>
    <x v="198"/>
    <n v="80229"/>
    <x v="60"/>
    <x v="102"/>
    <n v="2568.4628999999995"/>
    <n v="7"/>
    <x v="225"/>
    <n v="87811"/>
  </r>
  <r>
    <x v="226"/>
    <n v="22613"/>
    <s v="Medium"/>
    <n v="0.06"/>
    <n v="8.1199999999999992"/>
    <n v="2.83"/>
    <s v="Johnny Reid"/>
    <s v="Regular Air"/>
    <x v="0"/>
    <x v="2"/>
    <x v="12"/>
    <s v="Small Pack"/>
    <x v="188"/>
    <x v="48"/>
    <x v="0"/>
    <x v="2"/>
    <s v="Indiana"/>
    <x v="199"/>
    <n v="46307"/>
    <x v="109"/>
    <x v="118"/>
    <n v="-82.83"/>
    <n v="10"/>
    <x v="226"/>
    <n v="89847"/>
  </r>
  <r>
    <x v="227"/>
    <n v="22616"/>
    <s v="Medium"/>
    <n v="0.1"/>
    <n v="175.99"/>
    <n v="8.99"/>
    <s v="Adam G Sawyer"/>
    <s v="Regular Air"/>
    <x v="0"/>
    <x v="2"/>
    <x v="8"/>
    <s v="Small Box"/>
    <x v="189"/>
    <x v="11"/>
    <x v="0"/>
    <x v="2"/>
    <s v="Indiana"/>
    <x v="200"/>
    <n v="46312"/>
    <x v="109"/>
    <x v="118"/>
    <n v="928.96079999999984"/>
    <n v="10"/>
    <x v="227"/>
    <n v="89847"/>
  </r>
  <r>
    <x v="228"/>
    <n v="4613"/>
    <s v="Medium"/>
    <n v="0.06"/>
    <n v="8.1199999999999992"/>
    <n v="2.83"/>
    <s v="Nelson Hensley"/>
    <s v="Regular Air"/>
    <x v="0"/>
    <x v="2"/>
    <x v="12"/>
    <s v="Small Pack"/>
    <x v="188"/>
    <x v="48"/>
    <x v="0"/>
    <x v="0"/>
    <s v="Washington"/>
    <x v="33"/>
    <n v="98105"/>
    <x v="109"/>
    <x v="118"/>
    <n v="-82.83"/>
    <n v="41"/>
    <x v="228"/>
    <n v="32869"/>
  </r>
  <r>
    <x v="229"/>
    <n v="6289"/>
    <s v="Medium"/>
    <n v="0.03"/>
    <n v="5.28"/>
    <n v="5.61"/>
    <s v="Jenny Gold"/>
    <s v="Regular Air"/>
    <x v="3"/>
    <x v="0"/>
    <x v="6"/>
    <s v="Small Box"/>
    <x v="190"/>
    <x v="29"/>
    <x v="0"/>
    <x v="0"/>
    <s v="California"/>
    <x v="154"/>
    <n v="90041"/>
    <x v="110"/>
    <x v="119"/>
    <n v="-16.670000000000002"/>
    <n v="5"/>
    <x v="229"/>
    <n v="44517"/>
  </r>
  <r>
    <x v="230"/>
    <n v="18448"/>
    <s v="Medium"/>
    <n v="0.1"/>
    <n v="4.26"/>
    <n v="1.2"/>
    <s v="Joseph Grossman"/>
    <s v="Regular Air"/>
    <x v="3"/>
    <x v="0"/>
    <x v="0"/>
    <s v="Wrap Bag"/>
    <x v="30"/>
    <x v="17"/>
    <x v="0"/>
    <x v="0"/>
    <s v="California"/>
    <x v="179"/>
    <n v="93454"/>
    <x v="111"/>
    <x v="120"/>
    <n v="33.923999999999999"/>
    <n v="22"/>
    <x v="230"/>
    <n v="87980"/>
  </r>
  <r>
    <x v="231"/>
    <n v="24289"/>
    <s v="Medium"/>
    <n v="0.03"/>
    <n v="5.28"/>
    <n v="5.61"/>
    <s v="Kelly O'Connor"/>
    <s v="Regular Air"/>
    <x v="3"/>
    <x v="0"/>
    <x v="6"/>
    <s v="Small Box"/>
    <x v="190"/>
    <x v="29"/>
    <x v="0"/>
    <x v="0"/>
    <s v="California"/>
    <x v="201"/>
    <n v="95404"/>
    <x v="110"/>
    <x v="119"/>
    <n v="-16.670000000000002"/>
    <n v="1"/>
    <x v="231"/>
    <n v="87977"/>
  </r>
  <r>
    <x v="232"/>
    <n v="25734"/>
    <s v="Critical"/>
    <n v="7.0000000000000007E-2"/>
    <n v="2.84"/>
    <n v="0.93"/>
    <s v="Pam Anthony"/>
    <s v="Regular Air"/>
    <x v="3"/>
    <x v="0"/>
    <x v="0"/>
    <s v="Wrap Bag"/>
    <x v="0"/>
    <x v="0"/>
    <x v="0"/>
    <x v="1"/>
    <s v="Massachusetts"/>
    <x v="202"/>
    <n v="2152"/>
    <x v="112"/>
    <x v="22"/>
    <n v="3.8519999999999999"/>
    <n v="15"/>
    <x v="232"/>
    <n v="87978"/>
  </r>
  <r>
    <x v="233"/>
    <n v="20789"/>
    <s v="Not Specified"/>
    <n v="0"/>
    <n v="8.5"/>
    <n v="1.99"/>
    <s v="Stephen Lam"/>
    <s v="Regular Air"/>
    <x v="0"/>
    <x v="2"/>
    <x v="12"/>
    <s v="Small Pack"/>
    <x v="191"/>
    <x v="6"/>
    <x v="0"/>
    <x v="0"/>
    <s v="Nevada"/>
    <x v="203"/>
    <n v="89041"/>
    <x v="113"/>
    <x v="121"/>
    <n v="71.735600000000005"/>
    <n v="14"/>
    <x v="233"/>
    <n v="89344"/>
  </r>
  <r>
    <x v="234"/>
    <n v="20633"/>
    <s v="Not Specified"/>
    <n v="0.04"/>
    <n v="10.64"/>
    <n v="5.16"/>
    <s v="Melvin Duke"/>
    <s v="Regular Air"/>
    <x v="0"/>
    <x v="1"/>
    <x v="2"/>
    <s v="Small Box"/>
    <x v="192"/>
    <x v="11"/>
    <x v="0"/>
    <x v="2"/>
    <s v="Indiana"/>
    <x v="204"/>
    <n v="46041"/>
    <x v="114"/>
    <x v="122"/>
    <n v="24.095999999999997"/>
    <n v="6"/>
    <x v="234"/>
    <n v="91053"/>
  </r>
  <r>
    <x v="235"/>
    <n v="19601"/>
    <s v="Medium"/>
    <n v="0.09"/>
    <n v="125.99"/>
    <n v="8.99"/>
    <s v="Beverly Cooke Brooks"/>
    <s v="Regular Air"/>
    <x v="3"/>
    <x v="2"/>
    <x v="8"/>
    <s v="Small Box"/>
    <x v="193"/>
    <x v="20"/>
    <x v="0"/>
    <x v="1"/>
    <s v="Connecticut"/>
    <x v="205"/>
    <n v="6614"/>
    <x v="19"/>
    <x v="75"/>
    <n v="-605.37400000000002"/>
    <n v="1"/>
    <x v="235"/>
    <n v="90359"/>
  </r>
  <r>
    <x v="236"/>
    <n v="19600"/>
    <s v="Medium"/>
    <n v="0.1"/>
    <n v="17.98"/>
    <n v="4"/>
    <s v="Lindsay Link"/>
    <s v="Regular Air"/>
    <x v="3"/>
    <x v="2"/>
    <x v="12"/>
    <s v="Small Box"/>
    <x v="162"/>
    <x v="44"/>
    <x v="0"/>
    <x v="1"/>
    <s v="Maine"/>
    <x v="104"/>
    <n v="4240"/>
    <x v="19"/>
    <x v="75"/>
    <n v="-99.55"/>
    <n v="4"/>
    <x v="166"/>
    <n v="90359"/>
  </r>
  <r>
    <x v="237"/>
    <n v="23436"/>
    <s v="High"/>
    <n v="0.09"/>
    <n v="101.41"/>
    <n v="35"/>
    <s v="June Herbert"/>
    <s v="Regular Air"/>
    <x v="3"/>
    <x v="0"/>
    <x v="10"/>
    <s v="Large Box"/>
    <x v="194"/>
    <x v="24"/>
    <x v="0"/>
    <x v="1"/>
    <s v="Massachusetts"/>
    <x v="19"/>
    <n v="1803"/>
    <x v="115"/>
    <x v="123"/>
    <n v="-801.15479999999991"/>
    <n v="12"/>
    <x v="236"/>
    <n v="90362"/>
  </r>
  <r>
    <x v="238"/>
    <n v="21950"/>
    <s v="Not Specified"/>
    <n v="0.06"/>
    <n v="350.98"/>
    <n v="30"/>
    <s v="Meredith Walters"/>
    <s v="Delivery Truck"/>
    <x v="3"/>
    <x v="1"/>
    <x v="1"/>
    <s v="Jumbo Drum"/>
    <x v="195"/>
    <x v="25"/>
    <x v="0"/>
    <x v="1"/>
    <s v="New Hampshire"/>
    <x v="17"/>
    <n v="3079"/>
    <x v="11"/>
    <x v="11"/>
    <n v="797.85599999999999"/>
    <n v="6"/>
    <x v="237"/>
    <n v="90361"/>
  </r>
  <r>
    <x v="239"/>
    <n v="23613"/>
    <s v="Low"/>
    <n v="0.02"/>
    <n v="48.04"/>
    <n v="5.79"/>
    <s v="Danny Vaughn"/>
    <s v="Regular Air"/>
    <x v="3"/>
    <x v="0"/>
    <x v="6"/>
    <s v="Small Box"/>
    <x v="196"/>
    <x v="7"/>
    <x v="0"/>
    <x v="1"/>
    <s v="New Jersey"/>
    <x v="206"/>
    <n v="7003"/>
    <x v="116"/>
    <x v="79"/>
    <n v="422.45249999999999"/>
    <n v="12"/>
    <x v="238"/>
    <n v="90360"/>
  </r>
  <r>
    <x v="240"/>
    <n v="21949"/>
    <s v="Not Specified"/>
    <n v="0.02"/>
    <n v="70.98"/>
    <n v="46.74"/>
    <s v="Peggy Rowe"/>
    <s v="Delivery Truck"/>
    <x v="3"/>
    <x v="1"/>
    <x v="13"/>
    <s v="Jumbo Box"/>
    <x v="197"/>
    <x v="13"/>
    <x v="0"/>
    <x v="1"/>
    <s v="New Jersey"/>
    <x v="207"/>
    <n v="7016"/>
    <x v="11"/>
    <x v="124"/>
    <n v="-178.21600000000001"/>
    <n v="4"/>
    <x v="239"/>
    <n v="90361"/>
  </r>
  <r>
    <x v="241"/>
    <n v="21951"/>
    <s v="Not Specified"/>
    <n v="0.04"/>
    <n v="27.48"/>
    <n v="4"/>
    <s v="Stacey Hale"/>
    <s v="Regular Air"/>
    <x v="3"/>
    <x v="2"/>
    <x v="12"/>
    <s v="Small Box"/>
    <x v="198"/>
    <x v="22"/>
    <x v="0"/>
    <x v="1"/>
    <s v="New Jersey"/>
    <x v="208"/>
    <n v="7901"/>
    <x v="11"/>
    <x v="11"/>
    <n v="-26.655999999999999"/>
    <n v="15"/>
    <x v="240"/>
    <n v="90361"/>
  </r>
  <r>
    <x v="242"/>
    <n v="19209"/>
    <s v="Low"/>
    <n v="0.02"/>
    <n v="59.98"/>
    <n v="3.99"/>
    <s v="Joy Maxwell"/>
    <s v="Regular Air"/>
    <x v="0"/>
    <x v="0"/>
    <x v="15"/>
    <s v="Small Box"/>
    <x v="199"/>
    <x v="11"/>
    <x v="0"/>
    <x v="0"/>
    <s v="Arizona"/>
    <x v="209"/>
    <n v="85737"/>
    <x v="8"/>
    <x v="54"/>
    <n v="-54.622"/>
    <n v="1"/>
    <x v="241"/>
    <n v="87725"/>
  </r>
  <r>
    <x v="243"/>
    <n v="19639"/>
    <s v="Medium"/>
    <n v="0.05"/>
    <n v="115.79"/>
    <n v="1.99"/>
    <s v="Mary Page"/>
    <s v="Regular Air"/>
    <x v="3"/>
    <x v="2"/>
    <x v="12"/>
    <s v="Small Pack"/>
    <x v="200"/>
    <x v="6"/>
    <x v="0"/>
    <x v="0"/>
    <s v="Arizona"/>
    <x v="210"/>
    <n v="85345"/>
    <x v="42"/>
    <x v="58"/>
    <n v="67.599999999999923"/>
    <n v="3"/>
    <x v="242"/>
    <n v="87726"/>
  </r>
  <r>
    <x v="244"/>
    <n v="20855"/>
    <s v="Not Specified"/>
    <n v="0.09"/>
    <n v="27.75"/>
    <n v="19.989999999999998"/>
    <s v="Jordan Wilkinson"/>
    <s v="Regular Air"/>
    <x v="0"/>
    <x v="0"/>
    <x v="10"/>
    <s v="Small Box"/>
    <x v="201"/>
    <x v="28"/>
    <x v="0"/>
    <x v="3"/>
    <s v="Kentucky"/>
    <x v="211"/>
    <n v="41042"/>
    <x v="27"/>
    <x v="31"/>
    <n v="-224.64400000000001"/>
    <n v="10"/>
    <x v="243"/>
    <n v="91200"/>
  </r>
  <r>
    <x v="245"/>
    <n v="23629"/>
    <s v="Low"/>
    <n v="0.06"/>
    <n v="130.97999999999999"/>
    <n v="54.74"/>
    <s v="David Wrenn"/>
    <s v="Delivery Truck"/>
    <x v="0"/>
    <x v="1"/>
    <x v="13"/>
    <s v="Jumbo Box"/>
    <x v="202"/>
    <x v="49"/>
    <x v="0"/>
    <x v="3"/>
    <s v="Kentucky"/>
    <x v="212"/>
    <n v="40324"/>
    <x v="117"/>
    <x v="116"/>
    <n v="14.76"/>
    <n v="3"/>
    <x v="244"/>
    <n v="91201"/>
  </r>
  <r>
    <x v="246"/>
    <n v="19679"/>
    <s v="Critical"/>
    <n v="0.06"/>
    <n v="2.61"/>
    <n v="0.5"/>
    <s v="Elisabeth Massey"/>
    <s v="Express Air"/>
    <x v="0"/>
    <x v="0"/>
    <x v="9"/>
    <s v="Small Box"/>
    <x v="203"/>
    <x v="5"/>
    <x v="0"/>
    <x v="0"/>
    <s v="Arizona"/>
    <x v="213"/>
    <n v="86301"/>
    <x v="118"/>
    <x v="125"/>
    <n v="10.85"/>
    <n v="1"/>
    <x v="245"/>
    <n v="90438"/>
  </r>
  <r>
    <x v="247"/>
    <n v="25291"/>
    <s v="High"/>
    <n v="0.06"/>
    <n v="218.75"/>
    <n v="69.64"/>
    <s v="Helen Lyons"/>
    <s v="Delivery Truck"/>
    <x v="0"/>
    <x v="1"/>
    <x v="11"/>
    <s v="Jumbo Box"/>
    <x v="204"/>
    <x v="48"/>
    <x v="0"/>
    <x v="0"/>
    <s v="Arizona"/>
    <x v="214"/>
    <n v="86314"/>
    <x v="119"/>
    <x v="126"/>
    <n v="-453.2"/>
    <n v="4"/>
    <x v="246"/>
    <n v="90437"/>
  </r>
  <r>
    <x v="248"/>
    <n v="25856"/>
    <s v="Not Specified"/>
    <n v="0.03"/>
    <n v="37.94"/>
    <n v="5.08"/>
    <s v="Neil Hogan"/>
    <s v="Regular Air"/>
    <x v="1"/>
    <x v="0"/>
    <x v="6"/>
    <s v="Wrap Bag"/>
    <x v="205"/>
    <x v="4"/>
    <x v="0"/>
    <x v="0"/>
    <s v="Oregon"/>
    <x v="215"/>
    <n v="97062"/>
    <x v="120"/>
    <x v="46"/>
    <n v="-7.5244000000000009"/>
    <n v="1"/>
    <x v="247"/>
    <n v="90258"/>
  </r>
  <r>
    <x v="249"/>
    <n v="21110"/>
    <s v="Low"/>
    <n v="0"/>
    <n v="20.99"/>
    <n v="3.3"/>
    <s v="Bernice F Day"/>
    <s v="Regular Air"/>
    <x v="2"/>
    <x v="2"/>
    <x v="8"/>
    <s v="Small Pack"/>
    <x v="206"/>
    <x v="32"/>
    <x v="0"/>
    <x v="2"/>
    <s v="Illinois"/>
    <x v="216"/>
    <n v="62301"/>
    <x v="104"/>
    <x v="126"/>
    <n v="-92.961000000000013"/>
    <n v="5"/>
    <x v="248"/>
    <n v="86639"/>
  </r>
  <r>
    <x v="250"/>
    <n v="20377"/>
    <s v="Not Specified"/>
    <n v="0"/>
    <n v="125.99"/>
    <n v="8.99"/>
    <s v="Stuart Holloway"/>
    <s v="Regular Air"/>
    <x v="2"/>
    <x v="2"/>
    <x v="8"/>
    <s v="Small Box"/>
    <x v="207"/>
    <x v="11"/>
    <x v="0"/>
    <x v="0"/>
    <s v="Washington"/>
    <x v="217"/>
    <n v="98661"/>
    <x v="41"/>
    <x v="127"/>
    <n v="613.89576"/>
    <n v="12"/>
    <x v="249"/>
    <n v="87525"/>
  </r>
  <r>
    <x v="251"/>
    <n v="18735"/>
    <s v="Critical"/>
    <n v="0.1"/>
    <n v="31.78"/>
    <n v="1.99"/>
    <s v="Jeffrey Mueller"/>
    <s v="Regular Air"/>
    <x v="0"/>
    <x v="2"/>
    <x v="12"/>
    <s v="Small Pack"/>
    <x v="208"/>
    <x v="39"/>
    <x v="0"/>
    <x v="2"/>
    <s v="Illinois"/>
    <x v="218"/>
    <n v="61201"/>
    <x v="92"/>
    <x v="72"/>
    <n v="232.28159999999997"/>
    <n v="11"/>
    <x v="250"/>
    <n v="86279"/>
  </r>
  <r>
    <x v="252"/>
    <n v="18659"/>
    <s v="Critical"/>
    <n v="0.08"/>
    <n v="30.73"/>
    <n v="4"/>
    <s v="Geraldine Puckett"/>
    <s v="Regular Air"/>
    <x v="2"/>
    <x v="2"/>
    <x v="12"/>
    <s v="Small Box"/>
    <x v="209"/>
    <x v="22"/>
    <x v="0"/>
    <x v="0"/>
    <s v="Oregon"/>
    <x v="215"/>
    <n v="97062"/>
    <x v="74"/>
    <x v="78"/>
    <n v="-45.07"/>
    <n v="14"/>
    <x v="251"/>
    <n v="88667"/>
  </r>
  <r>
    <x v="253"/>
    <n v="18660"/>
    <s v="Critical"/>
    <n v="0.05"/>
    <n v="14.56"/>
    <n v="3.5"/>
    <s v="Deborah Paul"/>
    <s v="Regular Air"/>
    <x v="2"/>
    <x v="0"/>
    <x v="15"/>
    <s v="Small Box"/>
    <x v="210"/>
    <x v="35"/>
    <x v="0"/>
    <x v="0"/>
    <s v="Oregon"/>
    <x v="219"/>
    <n v="97068"/>
    <x v="74"/>
    <x v="128"/>
    <n v="-8.5299999999999994"/>
    <n v="3"/>
    <x v="252"/>
    <n v="88667"/>
  </r>
  <r>
    <x v="254"/>
    <n v="22875"/>
    <s v="Critical"/>
    <n v="0.08"/>
    <n v="7.77"/>
    <n v="9.23"/>
    <s v="Jean Webster"/>
    <s v="Regular Air"/>
    <x v="2"/>
    <x v="0"/>
    <x v="15"/>
    <s v="Small Box"/>
    <x v="86"/>
    <x v="35"/>
    <x v="0"/>
    <x v="1"/>
    <s v="Pennsylvania"/>
    <x v="220"/>
    <n v="18103"/>
    <x v="84"/>
    <x v="39"/>
    <n v="-209.25"/>
    <n v="7"/>
    <x v="253"/>
    <n v="88666"/>
  </r>
  <r>
    <x v="255"/>
    <n v="20434"/>
    <s v="High"/>
    <n v="0.04"/>
    <n v="34.76"/>
    <n v="5.49"/>
    <s v="Sarah N Becker"/>
    <s v="Regular Air"/>
    <x v="2"/>
    <x v="0"/>
    <x v="10"/>
    <s v="Small Box"/>
    <x v="211"/>
    <x v="1"/>
    <x v="0"/>
    <x v="0"/>
    <s v="California"/>
    <x v="221"/>
    <n v="90604"/>
    <x v="97"/>
    <x v="101"/>
    <n v="192.51689999999999"/>
    <n v="8"/>
    <x v="254"/>
    <n v="90962"/>
  </r>
  <r>
    <x v="256"/>
    <n v="24773"/>
    <s v="Low"/>
    <n v="0.02"/>
    <n v="100.98"/>
    <n v="35.840000000000003"/>
    <s v="Carlos Byrd"/>
    <s v="Delivery Truck"/>
    <x v="2"/>
    <x v="1"/>
    <x v="13"/>
    <s v="Jumbo Box"/>
    <x v="43"/>
    <x v="18"/>
    <x v="0"/>
    <x v="1"/>
    <s v="Connecticut"/>
    <x v="222"/>
    <n v="6010"/>
    <x v="43"/>
    <x v="129"/>
    <n v="-134.91200000000001"/>
    <n v="6"/>
    <x v="255"/>
    <n v="90961"/>
  </r>
  <r>
    <x v="257"/>
    <n v="22969"/>
    <s v="Medium"/>
    <n v="0"/>
    <n v="8.34"/>
    <n v="4.82"/>
    <s v="Jason Bray"/>
    <s v="Regular Air"/>
    <x v="1"/>
    <x v="0"/>
    <x v="6"/>
    <s v="Small Box"/>
    <x v="212"/>
    <x v="29"/>
    <x v="0"/>
    <x v="0"/>
    <s v="California"/>
    <x v="223"/>
    <n v="92691"/>
    <x v="24"/>
    <x v="27"/>
    <n v="-5.05"/>
    <n v="9"/>
    <x v="256"/>
    <n v="91513"/>
  </r>
  <r>
    <x v="258"/>
    <n v="24629"/>
    <s v="Not Specified"/>
    <n v="0.09"/>
    <n v="6.48"/>
    <n v="9.68"/>
    <s v="Holly Pate"/>
    <s v="Regular Air"/>
    <x v="0"/>
    <x v="0"/>
    <x v="6"/>
    <s v="Small Box"/>
    <x v="213"/>
    <x v="12"/>
    <x v="0"/>
    <x v="2"/>
    <s v="Oklahoma"/>
    <x v="224"/>
    <n v="73064"/>
    <x v="103"/>
    <x v="109"/>
    <n v="-204.16"/>
    <n v="16"/>
    <x v="257"/>
    <n v="88753"/>
  </r>
  <r>
    <x v="259"/>
    <n v="18347"/>
    <s v="Not Specified"/>
    <n v="0.06"/>
    <n v="8.6"/>
    <n v="6.19"/>
    <s v="Amanda Conner"/>
    <s v="Regular Air"/>
    <x v="0"/>
    <x v="0"/>
    <x v="7"/>
    <s v="Small Box"/>
    <x v="214"/>
    <x v="4"/>
    <x v="0"/>
    <x v="2"/>
    <s v="Nebraska"/>
    <x v="194"/>
    <n v="68046"/>
    <x v="118"/>
    <x v="112"/>
    <n v="-46.115000000000002"/>
    <n v="9"/>
    <x v="258"/>
    <n v="86867"/>
  </r>
  <r>
    <x v="260"/>
    <n v="19011"/>
    <s v="Not Specified"/>
    <n v="0.04"/>
    <n v="9.11"/>
    <n v="2.25"/>
    <s v="Eileen Riddle"/>
    <s v="Regular Air"/>
    <x v="0"/>
    <x v="0"/>
    <x v="0"/>
    <s v="Wrap Bag"/>
    <x v="215"/>
    <x v="10"/>
    <x v="0"/>
    <x v="0"/>
    <s v="Utah"/>
    <x v="225"/>
    <n v="84067"/>
    <x v="121"/>
    <x v="130"/>
    <n v="-3.496"/>
    <n v="2"/>
    <x v="259"/>
    <n v="86868"/>
  </r>
  <r>
    <x v="261"/>
    <n v="20001"/>
    <s v="Not Specified"/>
    <n v="0.01"/>
    <n v="150.97999999999999"/>
    <n v="30"/>
    <s v="Lee McKenna Gregory"/>
    <s v="Delivery Truck"/>
    <x v="3"/>
    <x v="1"/>
    <x v="1"/>
    <s v="Jumbo Drum"/>
    <x v="216"/>
    <x v="14"/>
    <x v="0"/>
    <x v="3"/>
    <s v="South Carolina"/>
    <x v="226"/>
    <n v="29915"/>
    <x v="43"/>
    <x v="0"/>
    <n v="131.38200000000001"/>
    <n v="6"/>
    <x v="260"/>
    <n v="89909"/>
  </r>
  <r>
    <x v="262"/>
    <n v="19265"/>
    <s v="Low"/>
    <n v="0.04"/>
    <n v="50.98"/>
    <n v="6.5"/>
    <s v="Cheryl Guthrie"/>
    <s v="Regular Air"/>
    <x v="3"/>
    <x v="2"/>
    <x v="12"/>
    <s v="Small Box"/>
    <x v="217"/>
    <x v="40"/>
    <x v="0"/>
    <x v="0"/>
    <s v="Utah"/>
    <x v="225"/>
    <n v="84067"/>
    <x v="122"/>
    <x v="52"/>
    <n v="-13.28"/>
    <n v="11"/>
    <x v="261"/>
    <n v="89910"/>
  </r>
  <r>
    <x v="263"/>
    <n v="22484"/>
    <s v="Medium"/>
    <n v="0.03"/>
    <n v="35.99"/>
    <n v="5"/>
    <s v="Marianne Goldstein"/>
    <s v="Regular Air"/>
    <x v="2"/>
    <x v="2"/>
    <x v="8"/>
    <s v="Small Box"/>
    <x v="160"/>
    <x v="43"/>
    <x v="0"/>
    <x v="3"/>
    <s v="Florida"/>
    <x v="227"/>
    <n v="32168"/>
    <x v="97"/>
    <x v="101"/>
    <n v="-184.548"/>
    <n v="3"/>
    <x v="262"/>
    <n v="90048"/>
  </r>
  <r>
    <x v="264"/>
    <n v="5722"/>
    <s v="Critical"/>
    <n v="0.06"/>
    <n v="179.99"/>
    <n v="13.99"/>
    <s v="Judy Singer"/>
    <s v="Express Air"/>
    <x v="2"/>
    <x v="2"/>
    <x v="8"/>
    <s v="Medium Box"/>
    <x v="218"/>
    <x v="11"/>
    <x v="0"/>
    <x v="3"/>
    <s v="Florida"/>
    <x v="95"/>
    <n v="33132"/>
    <x v="68"/>
    <x v="47"/>
    <n v="1220.03784"/>
    <n v="54"/>
    <x v="263"/>
    <n v="40547"/>
  </r>
  <r>
    <x v="265"/>
    <n v="21942"/>
    <s v="Low"/>
    <n v="0.09"/>
    <n v="5.84"/>
    <n v="0.83"/>
    <s v="Catherine Mullins"/>
    <s v="Regular Air"/>
    <x v="2"/>
    <x v="0"/>
    <x v="0"/>
    <s v="Wrap Bag"/>
    <x v="219"/>
    <x v="6"/>
    <x v="0"/>
    <x v="0"/>
    <s v="Washington"/>
    <x v="228"/>
    <n v="99362"/>
    <x v="7"/>
    <x v="73"/>
    <n v="-2.87"/>
    <n v="1"/>
    <x v="264"/>
    <n v="90244"/>
  </r>
  <r>
    <x v="266"/>
    <n v="20661"/>
    <s v="Low"/>
    <n v="0.04"/>
    <n v="6.24"/>
    <n v="5.22"/>
    <s v="Christian Albright"/>
    <s v="Regular Air"/>
    <x v="2"/>
    <x v="1"/>
    <x v="2"/>
    <s v="Small Box"/>
    <x v="220"/>
    <x v="1"/>
    <x v="0"/>
    <x v="3"/>
    <s v="Tennessee"/>
    <x v="229"/>
    <n v="37167"/>
    <x v="27"/>
    <x v="36"/>
    <n v="4.3808999999999996"/>
    <n v="13"/>
    <x v="265"/>
    <n v="89257"/>
  </r>
  <r>
    <x v="267"/>
    <n v="20663"/>
    <s v="Low"/>
    <n v="0.09"/>
    <n v="260.98"/>
    <n v="41.91"/>
    <s v="Joann Moser"/>
    <s v="Delivery Truck"/>
    <x v="2"/>
    <x v="1"/>
    <x v="13"/>
    <s v="Jumbo Box"/>
    <x v="221"/>
    <x v="8"/>
    <x v="0"/>
    <x v="3"/>
    <s v="Tennessee"/>
    <x v="230"/>
    <n v="37174"/>
    <x v="27"/>
    <x v="58"/>
    <n v="-100.744"/>
    <n v="8"/>
    <x v="266"/>
    <n v="89257"/>
  </r>
  <r>
    <x v="268"/>
    <n v="21350"/>
    <s v="Critical"/>
    <n v="0"/>
    <n v="11.97"/>
    <n v="4.9800000000000004"/>
    <s v="Marvin Hunt"/>
    <s v="Regular Air"/>
    <x v="1"/>
    <x v="0"/>
    <x v="15"/>
    <s v="Small Box"/>
    <x v="125"/>
    <x v="35"/>
    <x v="0"/>
    <x v="2"/>
    <s v="Texas"/>
    <x v="231"/>
    <n v="79605"/>
    <x v="7"/>
    <x v="131"/>
    <n v="3.3840000000000039"/>
    <n v="4"/>
    <x v="267"/>
    <n v="89258"/>
  </r>
  <r>
    <x v="269"/>
    <n v="24842"/>
    <s v="Medium"/>
    <n v="0.01"/>
    <n v="6.98"/>
    <n v="1.6"/>
    <s v="Sheryl Marsh"/>
    <s v="Regular Air"/>
    <x v="1"/>
    <x v="0"/>
    <x v="6"/>
    <s v="Wrap Bag"/>
    <x v="222"/>
    <x v="4"/>
    <x v="0"/>
    <x v="2"/>
    <s v="Texas"/>
    <x v="232"/>
    <n v="79109"/>
    <x v="80"/>
    <x v="132"/>
    <n v="0.34600000000000009"/>
    <n v="3"/>
    <x v="268"/>
    <n v="89259"/>
  </r>
  <r>
    <x v="270"/>
    <n v="24236"/>
    <s v="Not Specified"/>
    <n v="0.01"/>
    <n v="5.18"/>
    <n v="2.04"/>
    <s v="Monica Law Thompson"/>
    <s v="Regular Air"/>
    <x v="0"/>
    <x v="0"/>
    <x v="6"/>
    <s v="Wrap Bag"/>
    <x v="223"/>
    <x v="12"/>
    <x v="0"/>
    <x v="3"/>
    <s v="Arkansas"/>
    <x v="233"/>
    <n v="71854"/>
    <x v="10"/>
    <x v="133"/>
    <n v="-17.654"/>
    <n v="5"/>
    <x v="95"/>
    <n v="90271"/>
  </r>
  <r>
    <x v="271"/>
    <n v="20664"/>
    <s v="High"/>
    <n v="0.01"/>
    <n v="14.42"/>
    <n v="6.75"/>
    <s v="Douglas Sutton"/>
    <s v="Regular Air"/>
    <x v="0"/>
    <x v="0"/>
    <x v="15"/>
    <s v="Medium Box"/>
    <x v="122"/>
    <x v="10"/>
    <x v="0"/>
    <x v="0"/>
    <s v="Colorado"/>
    <x v="234"/>
    <n v="80033"/>
    <x v="57"/>
    <x v="134"/>
    <n v="-13.826000000000001"/>
    <n v="6"/>
    <x v="269"/>
    <n v="90270"/>
  </r>
  <r>
    <x v="272"/>
    <n v="19173"/>
    <s v="High"/>
    <n v="0"/>
    <n v="11.66"/>
    <n v="8.99"/>
    <s v="Gerald Love"/>
    <s v="Express Air"/>
    <x v="0"/>
    <x v="0"/>
    <x v="0"/>
    <s v="Small Pack"/>
    <x v="224"/>
    <x v="8"/>
    <x v="0"/>
    <x v="0"/>
    <s v="California"/>
    <x v="235"/>
    <n v="95020"/>
    <x v="68"/>
    <x v="47"/>
    <n v="-203.67000000000002"/>
    <n v="11"/>
    <x v="270"/>
    <n v="89770"/>
  </r>
  <r>
    <x v="273"/>
    <n v="19383"/>
    <s v="Not Specified"/>
    <n v="7.0000000000000007E-2"/>
    <n v="6.08"/>
    <n v="0.91"/>
    <s v="Jesse Hutchinson"/>
    <s v="Regular Air"/>
    <x v="0"/>
    <x v="0"/>
    <x v="0"/>
    <s v="Wrap Bag"/>
    <x v="225"/>
    <x v="47"/>
    <x v="0"/>
    <x v="0"/>
    <s v="California"/>
    <x v="236"/>
    <n v="93117"/>
    <x v="123"/>
    <x v="135"/>
    <n v="19.57"/>
    <n v="7"/>
    <x v="271"/>
    <n v="88569"/>
  </r>
  <r>
    <x v="274"/>
    <n v="20604"/>
    <s v="Low"/>
    <n v="0.1"/>
    <n v="50.98"/>
    <n v="22.24"/>
    <s v="Helen H Heller"/>
    <s v="Regular Air"/>
    <x v="0"/>
    <x v="1"/>
    <x v="2"/>
    <s v="Large Box"/>
    <x v="226"/>
    <x v="20"/>
    <x v="0"/>
    <x v="0"/>
    <s v="California"/>
    <x v="237"/>
    <n v="91745"/>
    <x v="124"/>
    <x v="103"/>
    <n v="98.12"/>
    <n v="6"/>
    <x v="272"/>
    <n v="88568"/>
  </r>
  <r>
    <x v="275"/>
    <n v="26093"/>
    <s v="High"/>
    <n v="0.05"/>
    <n v="4.24"/>
    <n v="5.41"/>
    <s v="Leah Davenport"/>
    <s v="Regular Air"/>
    <x v="2"/>
    <x v="0"/>
    <x v="7"/>
    <s v="Small Box"/>
    <x v="11"/>
    <x v="9"/>
    <x v="0"/>
    <x v="0"/>
    <s v="California"/>
    <x v="238"/>
    <n v="92345"/>
    <x v="125"/>
    <x v="70"/>
    <n v="-89.216999999999999"/>
    <n v="12"/>
    <x v="273"/>
    <n v="88570"/>
  </r>
  <r>
    <x v="276"/>
    <n v="21351"/>
    <s v="Critical"/>
    <n v="0.06"/>
    <n v="1.76"/>
    <n v="0.7"/>
    <s v="Karen Hendricks"/>
    <s v="Regular Air"/>
    <x v="0"/>
    <x v="0"/>
    <x v="0"/>
    <s v="Wrap Bag"/>
    <x v="227"/>
    <x v="13"/>
    <x v="0"/>
    <x v="1"/>
    <s v="Connecticut"/>
    <x v="239"/>
    <n v="6405"/>
    <x v="102"/>
    <x v="136"/>
    <n v="1.2236"/>
    <n v="22"/>
    <x v="274"/>
    <n v="88571"/>
  </r>
  <r>
    <x v="277"/>
    <n v="21352"/>
    <s v="Critical"/>
    <n v="0.02"/>
    <n v="24.98"/>
    <n v="8.7899999999999991"/>
    <s v="Jacob Lanier"/>
    <s v="Regular Air"/>
    <x v="0"/>
    <x v="0"/>
    <x v="10"/>
    <s v="Small Box"/>
    <x v="228"/>
    <x v="16"/>
    <x v="0"/>
    <x v="1"/>
    <s v="Connecticut"/>
    <x v="240"/>
    <n v="6810"/>
    <x v="102"/>
    <x v="77"/>
    <n v="4.3148"/>
    <n v="23"/>
    <x v="275"/>
    <n v="88571"/>
  </r>
  <r>
    <x v="278"/>
    <n v="21354"/>
    <s v="Critical"/>
    <n v="0.05"/>
    <n v="35.99"/>
    <n v="5.99"/>
    <s v="Arthur Brady"/>
    <s v="Express Air"/>
    <x v="0"/>
    <x v="2"/>
    <x v="8"/>
    <s v="Wrap Bag"/>
    <x v="229"/>
    <x v="4"/>
    <x v="0"/>
    <x v="1"/>
    <s v="Maine"/>
    <x v="104"/>
    <n v="4240"/>
    <x v="102"/>
    <x v="136"/>
    <n v="-125.83296"/>
    <n v="2"/>
    <x v="276"/>
    <n v="88571"/>
  </r>
  <r>
    <x v="279"/>
    <n v="21214"/>
    <s v="Critical"/>
    <n v="0.03"/>
    <n v="14.2"/>
    <n v="5.3"/>
    <s v="Dana Burgess"/>
    <s v="Regular Air"/>
    <x v="0"/>
    <x v="1"/>
    <x v="2"/>
    <s v="Wrap Bag"/>
    <x v="163"/>
    <x v="38"/>
    <x v="0"/>
    <x v="2"/>
    <s v="Indiana"/>
    <x v="200"/>
    <n v="46312"/>
    <x v="70"/>
    <x v="86"/>
    <n v="122.21"/>
    <n v="18"/>
    <x v="277"/>
    <n v="90674"/>
  </r>
  <r>
    <x v="280"/>
    <n v="24774"/>
    <s v="Not Specified"/>
    <n v="0.04"/>
    <n v="29.18"/>
    <n v="8.5500000000000007"/>
    <s v="Sharon Ellis"/>
    <s v="Express Air"/>
    <x v="0"/>
    <x v="1"/>
    <x v="2"/>
    <s v="Small Box"/>
    <x v="230"/>
    <x v="39"/>
    <x v="0"/>
    <x v="2"/>
    <s v="Minnesota"/>
    <x v="241"/>
    <n v="55126"/>
    <x v="124"/>
    <x v="103"/>
    <n v="201.7353"/>
    <n v="10"/>
    <x v="278"/>
    <n v="91194"/>
  </r>
  <r>
    <x v="281"/>
    <n v="25507"/>
    <s v="Not Specified"/>
    <n v="0.03"/>
    <n v="14.2"/>
    <n v="5.3"/>
    <s v="Sandy Ellington"/>
    <s v="Regular Air"/>
    <x v="1"/>
    <x v="1"/>
    <x v="2"/>
    <s v="Wrap Bag"/>
    <x v="163"/>
    <x v="38"/>
    <x v="0"/>
    <x v="0"/>
    <s v="Nevada"/>
    <x v="242"/>
    <n v="89502"/>
    <x v="19"/>
    <x v="99"/>
    <n v="21.555599999999998"/>
    <n v="2"/>
    <x v="279"/>
    <n v="90577"/>
  </r>
  <r>
    <x v="282"/>
    <n v="19262"/>
    <s v="High"/>
    <n v="0.04"/>
    <n v="4.37"/>
    <n v="5.15"/>
    <s v="Erika Fink"/>
    <s v="Regular Air"/>
    <x v="2"/>
    <x v="0"/>
    <x v="15"/>
    <s v="Small Box"/>
    <x v="231"/>
    <x v="8"/>
    <x v="0"/>
    <x v="0"/>
    <s v="Utah"/>
    <x v="243"/>
    <n v="84106"/>
    <x v="37"/>
    <x v="53"/>
    <n v="-74.479599999999991"/>
    <n v="18"/>
    <x v="280"/>
    <n v="89059"/>
  </r>
  <r>
    <x v="283"/>
    <n v="18054"/>
    <s v="Critical"/>
    <n v="7.0000000000000007E-2"/>
    <n v="5.68"/>
    <n v="1.39"/>
    <s v="Ellen Beck"/>
    <s v="Regular Air"/>
    <x v="2"/>
    <x v="0"/>
    <x v="3"/>
    <s v="Small Box"/>
    <x v="232"/>
    <x v="4"/>
    <x v="0"/>
    <x v="0"/>
    <s v="Arizona"/>
    <x v="244"/>
    <n v="85254"/>
    <x v="60"/>
    <x v="137"/>
    <n v="18.643799999999999"/>
    <n v="5"/>
    <x v="281"/>
    <n v="86153"/>
  </r>
  <r>
    <x v="284"/>
    <n v="19401"/>
    <s v="Critical"/>
    <n v="0.06"/>
    <n v="25.98"/>
    <n v="14.36"/>
    <s v="Malcolm Robertson"/>
    <s v="Delivery Truck"/>
    <x v="0"/>
    <x v="1"/>
    <x v="1"/>
    <s v="Jumbo Drum"/>
    <x v="233"/>
    <x v="1"/>
    <x v="0"/>
    <x v="2"/>
    <s v="Texas"/>
    <x v="232"/>
    <n v="79109"/>
    <x v="67"/>
    <x v="73"/>
    <n v="55.888000000000034"/>
    <n v="41"/>
    <x v="282"/>
    <n v="89537"/>
  </r>
  <r>
    <x v="285"/>
    <n v="26011"/>
    <s v="Critical"/>
    <n v="0.08"/>
    <n v="1.81"/>
    <n v="0.75"/>
    <s v="Billie Fowler"/>
    <s v="Regular Air"/>
    <x v="3"/>
    <x v="1"/>
    <x v="1"/>
    <s v="Jumbo Drum"/>
    <x v="234"/>
    <x v="35"/>
    <x v="0"/>
    <x v="2"/>
    <s v="Texas"/>
    <x v="245"/>
    <n v="76021"/>
    <x v="126"/>
    <x v="129"/>
    <n v="1.3224"/>
    <n v="11"/>
    <x v="283"/>
    <n v="89536"/>
  </r>
  <r>
    <x v="286"/>
    <n v="2045"/>
    <s v="Critical"/>
    <n v="0.01"/>
    <n v="8.34"/>
    <n v="0.96"/>
    <s v="Gail Rankin Cole"/>
    <s v="Regular Air"/>
    <x v="0"/>
    <x v="1"/>
    <x v="2"/>
    <s v="Wrap Bag"/>
    <x v="235"/>
    <x v="3"/>
    <x v="0"/>
    <x v="1"/>
    <s v="District of Columbia"/>
    <x v="246"/>
    <n v="20024"/>
    <x v="39"/>
    <x v="90"/>
    <n v="29.332000000000001"/>
    <n v="24"/>
    <x v="284"/>
    <n v="14596"/>
  </r>
  <r>
    <x v="287"/>
    <n v="20045"/>
    <s v="Critical"/>
    <n v="0.01"/>
    <n v="8.34"/>
    <n v="0.96"/>
    <s v="Jennifer Siegel"/>
    <s v="Regular Air"/>
    <x v="0"/>
    <x v="1"/>
    <x v="2"/>
    <s v="Wrap Bag"/>
    <x v="235"/>
    <x v="3"/>
    <x v="0"/>
    <x v="2"/>
    <s v="Texas"/>
    <x v="247"/>
    <n v="76201"/>
    <x v="39"/>
    <x v="90"/>
    <n v="34.348199999999999"/>
    <n v="6"/>
    <x v="285"/>
    <n v="90166"/>
  </r>
  <r>
    <x v="288"/>
    <n v="4724"/>
    <s v="High"/>
    <n v="0.04"/>
    <n v="90.97"/>
    <n v="28"/>
    <s v="Harriet Hodges"/>
    <s v="Delivery Truck"/>
    <x v="2"/>
    <x v="2"/>
    <x v="5"/>
    <s v="Jumbo Drum"/>
    <x v="236"/>
    <x v="4"/>
    <x v="0"/>
    <x v="1"/>
    <s v="New York"/>
    <x v="8"/>
    <n v="10039"/>
    <x v="27"/>
    <x v="31"/>
    <n v="-173.09520000000001"/>
    <n v="6"/>
    <x v="286"/>
    <n v="33635"/>
  </r>
  <r>
    <x v="289"/>
    <n v="22724"/>
    <s v="High"/>
    <n v="0.04"/>
    <n v="90.97"/>
    <n v="28"/>
    <s v="Jordan Berry"/>
    <s v="Delivery Truck"/>
    <x v="2"/>
    <x v="2"/>
    <x v="5"/>
    <s v="Jumbo Drum"/>
    <x v="236"/>
    <x v="4"/>
    <x v="0"/>
    <x v="1"/>
    <s v="Pennsylvania"/>
    <x v="248"/>
    <n v="16602"/>
    <x v="27"/>
    <x v="31"/>
    <n v="-173.09520000000001"/>
    <n v="2"/>
    <x v="287"/>
    <n v="86263"/>
  </r>
  <r>
    <x v="290"/>
    <n v="24981"/>
    <s v="Not Specified"/>
    <n v="0"/>
    <n v="5.98"/>
    <n v="1.49"/>
    <s v="Francis Spivey"/>
    <s v="Regular Air"/>
    <x v="3"/>
    <x v="0"/>
    <x v="7"/>
    <s v="Small Box"/>
    <x v="237"/>
    <x v="5"/>
    <x v="0"/>
    <x v="1"/>
    <s v="Massachusetts"/>
    <x v="249"/>
    <n v="1887"/>
    <x v="32"/>
    <x v="98"/>
    <n v="80.674799999999991"/>
    <n v="18"/>
    <x v="288"/>
    <n v="90806"/>
  </r>
  <r>
    <x v="291"/>
    <n v="22288"/>
    <s v="Critical"/>
    <n v="0.09"/>
    <n v="35.99"/>
    <n v="5.99"/>
    <s v="Rachel Casey"/>
    <s v="Regular Air"/>
    <x v="1"/>
    <x v="2"/>
    <x v="8"/>
    <s v="Wrap Bag"/>
    <x v="229"/>
    <x v="4"/>
    <x v="0"/>
    <x v="3"/>
    <s v="Kentucky"/>
    <x v="157"/>
    <n v="42420"/>
    <x v="99"/>
    <x v="103"/>
    <n v="114.3165"/>
    <n v="5"/>
    <x v="289"/>
    <n v="86459"/>
  </r>
  <r>
    <x v="292"/>
    <n v="19480"/>
    <s v="Critical"/>
    <n v="0"/>
    <n v="5.28"/>
    <n v="5.61"/>
    <s v="Carla Hauser"/>
    <s v="Regular Air"/>
    <x v="0"/>
    <x v="0"/>
    <x v="6"/>
    <s v="Small Box"/>
    <x v="190"/>
    <x v="29"/>
    <x v="0"/>
    <x v="3"/>
    <s v="Arkansas"/>
    <x v="233"/>
    <n v="71854"/>
    <x v="34"/>
    <x v="3"/>
    <n v="-149.21199999999999"/>
    <n v="15"/>
    <x v="290"/>
    <n v="90187"/>
  </r>
  <r>
    <x v="293"/>
    <n v="25356"/>
    <s v="Not Specified"/>
    <n v="0.05"/>
    <n v="7.64"/>
    <n v="5.83"/>
    <s v="Marsha P Joyner"/>
    <s v="Regular Air"/>
    <x v="0"/>
    <x v="0"/>
    <x v="6"/>
    <s v="Wrap Bag"/>
    <x v="238"/>
    <x v="12"/>
    <x v="0"/>
    <x v="1"/>
    <s v="West Virginia"/>
    <x v="250"/>
    <n v="26003"/>
    <x v="50"/>
    <x v="57"/>
    <n v="-21.018000000000001"/>
    <n v="2"/>
    <x v="291"/>
    <n v="90185"/>
  </r>
  <r>
    <x v="294"/>
    <n v="24953"/>
    <s v="High"/>
    <n v="0.06"/>
    <n v="350.98"/>
    <n v="30"/>
    <s v="Carol Sherrill"/>
    <s v="Delivery Truck"/>
    <x v="1"/>
    <x v="1"/>
    <x v="1"/>
    <s v="Jumbo Drum"/>
    <x v="195"/>
    <x v="25"/>
    <x v="0"/>
    <x v="2"/>
    <s v="Texas"/>
    <x v="251"/>
    <n v="77803"/>
    <x v="127"/>
    <x v="42"/>
    <n v="-489.41559999999998"/>
    <n v="1"/>
    <x v="292"/>
    <n v="86356"/>
  </r>
  <r>
    <x v="295"/>
    <n v="25833"/>
    <s v="Low"/>
    <n v="0.05"/>
    <n v="161.55000000000001"/>
    <n v="19.989999999999998"/>
    <s v="Marion Wilcox"/>
    <s v="Regular Air"/>
    <x v="0"/>
    <x v="0"/>
    <x v="10"/>
    <s v="Small Box"/>
    <x v="23"/>
    <x v="16"/>
    <x v="0"/>
    <x v="2"/>
    <s v="Texas"/>
    <x v="252"/>
    <n v="76028"/>
    <x v="127"/>
    <x v="47"/>
    <n v="35.31"/>
    <n v="3"/>
    <x v="293"/>
    <n v="86357"/>
  </r>
  <r>
    <x v="296"/>
    <n v="25676"/>
    <s v="High"/>
    <n v="0.05"/>
    <n v="35.51"/>
    <n v="6.31"/>
    <s v="Kerry Jernigan"/>
    <s v="Regular Air"/>
    <x v="3"/>
    <x v="0"/>
    <x v="10"/>
    <s v="Small Box"/>
    <x v="239"/>
    <x v="35"/>
    <x v="0"/>
    <x v="0"/>
    <s v="California"/>
    <x v="184"/>
    <n v="91730"/>
    <x v="128"/>
    <x v="138"/>
    <n v="6.11"/>
    <n v="2"/>
    <x v="294"/>
    <n v="90492"/>
  </r>
  <r>
    <x v="297"/>
    <n v="25677"/>
    <s v="High"/>
    <n v="0.1"/>
    <n v="8.34"/>
    <n v="2.64"/>
    <s v="Tracy Livingston"/>
    <s v="Regular Air"/>
    <x v="3"/>
    <x v="0"/>
    <x v="14"/>
    <s v="Small Pack"/>
    <x v="65"/>
    <x v="8"/>
    <x v="0"/>
    <x v="0"/>
    <s v="California"/>
    <x v="253"/>
    <n v="96003"/>
    <x v="128"/>
    <x v="60"/>
    <n v="-6.34"/>
    <n v="6"/>
    <x v="295"/>
    <n v="90492"/>
  </r>
  <r>
    <x v="298"/>
    <n v="21970"/>
    <s v="Low"/>
    <n v="0.1"/>
    <n v="15.98"/>
    <n v="4"/>
    <s v="Jessie Kelly"/>
    <s v="Regular Air"/>
    <x v="0"/>
    <x v="2"/>
    <x v="12"/>
    <s v="Small Box"/>
    <x v="104"/>
    <x v="7"/>
    <x v="0"/>
    <x v="0"/>
    <s v="California"/>
    <x v="254"/>
    <n v="92374"/>
    <x v="109"/>
    <x v="105"/>
    <n v="92.722199999999987"/>
    <n v="9"/>
    <x v="296"/>
    <n v="90491"/>
  </r>
  <r>
    <x v="299"/>
    <n v="18395"/>
    <s v="Not Specified"/>
    <n v="0.01"/>
    <n v="65.989999999999995"/>
    <n v="8.99"/>
    <s v="Dolores Abrams"/>
    <s v="Express Air"/>
    <x v="2"/>
    <x v="2"/>
    <x v="8"/>
    <s v="Small Box"/>
    <x v="240"/>
    <x v="13"/>
    <x v="0"/>
    <x v="0"/>
    <s v="California"/>
    <x v="184"/>
    <n v="91730"/>
    <x v="111"/>
    <x v="120"/>
    <n v="396.97199999999998"/>
    <n v="14"/>
    <x v="297"/>
    <n v="87135"/>
  </r>
  <r>
    <x v="300"/>
    <n v="19973"/>
    <s v="Critical"/>
    <n v="0.03"/>
    <n v="2.1800000000000002"/>
    <n v="1.38"/>
    <s v="Ruth Dudley"/>
    <s v="Regular Air"/>
    <x v="2"/>
    <x v="0"/>
    <x v="4"/>
    <s v="Wrap Bag"/>
    <x v="241"/>
    <x v="17"/>
    <x v="0"/>
    <x v="1"/>
    <s v="Maine"/>
    <x v="255"/>
    <n v="4330"/>
    <x v="24"/>
    <x v="139"/>
    <n v="-7.04"/>
    <n v="7"/>
    <x v="298"/>
    <n v="87134"/>
  </r>
  <r>
    <x v="301"/>
    <n v="19974"/>
    <s v="Critical"/>
    <n v="0.01"/>
    <n v="170.98"/>
    <n v="35.89"/>
    <s v="Calvin Conway"/>
    <s v="Delivery Truck"/>
    <x v="2"/>
    <x v="1"/>
    <x v="13"/>
    <s v="Jumbo Box"/>
    <x v="242"/>
    <x v="16"/>
    <x v="0"/>
    <x v="1"/>
    <s v="New Jersey"/>
    <x v="256"/>
    <n v="8857"/>
    <x v="24"/>
    <x v="117"/>
    <n v="538.52"/>
    <n v="10"/>
    <x v="299"/>
    <n v="87134"/>
  </r>
  <r>
    <x v="302"/>
    <n v="21077"/>
    <s v="Critical"/>
    <n v="0.05"/>
    <n v="6.04"/>
    <n v="2.14"/>
    <s v="Robyn Garner"/>
    <s v="Express Air"/>
    <x v="0"/>
    <x v="0"/>
    <x v="6"/>
    <s v="Wrap Bag"/>
    <x v="243"/>
    <x v="4"/>
    <x v="0"/>
    <x v="0"/>
    <s v="California"/>
    <x v="254"/>
    <n v="92374"/>
    <x v="129"/>
    <x v="140"/>
    <n v="-4.1399999999999997"/>
    <n v="1"/>
    <x v="300"/>
    <n v="90588"/>
  </r>
  <r>
    <x v="303"/>
    <n v="23717"/>
    <s v="Not Specified"/>
    <n v="0.01"/>
    <n v="65.989999999999995"/>
    <n v="3.99"/>
    <s v="Kelly Shaw"/>
    <s v="Regular Air"/>
    <x v="0"/>
    <x v="2"/>
    <x v="8"/>
    <s v="Small Box"/>
    <x v="244"/>
    <x v="8"/>
    <x v="0"/>
    <x v="0"/>
    <s v="California"/>
    <x v="257"/>
    <n v="90278"/>
    <x v="130"/>
    <x v="87"/>
    <n v="-95.21050000000001"/>
    <n v="3"/>
    <x v="301"/>
    <n v="90589"/>
  </r>
  <r>
    <x v="304"/>
    <n v="22638"/>
    <s v="Low"/>
    <n v="0.09"/>
    <n v="100.98"/>
    <n v="35.840000000000003"/>
    <s v="Albert Maxwell"/>
    <s v="Delivery Truck"/>
    <x v="1"/>
    <x v="1"/>
    <x v="13"/>
    <s v="Jumbo Box"/>
    <x v="43"/>
    <x v="18"/>
    <x v="0"/>
    <x v="1"/>
    <s v="Connecticut"/>
    <x v="258"/>
    <n v="6776"/>
    <x v="64"/>
    <x v="141"/>
    <n v="-193.58"/>
    <n v="4"/>
    <x v="302"/>
    <n v="90844"/>
  </r>
  <r>
    <x v="305"/>
    <n v="23479"/>
    <s v="Not Specified"/>
    <n v="0.03"/>
    <n v="31.74"/>
    <n v="12.62"/>
    <s v="Stephanie Sun Perry"/>
    <s v="Regular Air"/>
    <x v="1"/>
    <x v="0"/>
    <x v="7"/>
    <s v="Small Box"/>
    <x v="245"/>
    <x v="7"/>
    <x v="0"/>
    <x v="0"/>
    <s v="California"/>
    <x v="259"/>
    <n v="95070"/>
    <x v="131"/>
    <x v="116"/>
    <n v="-4.3009999999999939"/>
    <n v="3"/>
    <x v="303"/>
    <n v="86567"/>
  </r>
  <r>
    <x v="306"/>
    <n v="24459"/>
    <s v="Critical"/>
    <n v="0.09"/>
    <n v="90.98"/>
    <n v="56.2"/>
    <s v="Denise Parks"/>
    <s v="Express Air"/>
    <x v="1"/>
    <x v="1"/>
    <x v="2"/>
    <s v="Medium Box"/>
    <x v="246"/>
    <x v="14"/>
    <x v="0"/>
    <x v="1"/>
    <s v="Maine"/>
    <x v="113"/>
    <n v="4210"/>
    <x v="132"/>
    <x v="121"/>
    <n v="-1570.32"/>
    <n v="20"/>
    <x v="304"/>
    <n v="86566"/>
  </r>
  <r>
    <x v="307"/>
    <n v="24693"/>
    <s v="Critical"/>
    <n v="0.08"/>
    <n v="14.2"/>
    <n v="5.3"/>
    <s v="Dorothy Buchanan"/>
    <s v="Express Air"/>
    <x v="1"/>
    <x v="1"/>
    <x v="2"/>
    <s v="Wrap Bag"/>
    <x v="163"/>
    <x v="38"/>
    <x v="0"/>
    <x v="1"/>
    <s v="New Jersey"/>
    <x v="260"/>
    <n v="7002"/>
    <x v="35"/>
    <x v="31"/>
    <n v="27.23"/>
    <n v="5"/>
    <x v="305"/>
    <n v="86565"/>
  </r>
  <r>
    <x v="308"/>
    <n v="1279"/>
    <s v="Critical "/>
    <n v="0.06"/>
    <n v="40.98"/>
    <n v="2.99"/>
    <s v="Ernest Oh"/>
    <s v="Regular Air"/>
    <x v="3"/>
    <x v="0"/>
    <x v="7"/>
    <s v="Small Box"/>
    <x v="247"/>
    <x v="12"/>
    <x v="0"/>
    <x v="0"/>
    <s v="California"/>
    <x v="154"/>
    <n v="90049"/>
    <x v="17"/>
    <x v="29"/>
    <n v="-19.099200000000003"/>
    <n v="3"/>
    <x v="306"/>
    <n v="9285"/>
  </r>
  <r>
    <x v="309"/>
    <n v="19279"/>
    <s v="Critical"/>
    <n v="0.06"/>
    <n v="40.98"/>
    <n v="2.99"/>
    <s v="Jane Shah"/>
    <s v="Regular Air"/>
    <x v="3"/>
    <x v="0"/>
    <x v="7"/>
    <s v="Small Box"/>
    <x v="247"/>
    <x v="12"/>
    <x v="0"/>
    <x v="2"/>
    <s v="Minnesota"/>
    <x v="3"/>
    <n v="55372"/>
    <x v="17"/>
    <x v="29"/>
    <n v="-14.801880000000001"/>
    <n v="1"/>
    <x v="307"/>
    <n v="89083"/>
  </r>
  <r>
    <x v="310"/>
    <n v="20073"/>
    <s v="Low"/>
    <n v="0.1"/>
    <n v="7.31"/>
    <n v="0.49"/>
    <s v="Tony Chandler"/>
    <s v="Regular Air"/>
    <x v="2"/>
    <x v="0"/>
    <x v="9"/>
    <s v="Small Box"/>
    <x v="248"/>
    <x v="4"/>
    <x v="0"/>
    <x v="2"/>
    <s v="Texas"/>
    <x v="261"/>
    <n v="75067"/>
    <x v="5"/>
    <x v="44"/>
    <n v="19.064699999999998"/>
    <n v="4"/>
    <x v="308"/>
    <n v="90771"/>
  </r>
  <r>
    <x v="311"/>
    <n v="25795"/>
    <s v="Not Specified"/>
    <n v="0.01"/>
    <n v="145.44999999999999"/>
    <n v="17.850000000000001"/>
    <s v="Sally House"/>
    <s v="Delivery Truck"/>
    <x v="0"/>
    <x v="2"/>
    <x v="5"/>
    <s v="Jumbo Drum"/>
    <x v="249"/>
    <x v="13"/>
    <x v="0"/>
    <x v="2"/>
    <s v="Texas"/>
    <x v="252"/>
    <n v="76028"/>
    <x v="133"/>
    <x v="142"/>
    <n v="837.68069999999989"/>
    <n v="8"/>
    <x v="309"/>
    <n v="91581"/>
  </r>
  <r>
    <x v="312"/>
    <n v="20428"/>
    <s v="Low"/>
    <n v="0.03"/>
    <n v="2.94"/>
    <n v="0.96"/>
    <s v="Phillip Chappell"/>
    <s v="Regular Air"/>
    <x v="1"/>
    <x v="0"/>
    <x v="0"/>
    <s v="Wrap Bag"/>
    <x v="129"/>
    <x v="35"/>
    <x v="0"/>
    <x v="0"/>
    <s v="California"/>
    <x v="257"/>
    <n v="90278"/>
    <x v="107"/>
    <x v="84"/>
    <n v="-4.2"/>
    <n v="1"/>
    <x v="310"/>
    <n v="89401"/>
  </r>
  <r>
    <x v="313"/>
    <n v="20685"/>
    <s v="Not Specified"/>
    <n v="0.05"/>
    <n v="124.49"/>
    <n v="51.94"/>
    <s v="Benjamin Chan"/>
    <s v="Delivery Truck"/>
    <x v="1"/>
    <x v="1"/>
    <x v="11"/>
    <s v="Jumbo Box"/>
    <x v="90"/>
    <x v="36"/>
    <x v="0"/>
    <x v="0"/>
    <s v="California"/>
    <x v="262"/>
    <n v="94061"/>
    <x v="134"/>
    <x v="133"/>
    <n v="-44.163600000000002"/>
    <n v="1"/>
    <x v="311"/>
    <n v="89402"/>
  </r>
  <r>
    <x v="314"/>
    <n v="2428"/>
    <s v="Low"/>
    <n v="0.03"/>
    <n v="2.94"/>
    <n v="0.96"/>
    <s v="Yvonne Clarke"/>
    <s v="Regular Air"/>
    <x v="1"/>
    <x v="0"/>
    <x v="0"/>
    <s v="Wrap Bag"/>
    <x v="129"/>
    <x v="35"/>
    <x v="0"/>
    <x v="2"/>
    <s v="Illinois"/>
    <x v="25"/>
    <n v="60610"/>
    <x v="107"/>
    <x v="84"/>
    <n v="-4.2"/>
    <n v="2"/>
    <x v="312"/>
    <n v="17636"/>
  </r>
  <r>
    <x v="315"/>
    <n v="25093"/>
    <s v="Medium"/>
    <n v="0"/>
    <n v="170.98"/>
    <n v="35.89"/>
    <s v="Lynn Payne"/>
    <s v="Delivery Truck"/>
    <x v="3"/>
    <x v="1"/>
    <x v="13"/>
    <s v="Jumbo Box"/>
    <x v="242"/>
    <x v="16"/>
    <x v="0"/>
    <x v="3"/>
    <s v="Virginia"/>
    <x v="191"/>
    <n v="24281"/>
    <x v="14"/>
    <x v="15"/>
    <n v="-102.66200000000001"/>
    <n v="8"/>
    <x v="313"/>
    <n v="86173"/>
  </r>
  <r>
    <x v="316"/>
    <n v="20536"/>
    <s v="Low"/>
    <n v="0.03"/>
    <n v="284.98"/>
    <n v="69.55"/>
    <s v="Gregory Holden"/>
    <s v="Delivery Truck"/>
    <x v="0"/>
    <x v="1"/>
    <x v="1"/>
    <s v="Jumbo Drum"/>
    <x v="250"/>
    <x v="1"/>
    <x v="0"/>
    <x v="0"/>
    <s v="California"/>
    <x v="263"/>
    <n v="92503"/>
    <x v="113"/>
    <x v="97"/>
    <n v="-116.584"/>
    <n v="2"/>
    <x v="314"/>
    <n v="87259"/>
  </r>
  <r>
    <x v="317"/>
    <n v="24298"/>
    <s v="Low"/>
    <n v="0.1"/>
    <n v="2.2200000000000002"/>
    <n v="5"/>
    <s v="Francis Evans"/>
    <s v="Regular Air"/>
    <x v="0"/>
    <x v="0"/>
    <x v="15"/>
    <s v="Small Box"/>
    <x v="251"/>
    <x v="20"/>
    <x v="0"/>
    <x v="1"/>
    <s v="Massachusetts"/>
    <x v="28"/>
    <n v="2108"/>
    <x v="63"/>
    <x v="4"/>
    <n v="-21.319199999999999"/>
    <n v="3"/>
    <x v="315"/>
    <n v="87260"/>
  </r>
  <r>
    <x v="318"/>
    <n v="22646"/>
    <s v="Medium"/>
    <n v="0"/>
    <n v="37.76"/>
    <n v="12.9"/>
    <s v="Howard Burnett"/>
    <s v="Regular Air"/>
    <x v="0"/>
    <x v="0"/>
    <x v="10"/>
    <s v="Small Box"/>
    <x v="252"/>
    <x v="11"/>
    <x v="0"/>
    <x v="1"/>
    <s v="Vermont"/>
    <x v="186"/>
    <n v="5403"/>
    <x v="46"/>
    <x v="54"/>
    <n v="93.846800000000002"/>
    <n v="12"/>
    <x v="316"/>
    <n v="87258"/>
  </r>
  <r>
    <x v="319"/>
    <n v="20010"/>
    <s v="Low"/>
    <n v="0.09"/>
    <n v="300.97000000000003"/>
    <n v="7.18"/>
    <s v="Sue Drake"/>
    <s v="Regular Air"/>
    <x v="0"/>
    <x v="2"/>
    <x v="12"/>
    <s v="Small Box"/>
    <x v="253"/>
    <x v="41"/>
    <x v="0"/>
    <x v="3"/>
    <s v="Arkansas"/>
    <x v="264"/>
    <n v="72143"/>
    <x v="41"/>
    <x v="123"/>
    <n v="17.771999999999998"/>
    <n v="10"/>
    <x v="317"/>
    <n v="90201"/>
  </r>
  <r>
    <x v="320"/>
    <n v="25895"/>
    <s v="High"/>
    <n v="0.05"/>
    <n v="4.28"/>
    <n v="5.17"/>
    <s v="Gail Currin"/>
    <s v="Regular Air"/>
    <x v="2"/>
    <x v="0"/>
    <x v="6"/>
    <s v="Small Box"/>
    <x v="254"/>
    <x v="29"/>
    <x v="0"/>
    <x v="0"/>
    <s v="California"/>
    <x v="265"/>
    <n v="93030"/>
    <x v="135"/>
    <x v="140"/>
    <n v="-104.57"/>
    <n v="9"/>
    <x v="318"/>
    <n v="89432"/>
  </r>
  <r>
    <x v="321"/>
    <n v="19004"/>
    <s v="High"/>
    <n v="0.1"/>
    <n v="400.98"/>
    <n v="76.37"/>
    <s v="Neal Weber"/>
    <s v="Delivery Truck"/>
    <x v="2"/>
    <x v="1"/>
    <x v="11"/>
    <s v="Jumbo Box"/>
    <x v="255"/>
    <x v="1"/>
    <x v="0"/>
    <x v="1"/>
    <s v="Maine"/>
    <x v="91"/>
    <n v="4073"/>
    <x v="71"/>
    <x v="20"/>
    <n v="-969.0483660000001"/>
    <n v="2"/>
    <x v="319"/>
    <n v="89433"/>
  </r>
  <r>
    <x v="322"/>
    <n v="23840"/>
    <s v="Low"/>
    <n v="0.09"/>
    <n v="7.64"/>
    <n v="5.83"/>
    <s v="Lloyd Spencer"/>
    <s v="Regular Air"/>
    <x v="2"/>
    <x v="0"/>
    <x v="6"/>
    <s v="Wrap Bag"/>
    <x v="238"/>
    <x v="12"/>
    <x v="0"/>
    <x v="1"/>
    <s v="Maine"/>
    <x v="266"/>
    <n v="4070"/>
    <x v="12"/>
    <x v="40"/>
    <n v="4.0320000000000036"/>
    <n v="9"/>
    <x v="320"/>
    <n v="89434"/>
  </r>
  <r>
    <x v="323"/>
    <n v="22639"/>
    <s v="Low"/>
    <n v="0.08"/>
    <n v="67.84"/>
    <n v="0.99"/>
    <s v="Phillip Pollard"/>
    <s v="Regular Air"/>
    <x v="2"/>
    <x v="0"/>
    <x v="15"/>
    <s v="Small Box"/>
    <x v="256"/>
    <x v="35"/>
    <x v="0"/>
    <x v="1"/>
    <s v="New Jersey"/>
    <x v="260"/>
    <n v="7002"/>
    <x v="57"/>
    <x v="8"/>
    <n v="-23.634399999999999"/>
    <n v="1"/>
    <x v="321"/>
    <n v="89431"/>
  </r>
  <r>
    <x v="324"/>
    <n v="19003"/>
    <s v="High"/>
    <n v="0.08"/>
    <n v="45.19"/>
    <n v="1.99"/>
    <s v="Rita Barton"/>
    <s v="Regular Air"/>
    <x v="2"/>
    <x v="2"/>
    <x v="12"/>
    <s v="Small Pack"/>
    <x v="257"/>
    <x v="20"/>
    <x v="0"/>
    <x v="1"/>
    <s v="New Jersey"/>
    <x v="267"/>
    <n v="7450"/>
    <x v="71"/>
    <x v="20"/>
    <n v="-71.83"/>
    <n v="3"/>
    <x v="322"/>
    <n v="89433"/>
  </r>
  <r>
    <x v="325"/>
    <n v="19002"/>
    <s v="High"/>
    <n v="0.03"/>
    <n v="33.979999999999997"/>
    <n v="19.989999999999998"/>
    <s v="Lynn Bell"/>
    <s v="Regular Air"/>
    <x v="2"/>
    <x v="1"/>
    <x v="2"/>
    <s v="Small Box"/>
    <x v="258"/>
    <x v="20"/>
    <x v="0"/>
    <x v="1"/>
    <s v="Vermont"/>
    <x v="268"/>
    <n v="5201"/>
    <x v="71"/>
    <x v="20"/>
    <n v="-0.74000000000000909"/>
    <n v="12"/>
    <x v="323"/>
    <n v="89433"/>
  </r>
  <r>
    <x v="326"/>
    <n v="19380"/>
    <s v="Low"/>
    <n v="0.06"/>
    <n v="10.14"/>
    <n v="2.27"/>
    <s v="Lloyd Dickson"/>
    <s v="Regular Air"/>
    <x v="2"/>
    <x v="0"/>
    <x v="6"/>
    <s v="Wrap Bag"/>
    <x v="259"/>
    <x v="12"/>
    <x v="0"/>
    <x v="2"/>
    <s v="Illinois"/>
    <x v="182"/>
    <n v="60089"/>
    <x v="93"/>
    <x v="16"/>
    <n v="-3.88"/>
    <n v="1"/>
    <x v="324"/>
    <n v="90043"/>
  </r>
  <r>
    <x v="327"/>
    <n v="18529"/>
    <s v="High"/>
    <n v="0.01"/>
    <n v="3.15"/>
    <n v="0.49"/>
    <s v="Priscilla Frank"/>
    <s v="Regular Air"/>
    <x v="1"/>
    <x v="0"/>
    <x v="9"/>
    <s v="Small Box"/>
    <x v="260"/>
    <x v="7"/>
    <x v="0"/>
    <x v="1"/>
    <s v="Maine"/>
    <x v="269"/>
    <n v="4038"/>
    <x v="80"/>
    <x v="93"/>
    <n v="17.505299999999998"/>
    <n v="8"/>
    <x v="325"/>
    <n v="88371"/>
  </r>
  <r>
    <x v="328"/>
    <n v="18886"/>
    <s v="High"/>
    <n v="0.1"/>
    <n v="550.98"/>
    <n v="45.7"/>
    <s v="Kristin George"/>
    <s v="Delivery Truck"/>
    <x v="0"/>
    <x v="1"/>
    <x v="11"/>
    <s v="Jumbo Box"/>
    <x v="261"/>
    <x v="26"/>
    <x v="0"/>
    <x v="1"/>
    <s v="Maine"/>
    <x v="270"/>
    <n v="4072"/>
    <x v="136"/>
    <x v="65"/>
    <n v="818.54617499999995"/>
    <n v="14"/>
    <x v="326"/>
    <n v="88372"/>
  </r>
  <r>
    <x v="329"/>
    <n v="21184"/>
    <s v="Critical"/>
    <n v="0.09"/>
    <n v="28.48"/>
    <n v="1.99"/>
    <s v="Theresa Winters"/>
    <s v="Regular Air"/>
    <x v="1"/>
    <x v="2"/>
    <x v="12"/>
    <s v="Small Pack"/>
    <x v="78"/>
    <x v="29"/>
    <x v="0"/>
    <x v="3"/>
    <s v="Arkansas"/>
    <x v="271"/>
    <n v="72022"/>
    <x v="132"/>
    <x v="121"/>
    <n v="-17.149999999999999"/>
    <n v="6"/>
    <x v="327"/>
    <n v="88387"/>
  </r>
  <r>
    <x v="330"/>
    <n v="20531"/>
    <s v="Medium"/>
    <n v="0"/>
    <n v="43.98"/>
    <n v="8.99"/>
    <s v="Beverly Cameron"/>
    <s v="Regular Air"/>
    <x v="1"/>
    <x v="0"/>
    <x v="0"/>
    <s v="Small Pack"/>
    <x v="262"/>
    <x v="35"/>
    <x v="0"/>
    <x v="3"/>
    <s v="North Carolina"/>
    <x v="272"/>
    <n v="27502"/>
    <x v="86"/>
    <x v="70"/>
    <n v="829.46699999999998"/>
    <n v="14"/>
    <x v="328"/>
    <n v="88390"/>
  </r>
  <r>
    <x v="331"/>
    <n v="24752"/>
    <s v="High"/>
    <n v="0.02"/>
    <n v="6.48"/>
    <n v="7.86"/>
    <s v="Francis Sherrill"/>
    <s v="Express Air"/>
    <x v="1"/>
    <x v="0"/>
    <x v="6"/>
    <s v="Small Box"/>
    <x v="263"/>
    <x v="7"/>
    <x v="0"/>
    <x v="3"/>
    <s v="North Carolina"/>
    <x v="273"/>
    <n v="28806"/>
    <x v="75"/>
    <x v="143"/>
    <n v="111.22199999999999"/>
    <n v="1"/>
    <x v="329"/>
    <n v="88389"/>
  </r>
  <r>
    <x v="332"/>
    <n v="25027"/>
    <s v="Medium"/>
    <n v="0.05"/>
    <n v="35.89"/>
    <n v="14.72"/>
    <s v="Meredith Humphrey"/>
    <s v="Regular Air"/>
    <x v="1"/>
    <x v="0"/>
    <x v="3"/>
    <s v="Small Box"/>
    <x v="264"/>
    <x v="29"/>
    <x v="0"/>
    <x v="3"/>
    <s v="North Carolina"/>
    <x v="274"/>
    <n v="27511"/>
    <x v="4"/>
    <x v="4"/>
    <n v="22.866"/>
    <n v="19"/>
    <x v="330"/>
    <n v="88391"/>
  </r>
  <r>
    <x v="333"/>
    <n v="24926"/>
    <s v="Critical"/>
    <n v="0.09"/>
    <n v="517.48"/>
    <n v="16.63"/>
    <s v="Julie Porter"/>
    <s v="Delivery Truck"/>
    <x v="2"/>
    <x v="2"/>
    <x v="5"/>
    <s v="Jumbo Box"/>
    <x v="265"/>
    <x v="8"/>
    <x v="0"/>
    <x v="2"/>
    <s v="Kansas"/>
    <x v="275"/>
    <n v="66762"/>
    <x v="123"/>
    <x v="81"/>
    <n v="909.36"/>
    <n v="5"/>
    <x v="331"/>
    <n v="88632"/>
  </r>
  <r>
    <x v="334"/>
    <n v="18921"/>
    <s v="Critical"/>
    <n v="0.02"/>
    <n v="39.06"/>
    <n v="10.55"/>
    <s v="Glen Newman"/>
    <s v="Regular Air"/>
    <x v="2"/>
    <x v="0"/>
    <x v="7"/>
    <s v="Small Box"/>
    <x v="266"/>
    <x v="7"/>
    <x v="0"/>
    <x v="1"/>
    <s v="Pennsylvania"/>
    <x v="276"/>
    <n v="15221"/>
    <x v="6"/>
    <x v="40"/>
    <n v="442.0899"/>
    <n v="16"/>
    <x v="332"/>
    <n v="88633"/>
  </r>
  <r>
    <x v="335"/>
    <n v="21402"/>
    <s v="Not Specified"/>
    <n v="0.08"/>
    <n v="65.989999999999995"/>
    <n v="5.92"/>
    <s v="Eugene Kerr"/>
    <s v="Regular Air"/>
    <x v="2"/>
    <x v="2"/>
    <x v="8"/>
    <s v="Small Box"/>
    <x v="267"/>
    <x v="35"/>
    <x v="0"/>
    <x v="1"/>
    <s v="New York"/>
    <x v="277"/>
    <n v="11722"/>
    <x v="137"/>
    <x v="144"/>
    <n v="624.40163999999993"/>
    <n v="22"/>
    <x v="333"/>
    <n v="89005"/>
  </r>
  <r>
    <x v="336"/>
    <n v="22662"/>
    <s v="High"/>
    <n v="0.1"/>
    <n v="73.98"/>
    <n v="4"/>
    <s v="Brian Bennett"/>
    <s v="Regular Air"/>
    <x v="2"/>
    <x v="2"/>
    <x v="12"/>
    <s v="Small Box"/>
    <x v="268"/>
    <x v="44"/>
    <x v="0"/>
    <x v="1"/>
    <s v="New York"/>
    <x v="278"/>
    <n v="14225"/>
    <x v="32"/>
    <x v="37"/>
    <n v="-229.87"/>
    <n v="5"/>
    <x v="334"/>
    <n v="89004"/>
  </r>
  <r>
    <x v="337"/>
    <n v="24325"/>
    <s v="Medium"/>
    <n v="7.0000000000000007E-2"/>
    <n v="7.08"/>
    <n v="2.35"/>
    <s v="Marguerite Rodgers"/>
    <s v="Express Air"/>
    <x v="2"/>
    <x v="0"/>
    <x v="0"/>
    <s v="Wrap Bag"/>
    <x v="269"/>
    <x v="46"/>
    <x v="0"/>
    <x v="1"/>
    <s v="New York"/>
    <x v="279"/>
    <n v="11725"/>
    <x v="138"/>
    <x v="145"/>
    <n v="30.49"/>
    <n v="13"/>
    <x v="262"/>
    <n v="89006"/>
  </r>
  <r>
    <x v="338"/>
    <n v="21959"/>
    <s v="Critical"/>
    <n v="7.0000000000000007E-2"/>
    <n v="125.99"/>
    <n v="2.5"/>
    <s v="Kent Burton"/>
    <s v="Regular Air"/>
    <x v="1"/>
    <x v="2"/>
    <x v="8"/>
    <s v="Small Box"/>
    <x v="270"/>
    <x v="1"/>
    <x v="0"/>
    <x v="1"/>
    <s v="Ohio"/>
    <x v="280"/>
    <n v="43015"/>
    <x v="94"/>
    <x v="37"/>
    <n v="-604.40600000000006"/>
    <n v="1"/>
    <x v="335"/>
    <n v="90710"/>
  </r>
  <r>
    <x v="339"/>
    <n v="21960"/>
    <s v="Critical"/>
    <n v="0.03"/>
    <n v="99.99"/>
    <n v="19.989999999999998"/>
    <s v="Jessica Huffman"/>
    <s v="Regular Air"/>
    <x v="1"/>
    <x v="2"/>
    <x v="12"/>
    <s v="Small Box"/>
    <x v="271"/>
    <x v="10"/>
    <x v="0"/>
    <x v="1"/>
    <s v="Ohio"/>
    <x v="281"/>
    <n v="43017"/>
    <x v="94"/>
    <x v="98"/>
    <n v="293.66000000000003"/>
    <n v="6"/>
    <x v="336"/>
    <n v="90710"/>
  </r>
  <r>
    <x v="340"/>
    <n v="20669"/>
    <s v="Critical"/>
    <n v="0.1"/>
    <n v="7.64"/>
    <n v="5.83"/>
    <s v="Jon Hale"/>
    <s v="Regular Air"/>
    <x v="0"/>
    <x v="0"/>
    <x v="6"/>
    <s v="Wrap Bag"/>
    <x v="238"/>
    <x v="12"/>
    <x v="0"/>
    <x v="3"/>
    <s v="Florida"/>
    <x v="282"/>
    <n v="33430"/>
    <x v="139"/>
    <x v="11"/>
    <n v="-403.18739999999997"/>
    <n v="5"/>
    <x v="337"/>
    <n v="90641"/>
  </r>
  <r>
    <x v="341"/>
    <n v="18404"/>
    <s v="Critical"/>
    <n v="0.06"/>
    <n v="55.94"/>
    <n v="4"/>
    <s v="Mildred Chase"/>
    <s v="Regular Air"/>
    <x v="2"/>
    <x v="2"/>
    <x v="12"/>
    <s v="Small Box"/>
    <x v="272"/>
    <x v="14"/>
    <x v="0"/>
    <x v="0"/>
    <s v="California"/>
    <x v="283"/>
    <n v="95695"/>
    <x v="72"/>
    <x v="146"/>
    <n v="-13.77"/>
    <n v="6"/>
    <x v="338"/>
    <n v="87846"/>
  </r>
  <r>
    <x v="342"/>
    <n v="20937"/>
    <s v="Critical"/>
    <n v="0"/>
    <n v="14.42"/>
    <n v="6.75"/>
    <s v="Jerome Burch"/>
    <s v="Express Air"/>
    <x v="2"/>
    <x v="0"/>
    <x v="15"/>
    <s v="Medium Box"/>
    <x v="122"/>
    <x v="10"/>
    <x v="0"/>
    <x v="0"/>
    <s v="California"/>
    <x v="284"/>
    <n v="95991"/>
    <x v="29"/>
    <x v="34"/>
    <n v="9.33"/>
    <n v="6"/>
    <x v="339"/>
    <n v="87847"/>
  </r>
  <r>
    <x v="343"/>
    <n v="3926"/>
    <s v="Critical"/>
    <n v="0.02"/>
    <n v="209.84"/>
    <n v="21.21"/>
    <s v="Erin Ballard"/>
    <s v="Regular Air"/>
    <x v="1"/>
    <x v="1"/>
    <x v="2"/>
    <s v="Large Box"/>
    <x v="273"/>
    <x v="8"/>
    <x v="0"/>
    <x v="0"/>
    <s v="California"/>
    <x v="154"/>
    <n v="90004"/>
    <x v="91"/>
    <x v="79"/>
    <n v="2593.14"/>
    <n v="62"/>
    <x v="340"/>
    <n v="28001"/>
  </r>
  <r>
    <x v="344"/>
    <n v="24711"/>
    <s v="High"/>
    <n v="0"/>
    <n v="6.68"/>
    <n v="5.66"/>
    <s v="Gayle Pearson"/>
    <s v="Regular Air"/>
    <x v="1"/>
    <x v="0"/>
    <x v="6"/>
    <s v="Small Box"/>
    <x v="274"/>
    <x v="7"/>
    <x v="0"/>
    <x v="1"/>
    <s v="Massachusetts"/>
    <x v="28"/>
    <n v="2109"/>
    <x v="117"/>
    <x v="104"/>
    <n v="-40.008800000000001"/>
    <n v="23"/>
    <x v="341"/>
    <n v="89389"/>
  </r>
  <r>
    <x v="345"/>
    <n v="26259"/>
    <s v="Not Specified"/>
    <n v="0.03"/>
    <n v="5.44"/>
    <n v="7.46"/>
    <s v="Keith R Atkinson"/>
    <s v="Express Air"/>
    <x v="0"/>
    <x v="0"/>
    <x v="7"/>
    <s v="Small Box"/>
    <x v="275"/>
    <x v="12"/>
    <x v="0"/>
    <x v="0"/>
    <s v="Arizona"/>
    <x v="285"/>
    <n v="85374"/>
    <x v="80"/>
    <x v="93"/>
    <n v="-51.704000000000001"/>
    <n v="4"/>
    <x v="342"/>
    <n v="90069"/>
  </r>
  <r>
    <x v="346"/>
    <n v="8200"/>
    <s v="Medium"/>
    <n v="0.09"/>
    <n v="138.75"/>
    <n v="52.42"/>
    <s v="Gene Gilliam"/>
    <s v="Delivery Truck"/>
    <x v="2"/>
    <x v="1"/>
    <x v="11"/>
    <s v="Jumbo Box"/>
    <x v="276"/>
    <x v="14"/>
    <x v="0"/>
    <x v="3"/>
    <s v="Georgia"/>
    <x v="135"/>
    <n v="30318"/>
    <x v="98"/>
    <x v="102"/>
    <n v="-445.97177625000006"/>
    <n v="23"/>
    <x v="343"/>
    <n v="58628"/>
  </r>
  <r>
    <x v="347"/>
    <n v="26200"/>
    <s v="Medium"/>
    <n v="0.09"/>
    <n v="138.75"/>
    <n v="52.42"/>
    <s v="Willie Robinson"/>
    <s v="Delivery Truck"/>
    <x v="2"/>
    <x v="1"/>
    <x v="11"/>
    <s v="Jumbo Box"/>
    <x v="276"/>
    <x v="14"/>
    <x v="0"/>
    <x v="1"/>
    <s v="New York"/>
    <x v="286"/>
    <n v="11727"/>
    <x v="98"/>
    <x v="102"/>
    <n v="-335.31712500000003"/>
    <n v="6"/>
    <x v="344"/>
    <n v="91354"/>
  </r>
  <r>
    <x v="348"/>
    <n v="19445"/>
    <s v="Critical"/>
    <n v="0.01"/>
    <n v="15.99"/>
    <n v="13.18"/>
    <s v="Vicki Bond"/>
    <s v="Regular Air"/>
    <x v="0"/>
    <x v="0"/>
    <x v="7"/>
    <s v="Small Box"/>
    <x v="140"/>
    <x v="7"/>
    <x v="0"/>
    <x v="2"/>
    <s v="Illinois"/>
    <x v="287"/>
    <n v="60459"/>
    <x v="140"/>
    <x v="147"/>
    <n v="-99.435440000000014"/>
    <n v="23"/>
    <x v="345"/>
    <n v="88899"/>
  </r>
  <r>
    <x v="349"/>
    <n v="20445"/>
    <s v="Low"/>
    <n v="0.04"/>
    <n v="22.84"/>
    <n v="16.87"/>
    <s v="Erik Barr"/>
    <s v="Regular Air"/>
    <x v="1"/>
    <x v="0"/>
    <x v="6"/>
    <s v="Small Box"/>
    <x v="277"/>
    <x v="5"/>
    <x v="0"/>
    <x v="2"/>
    <s v="Illinois"/>
    <x v="288"/>
    <n v="60409"/>
    <x v="125"/>
    <x v="75"/>
    <n v="-97.28"/>
    <n v="12"/>
    <x v="346"/>
    <n v="87109"/>
  </r>
  <r>
    <x v="350"/>
    <n v="24737"/>
    <s v="Medium"/>
    <n v="0.02"/>
    <n v="15.94"/>
    <n v="5.45"/>
    <s v="Pam Bennett"/>
    <s v="Regular Air"/>
    <x v="1"/>
    <x v="0"/>
    <x v="0"/>
    <s v="Small Pack"/>
    <x v="278"/>
    <x v="20"/>
    <x v="0"/>
    <x v="2"/>
    <s v="Illinois"/>
    <x v="289"/>
    <n v="62901"/>
    <x v="34"/>
    <x v="40"/>
    <n v="139.61200000000002"/>
    <n v="41"/>
    <x v="347"/>
    <n v="87110"/>
  </r>
  <r>
    <x v="351"/>
    <n v="22685"/>
    <s v="Not Specified"/>
    <n v="0.01"/>
    <n v="150.88999999999999"/>
    <n v="60.2"/>
    <s v="Marion Owens"/>
    <s v="Delivery Truck"/>
    <x v="0"/>
    <x v="1"/>
    <x v="1"/>
    <s v="Jumbo Drum"/>
    <x v="279"/>
    <x v="48"/>
    <x v="0"/>
    <x v="1"/>
    <s v="Pennsylvania"/>
    <x v="290"/>
    <n v="18018"/>
    <x v="109"/>
    <x v="145"/>
    <n v="-505.76"/>
    <n v="3"/>
    <x v="348"/>
    <n v="89631"/>
  </r>
  <r>
    <x v="352"/>
    <n v="26176"/>
    <s v="High"/>
    <n v="0.04"/>
    <n v="19.23"/>
    <n v="6.15"/>
    <s v="Theodore Tyson"/>
    <s v="Regular Air"/>
    <x v="1"/>
    <x v="1"/>
    <x v="2"/>
    <s v="Small Pack"/>
    <x v="93"/>
    <x v="17"/>
    <x v="0"/>
    <x v="2"/>
    <s v="Illinois"/>
    <x v="291"/>
    <n v="60441"/>
    <x v="141"/>
    <x v="13"/>
    <n v="152.43479999999997"/>
    <n v="11"/>
    <x v="349"/>
    <n v="86422"/>
  </r>
  <r>
    <x v="353"/>
    <n v="23312"/>
    <s v="Not Specified"/>
    <n v="0.08"/>
    <n v="13.9"/>
    <n v="7.59"/>
    <s v="Colleen Fletcher"/>
    <s v="Regular Air"/>
    <x v="0"/>
    <x v="0"/>
    <x v="14"/>
    <s v="Small Pack"/>
    <x v="155"/>
    <x v="13"/>
    <x v="0"/>
    <x v="2"/>
    <s v="Illinois"/>
    <x v="292"/>
    <n v="60174"/>
    <x v="83"/>
    <x v="148"/>
    <n v="9.862000000000009"/>
    <n v="14"/>
    <x v="350"/>
    <n v="88461"/>
  </r>
  <r>
    <x v="354"/>
    <n v="24324"/>
    <s v="Not Specified"/>
    <n v="7.0000000000000007E-2"/>
    <n v="55.99"/>
    <n v="5"/>
    <s v="Hazel Dale"/>
    <s v="Express Air"/>
    <x v="0"/>
    <x v="2"/>
    <x v="8"/>
    <s v="Small Pack"/>
    <x v="75"/>
    <x v="30"/>
    <x v="0"/>
    <x v="2"/>
    <s v="Illinois"/>
    <x v="293"/>
    <n v="62701"/>
    <x v="142"/>
    <x v="149"/>
    <n v="-232.99100000000001"/>
    <n v="1"/>
    <x v="351"/>
    <n v="88460"/>
  </r>
  <r>
    <x v="355"/>
    <n v="18047"/>
    <s v="Not Specified"/>
    <n v="0.05"/>
    <n v="7.64"/>
    <n v="5.83"/>
    <s v="Ted Dunlap"/>
    <s v="Regular Air"/>
    <x v="1"/>
    <x v="0"/>
    <x v="6"/>
    <s v="Wrap Bag"/>
    <x v="238"/>
    <x v="12"/>
    <x v="0"/>
    <x v="1"/>
    <s v="New York"/>
    <x v="294"/>
    <n v="11729"/>
    <x v="126"/>
    <x v="129"/>
    <n v="-40.275199999999998"/>
    <n v="6"/>
    <x v="352"/>
    <n v="86122"/>
  </r>
  <r>
    <x v="356"/>
    <n v="25280"/>
    <s v="High"/>
    <n v="0.04"/>
    <n v="14.27"/>
    <n v="7.27"/>
    <s v="Leon Peele"/>
    <s v="Regular Air"/>
    <x v="1"/>
    <x v="0"/>
    <x v="7"/>
    <s v="Small Box"/>
    <x v="280"/>
    <x v="4"/>
    <x v="0"/>
    <x v="1"/>
    <s v="New York"/>
    <x v="295"/>
    <n v="11746"/>
    <x v="143"/>
    <x v="94"/>
    <n v="2.125"/>
    <n v="3"/>
    <x v="353"/>
    <n v="86123"/>
  </r>
  <r>
    <x v="357"/>
    <n v="22537"/>
    <s v="Medium"/>
    <n v="0.02"/>
    <n v="15.14"/>
    <n v="4.53"/>
    <s v="Kimberly McCarthy"/>
    <s v="Regular Air"/>
    <x v="2"/>
    <x v="0"/>
    <x v="10"/>
    <s v="Small Box"/>
    <x v="281"/>
    <x v="32"/>
    <x v="0"/>
    <x v="0"/>
    <s v="California"/>
    <x v="265"/>
    <n v="93030"/>
    <x v="144"/>
    <x v="71"/>
    <n v="5.8840000000000074"/>
    <n v="3"/>
    <x v="354"/>
    <n v="91488"/>
  </r>
  <r>
    <x v="358"/>
    <n v="21847"/>
    <s v="Not Specified"/>
    <n v="0.05"/>
    <n v="328.14"/>
    <n v="91.05"/>
    <s v="Sidney Bowling"/>
    <s v="Delivery Truck"/>
    <x v="1"/>
    <x v="0"/>
    <x v="15"/>
    <s v="Jumbo Drum"/>
    <x v="92"/>
    <x v="11"/>
    <x v="0"/>
    <x v="2"/>
    <s v="Nebraska"/>
    <x v="296"/>
    <n v="68046"/>
    <x v="82"/>
    <x v="30"/>
    <n v="772.04"/>
    <n v="7"/>
    <x v="355"/>
    <n v="90977"/>
  </r>
  <r>
    <x v="359"/>
    <n v="3847"/>
    <s v="Not Specified"/>
    <n v="0.05"/>
    <n v="328.14"/>
    <n v="91.05"/>
    <s v="Timothy Ross"/>
    <s v="Delivery Truck"/>
    <x v="1"/>
    <x v="0"/>
    <x v="15"/>
    <s v="Jumbo Drum"/>
    <x v="92"/>
    <x v="11"/>
    <x v="0"/>
    <x v="1"/>
    <s v="New York"/>
    <x v="8"/>
    <n v="10282"/>
    <x v="82"/>
    <x v="30"/>
    <n v="772.04"/>
    <n v="29"/>
    <x v="356"/>
    <n v="27456"/>
  </r>
  <r>
    <x v="360"/>
    <n v="2808"/>
    <s v="Medium"/>
    <n v="0.04"/>
    <n v="6.35"/>
    <n v="1.02"/>
    <s v="Maxine Collier Grady"/>
    <s v="Regular Air"/>
    <x v="2"/>
    <x v="0"/>
    <x v="6"/>
    <s v="Wrap Bag"/>
    <x v="282"/>
    <x v="5"/>
    <x v="0"/>
    <x v="2"/>
    <s v="Texas"/>
    <x v="188"/>
    <n v="75220"/>
    <x v="111"/>
    <x v="7"/>
    <n v="81.91"/>
    <n v="52"/>
    <x v="357"/>
    <n v="20261"/>
  </r>
  <r>
    <x v="361"/>
    <n v="18106"/>
    <s v="High"/>
    <n v="0.01"/>
    <n v="9.31"/>
    <n v="3.98"/>
    <s v="Joanna Keith"/>
    <s v="Regular Air"/>
    <x v="2"/>
    <x v="0"/>
    <x v="14"/>
    <s v="Small Pack"/>
    <x v="283"/>
    <x v="13"/>
    <x v="0"/>
    <x v="2"/>
    <s v="Texas"/>
    <x v="297"/>
    <n v="77566"/>
    <x v="7"/>
    <x v="45"/>
    <n v="2.1800000000000015"/>
    <n v="15"/>
    <x v="358"/>
    <n v="86411"/>
  </r>
  <r>
    <x v="362"/>
    <n v="20807"/>
    <s v="Medium"/>
    <n v="0.09"/>
    <n v="31.74"/>
    <n v="12.62"/>
    <s v="Dwight Bishop"/>
    <s v="Express Air"/>
    <x v="2"/>
    <x v="0"/>
    <x v="7"/>
    <s v="Small Box"/>
    <x v="245"/>
    <x v="7"/>
    <x v="0"/>
    <x v="2"/>
    <s v="Texas"/>
    <x v="298"/>
    <n v="75146"/>
    <x v="111"/>
    <x v="59"/>
    <n v="67.107500000000002"/>
    <n v="9"/>
    <x v="359"/>
    <n v="86409"/>
  </r>
  <r>
    <x v="363"/>
    <n v="22480"/>
    <s v="Medium"/>
    <n v="0.08"/>
    <n v="8.3699999999999992"/>
    <n v="10.16"/>
    <s v="Dennis Welch"/>
    <s v="Regular Air"/>
    <x v="3"/>
    <x v="1"/>
    <x v="2"/>
    <s v="Large Box"/>
    <x v="284"/>
    <x v="8"/>
    <x v="0"/>
    <x v="2"/>
    <s v="Texas"/>
    <x v="299"/>
    <n v="78041"/>
    <x v="145"/>
    <x v="150"/>
    <n v="-169.232"/>
    <n v="13"/>
    <x v="360"/>
    <n v="86410"/>
  </r>
  <r>
    <x v="364"/>
    <n v="20176"/>
    <s v="Not Specified"/>
    <n v="0.03"/>
    <n v="300.98"/>
    <n v="54.92"/>
    <s v="Luis Kerr"/>
    <s v="Delivery Truck"/>
    <x v="0"/>
    <x v="1"/>
    <x v="13"/>
    <s v="Jumbo Box"/>
    <x v="28"/>
    <x v="20"/>
    <x v="0"/>
    <x v="0"/>
    <s v="California"/>
    <x v="300"/>
    <n v="92399"/>
    <x v="40"/>
    <x v="48"/>
    <n v="1272.5808"/>
    <n v="12"/>
    <x v="361"/>
    <n v="90832"/>
  </r>
  <r>
    <x v="365"/>
    <n v="26060"/>
    <s v="Critical"/>
    <n v="0.01"/>
    <n v="2.89"/>
    <n v="0.5"/>
    <s v="Julia Reynolds"/>
    <s v="Regular Air"/>
    <x v="0"/>
    <x v="0"/>
    <x v="9"/>
    <s v="Small Box"/>
    <x v="179"/>
    <x v="4"/>
    <x v="0"/>
    <x v="0"/>
    <s v="Colorado"/>
    <x v="301"/>
    <n v="80004"/>
    <x v="24"/>
    <x v="27"/>
    <n v="29.725199999999997"/>
    <n v="14"/>
    <x v="92"/>
    <n v="90833"/>
  </r>
  <r>
    <x v="366"/>
    <n v="21579"/>
    <s v="Not Specified"/>
    <n v="0.06"/>
    <n v="64.650000000000006"/>
    <n v="35"/>
    <s v="Samantha Koch"/>
    <s v="Regular Air"/>
    <x v="1"/>
    <x v="0"/>
    <x v="10"/>
    <s v="Large Box"/>
    <x v="285"/>
    <x v="42"/>
    <x v="0"/>
    <x v="0"/>
    <s v="Arizona"/>
    <x v="302"/>
    <n v="85705"/>
    <x v="46"/>
    <x v="54"/>
    <n v="-139.28720000000001"/>
    <n v="4"/>
    <x v="362"/>
    <n v="86768"/>
  </r>
  <r>
    <x v="367"/>
    <n v="21329"/>
    <s v="Low"/>
    <n v="0.04"/>
    <n v="19.98"/>
    <n v="8.68"/>
    <s v="Tonya Proctor"/>
    <s v="Regular Air"/>
    <x v="3"/>
    <x v="0"/>
    <x v="6"/>
    <s v="Small Box"/>
    <x v="286"/>
    <x v="7"/>
    <x v="0"/>
    <x v="0"/>
    <s v="California"/>
    <x v="303"/>
    <n v="92592"/>
    <x v="137"/>
    <x v="151"/>
    <n v="108"/>
    <n v="8"/>
    <x v="363"/>
    <n v="86767"/>
  </r>
  <r>
    <x v="368"/>
    <n v="20612"/>
    <s v="High"/>
    <n v="0.03"/>
    <n v="7.3"/>
    <n v="7.72"/>
    <s v="Peggy Lanier"/>
    <s v="Regular Air"/>
    <x v="2"/>
    <x v="0"/>
    <x v="7"/>
    <s v="Small Box"/>
    <x v="287"/>
    <x v="4"/>
    <x v="0"/>
    <x v="0"/>
    <s v="California"/>
    <x v="124"/>
    <n v="95661"/>
    <x v="19"/>
    <x v="70"/>
    <n v="-127.05200000000001"/>
    <n v="14"/>
    <x v="364"/>
    <n v="87015"/>
  </r>
  <r>
    <x v="369"/>
    <n v="18211"/>
    <s v="High"/>
    <n v="0.09"/>
    <n v="160.97999999999999"/>
    <n v="35.020000000000003"/>
    <s v="Randy Jiang"/>
    <s v="Delivery Truck"/>
    <x v="2"/>
    <x v="1"/>
    <x v="13"/>
    <s v="Jumbo Box"/>
    <x v="168"/>
    <x v="45"/>
    <x v="0"/>
    <x v="1"/>
    <s v="Connecticut"/>
    <x v="304"/>
    <n v="6360"/>
    <x v="146"/>
    <x v="65"/>
    <n v="-229.93"/>
    <n v="18"/>
    <x v="365"/>
    <n v="87016"/>
  </r>
  <r>
    <x v="370"/>
    <n v="22052"/>
    <s v="Medium"/>
    <n v="0.02"/>
    <n v="4.0599999999999996"/>
    <n v="6.89"/>
    <s v="Ray Grady"/>
    <s v="Regular Air"/>
    <x v="3"/>
    <x v="0"/>
    <x v="15"/>
    <s v="Small Box"/>
    <x v="288"/>
    <x v="1"/>
    <x v="0"/>
    <x v="2"/>
    <s v="Texas"/>
    <x v="305"/>
    <n v="78852"/>
    <x v="134"/>
    <x v="152"/>
    <n v="-93.735199999999992"/>
    <n v="16"/>
    <x v="366"/>
    <n v="87221"/>
  </r>
  <r>
    <x v="371"/>
    <n v="26378"/>
    <s v="Low"/>
    <n v="0.06"/>
    <n v="4.2"/>
    <n v="2.2599999999999998"/>
    <s v="Kurt O'Connor"/>
    <s v="Regular Air"/>
    <x v="3"/>
    <x v="0"/>
    <x v="6"/>
    <s v="Wrap Bag"/>
    <x v="289"/>
    <x v="12"/>
    <x v="0"/>
    <x v="2"/>
    <s v="Texas"/>
    <x v="306"/>
    <n v="78539"/>
    <x v="23"/>
    <x v="85"/>
    <n v="9.7799999999999994"/>
    <n v="13"/>
    <x v="367"/>
    <n v="87222"/>
  </r>
  <r>
    <x v="372"/>
    <n v="4501"/>
    <s v="Low"/>
    <n v="0.04"/>
    <n v="8.6"/>
    <n v="6.19"/>
    <s v="Pam Patton"/>
    <s v="Regular Air"/>
    <x v="1"/>
    <x v="0"/>
    <x v="7"/>
    <s v="Small Box"/>
    <x v="214"/>
    <x v="4"/>
    <x v="0"/>
    <x v="1"/>
    <s v="Massachusetts"/>
    <x v="28"/>
    <n v="2118"/>
    <x v="147"/>
    <x v="10"/>
    <n v="-63.813500000000005"/>
    <n v="37"/>
    <x v="368"/>
    <n v="32037"/>
  </r>
  <r>
    <x v="373"/>
    <n v="19917"/>
    <s v="Medium"/>
    <n v="0.02"/>
    <n v="7.64"/>
    <n v="1.39"/>
    <s v="Benjamin Strauss"/>
    <s v="Regular Air"/>
    <x v="1"/>
    <x v="0"/>
    <x v="3"/>
    <s v="Small Box"/>
    <x v="290"/>
    <x v="12"/>
    <x v="0"/>
    <x v="2"/>
    <s v="Texas"/>
    <x v="307"/>
    <n v="79907"/>
    <x v="7"/>
    <x v="7"/>
    <n v="70.193699999999993"/>
    <n v="13"/>
    <x v="369"/>
    <n v="88103"/>
  </r>
  <r>
    <x v="374"/>
    <n v="23860"/>
    <s v="Medium"/>
    <n v="0.06"/>
    <n v="6.37"/>
    <n v="5.19"/>
    <s v="Michael Robbins"/>
    <s v="Regular Air"/>
    <x v="0"/>
    <x v="0"/>
    <x v="7"/>
    <s v="Small Box"/>
    <x v="291"/>
    <x v="4"/>
    <x v="0"/>
    <x v="2"/>
    <s v="Texas"/>
    <x v="308"/>
    <n v="76039"/>
    <x v="148"/>
    <x v="153"/>
    <n v="-48.219499999999996"/>
    <n v="6"/>
    <x v="370"/>
    <n v="88101"/>
  </r>
  <r>
    <x v="375"/>
    <n v="26099"/>
    <s v="Low"/>
    <n v="0.02"/>
    <n v="4.9800000000000004"/>
    <n v="6.07"/>
    <s v="Marjorie Owens"/>
    <s v="Regular Air"/>
    <x v="1"/>
    <x v="0"/>
    <x v="6"/>
    <s v="Small Box"/>
    <x v="292"/>
    <x v="12"/>
    <x v="0"/>
    <x v="2"/>
    <s v="Texas"/>
    <x v="309"/>
    <n v="75234"/>
    <x v="149"/>
    <x v="33"/>
    <n v="-46.92"/>
    <n v="5"/>
    <x v="371"/>
    <n v="88105"/>
  </r>
  <r>
    <x v="376"/>
    <n v="22119"/>
    <s v="High"/>
    <n v="0.09"/>
    <n v="270.97000000000003"/>
    <n v="28.06"/>
    <s v="Carmen McPherson"/>
    <s v="Delivery Truck"/>
    <x v="3"/>
    <x v="2"/>
    <x v="5"/>
    <s v="Jumbo Drum"/>
    <x v="293"/>
    <x v="13"/>
    <x v="0"/>
    <x v="2"/>
    <s v="Illinois"/>
    <x v="310"/>
    <n v="60188"/>
    <x v="17"/>
    <x v="29"/>
    <n v="2660.1432"/>
    <n v="15"/>
    <x v="372"/>
    <n v="87940"/>
  </r>
  <r>
    <x v="377"/>
    <n v="19357"/>
    <s v="Medium"/>
    <n v="0.02"/>
    <n v="160.97999999999999"/>
    <n v="30"/>
    <s v="Malcolm Floyd"/>
    <s v="Delivery Truck"/>
    <x v="1"/>
    <x v="1"/>
    <x v="1"/>
    <s v="Jumbo Drum"/>
    <x v="26"/>
    <x v="18"/>
    <x v="0"/>
    <x v="2"/>
    <s v="Texas"/>
    <x v="311"/>
    <n v="75056"/>
    <x v="147"/>
    <x v="140"/>
    <n v="-51.116"/>
    <n v="1"/>
    <x v="373"/>
    <n v="86574"/>
  </r>
  <r>
    <x v="378"/>
    <n v="25467"/>
    <s v="Medium"/>
    <n v="0.05"/>
    <n v="363.25"/>
    <n v="19.989999999999998"/>
    <s v="Russell Chan"/>
    <s v="Regular Air"/>
    <x v="1"/>
    <x v="0"/>
    <x v="15"/>
    <s v="Small Box"/>
    <x v="294"/>
    <x v="11"/>
    <x v="0"/>
    <x v="2"/>
    <s v="Texas"/>
    <x v="312"/>
    <n v="76706"/>
    <x v="127"/>
    <x v="129"/>
    <n v="1766.7795000000001"/>
    <n v="7"/>
    <x v="374"/>
    <n v="86573"/>
  </r>
  <r>
    <x v="379"/>
    <n v="25179"/>
    <s v="Low"/>
    <n v="0.05"/>
    <n v="7.59"/>
    <n v="4"/>
    <s v="Edna Huang"/>
    <s v="Regular Air"/>
    <x v="0"/>
    <x v="1"/>
    <x v="2"/>
    <s v="Wrap Bag"/>
    <x v="113"/>
    <x v="39"/>
    <x v="0"/>
    <x v="1"/>
    <s v="Massachusetts"/>
    <x v="313"/>
    <n v="1075"/>
    <x v="44"/>
    <x v="154"/>
    <n v="6.0926999999999998"/>
    <n v="1"/>
    <x v="375"/>
    <n v="91344"/>
  </r>
  <r>
    <x v="380"/>
    <n v="24224"/>
    <s v="Critical"/>
    <n v="0.09"/>
    <n v="9.11"/>
    <n v="2.15"/>
    <s v="Alex Nicholson"/>
    <s v="Express Air"/>
    <x v="3"/>
    <x v="0"/>
    <x v="6"/>
    <s v="Wrap Bag"/>
    <x v="295"/>
    <x v="29"/>
    <x v="0"/>
    <x v="0"/>
    <s v="California"/>
    <x v="314"/>
    <n v="90640"/>
    <x v="17"/>
    <x v="29"/>
    <n v="20.299600000000002"/>
    <n v="4"/>
    <x v="376"/>
    <n v="90853"/>
  </r>
  <r>
    <x v="381"/>
    <n v="20212"/>
    <s v="High"/>
    <n v="0.06"/>
    <n v="175.99"/>
    <n v="8.99"/>
    <s v="Edith Forbes"/>
    <s v="Regular Air"/>
    <x v="3"/>
    <x v="2"/>
    <x v="8"/>
    <s v="Small Box"/>
    <x v="189"/>
    <x v="11"/>
    <x v="0"/>
    <x v="1"/>
    <s v="Massachusetts"/>
    <x v="315"/>
    <n v="1876"/>
    <x v="61"/>
    <x v="5"/>
    <n v="48.47148"/>
    <n v="7"/>
    <x v="377"/>
    <n v="90855"/>
  </r>
  <r>
    <x v="382"/>
    <n v="20897"/>
    <s v="High"/>
    <n v="0.04"/>
    <n v="100.98"/>
    <n v="35.840000000000003"/>
    <s v="Arlene Weeks"/>
    <s v="Delivery Truck"/>
    <x v="3"/>
    <x v="1"/>
    <x v="13"/>
    <s v="Jumbo Box"/>
    <x v="43"/>
    <x v="18"/>
    <x v="0"/>
    <x v="1"/>
    <s v="New Jersey"/>
    <x v="316"/>
    <n v="7086"/>
    <x v="111"/>
    <x v="120"/>
    <n v="-152.76"/>
    <n v="1"/>
    <x v="378"/>
    <n v="90854"/>
  </r>
  <r>
    <x v="383"/>
    <n v="18860"/>
    <s v="Not Specified"/>
    <n v="0.09"/>
    <n v="9.7799999999999994"/>
    <n v="1.39"/>
    <s v="Jessie Houston"/>
    <s v="Regular Air"/>
    <x v="3"/>
    <x v="0"/>
    <x v="3"/>
    <s v="Small Box"/>
    <x v="296"/>
    <x v="5"/>
    <x v="0"/>
    <x v="1"/>
    <s v="Delaware"/>
    <x v="82"/>
    <n v="19711"/>
    <x v="30"/>
    <x v="35"/>
    <n v="125.20739999999999"/>
    <n v="19"/>
    <x v="379"/>
    <n v="87520"/>
  </r>
  <r>
    <x v="384"/>
    <n v="19182"/>
    <s v="High"/>
    <n v="0.03"/>
    <n v="4.4800000000000004"/>
    <n v="49"/>
    <s v="Sandy Hunt"/>
    <s v="Regular Air"/>
    <x v="3"/>
    <x v="0"/>
    <x v="15"/>
    <s v="Large Box"/>
    <x v="150"/>
    <x v="1"/>
    <x v="0"/>
    <x v="3"/>
    <s v="Florida"/>
    <x v="317"/>
    <n v="32701"/>
    <x v="26"/>
    <x v="30"/>
    <n v="64.265999999999991"/>
    <n v="2"/>
    <x v="380"/>
    <n v="89787"/>
  </r>
  <r>
    <x v="385"/>
    <n v="19484"/>
    <s v="High"/>
    <n v="7.0000000000000007E-2"/>
    <n v="2.61"/>
    <n v="0.5"/>
    <s v="Jesse Williamson"/>
    <s v="Regular Air"/>
    <x v="1"/>
    <x v="0"/>
    <x v="9"/>
    <s v="Small Box"/>
    <x v="297"/>
    <x v="5"/>
    <x v="0"/>
    <x v="0"/>
    <s v="Utah"/>
    <x v="318"/>
    <n v="84660"/>
    <x v="79"/>
    <x v="7"/>
    <n v="27.013499999999997"/>
    <n v="15"/>
    <x v="381"/>
    <n v="86913"/>
  </r>
  <r>
    <x v="386"/>
    <n v="21522"/>
    <s v="Not Specified"/>
    <n v="0.04"/>
    <n v="35.99"/>
    <n v="3.3"/>
    <s v="Becky O'Brien"/>
    <s v="Regular Air"/>
    <x v="1"/>
    <x v="2"/>
    <x v="8"/>
    <s v="Small Pack"/>
    <x v="298"/>
    <x v="5"/>
    <x v="0"/>
    <x v="0"/>
    <s v="Utah"/>
    <x v="319"/>
    <n v="84663"/>
    <x v="145"/>
    <x v="150"/>
    <n v="184.19549999999998"/>
    <n v="9"/>
    <x v="382"/>
    <n v="86914"/>
  </r>
  <r>
    <x v="387"/>
    <n v="22190"/>
    <s v="Medium"/>
    <n v="0"/>
    <n v="6783.02"/>
    <n v="24.49"/>
    <s v="Lee Xu"/>
    <s v="Regular Air"/>
    <x v="3"/>
    <x v="2"/>
    <x v="5"/>
    <s v="Large Box"/>
    <x v="299"/>
    <x v="5"/>
    <x v="0"/>
    <x v="3"/>
    <s v="Alabama"/>
    <x v="320"/>
    <n v="35756"/>
    <x v="108"/>
    <x v="67"/>
    <n v="4.1099999999999994"/>
    <n v="3"/>
    <x v="383"/>
    <n v="85938"/>
  </r>
  <r>
    <x v="388"/>
    <n v="24358"/>
    <s v="Critical"/>
    <n v="7.0000000000000007E-2"/>
    <n v="400.97"/>
    <n v="48.26"/>
    <s v="Glenda Herbert"/>
    <s v="Delivery Truck"/>
    <x v="3"/>
    <x v="2"/>
    <x v="5"/>
    <s v="Jumbo Box"/>
    <x v="300"/>
    <x v="12"/>
    <x v="0"/>
    <x v="0"/>
    <s v="California"/>
    <x v="321"/>
    <n v="92646"/>
    <x v="26"/>
    <x v="32"/>
    <n v="2581.5590999999995"/>
    <n v="10"/>
    <x v="384"/>
    <n v="85939"/>
  </r>
  <r>
    <x v="389"/>
    <n v="18829"/>
    <s v="Low"/>
    <n v="0.06"/>
    <n v="10.89"/>
    <n v="4.5"/>
    <s v="Dwight Stephenson"/>
    <s v="Regular Air"/>
    <x v="3"/>
    <x v="0"/>
    <x v="15"/>
    <s v="Small Box"/>
    <x v="301"/>
    <x v="8"/>
    <x v="0"/>
    <x v="0"/>
    <s v="California"/>
    <x v="321"/>
    <n v="92646"/>
    <x v="58"/>
    <x v="109"/>
    <n v="-25.112000000000002"/>
    <n v="14"/>
    <x v="385"/>
    <n v="87584"/>
  </r>
  <r>
    <x v="390"/>
    <n v="19553"/>
    <s v="Low"/>
    <n v="0.03"/>
    <n v="28.53"/>
    <n v="1.49"/>
    <s v="John Morse"/>
    <s v="Regular Air"/>
    <x v="2"/>
    <x v="0"/>
    <x v="7"/>
    <s v="Small Box"/>
    <x v="302"/>
    <x v="4"/>
    <x v="0"/>
    <x v="1"/>
    <s v="Connecticut"/>
    <x v="322"/>
    <n v="6050"/>
    <x v="150"/>
    <x v="155"/>
    <n v="59.440499999999993"/>
    <n v="3"/>
    <x v="386"/>
    <n v="87587"/>
  </r>
  <r>
    <x v="391"/>
    <n v="830"/>
    <s v="Low"/>
    <n v="0.03"/>
    <n v="10.64"/>
    <n v="5.16"/>
    <s v="Louis Parrish"/>
    <s v="Regular Air"/>
    <x v="3"/>
    <x v="1"/>
    <x v="2"/>
    <s v="Small Box"/>
    <x v="192"/>
    <x v="11"/>
    <x v="0"/>
    <x v="1"/>
    <s v="District of Columbia"/>
    <x v="246"/>
    <n v="20016"/>
    <x v="58"/>
    <x v="109"/>
    <n v="14.48"/>
    <n v="63"/>
    <x v="387"/>
    <n v="5984"/>
  </r>
  <r>
    <x v="392"/>
    <n v="23468"/>
    <s v="Not Specified"/>
    <n v="0.03"/>
    <n v="5.98"/>
    <n v="1.49"/>
    <s v="Sidney Brewer"/>
    <s v="Regular Air"/>
    <x v="2"/>
    <x v="0"/>
    <x v="7"/>
    <s v="Small Box"/>
    <x v="237"/>
    <x v="5"/>
    <x v="0"/>
    <x v="3"/>
    <s v="Florida"/>
    <x v="323"/>
    <n v="34142"/>
    <x v="73"/>
    <x v="156"/>
    <n v="20.495999999999995"/>
    <n v="21"/>
    <x v="388"/>
    <n v="87586"/>
  </r>
  <r>
    <x v="393"/>
    <n v="19358"/>
    <s v="High"/>
    <n v="0.08"/>
    <n v="355.98"/>
    <n v="58.92"/>
    <s v="Grace McNeill Hunt"/>
    <s v="Delivery Truck"/>
    <x v="2"/>
    <x v="1"/>
    <x v="1"/>
    <s v="Jumbo Drum"/>
    <x v="303"/>
    <x v="31"/>
    <x v="0"/>
    <x v="1"/>
    <s v="Massachusetts"/>
    <x v="324"/>
    <n v="1776"/>
    <x v="86"/>
    <x v="68"/>
    <n v="103.83"/>
    <n v="4"/>
    <x v="389"/>
    <n v="87583"/>
  </r>
  <r>
    <x v="394"/>
    <n v="22132"/>
    <s v="High"/>
    <n v="0.1"/>
    <n v="15.14"/>
    <n v="4.53"/>
    <s v="Edward Lamm"/>
    <s v="Regular Air"/>
    <x v="3"/>
    <x v="0"/>
    <x v="10"/>
    <s v="Small Box"/>
    <x v="281"/>
    <x v="32"/>
    <x v="0"/>
    <x v="1"/>
    <s v="New Hampshire"/>
    <x v="325"/>
    <n v="3060"/>
    <x v="124"/>
    <x v="104"/>
    <n v="-24.897600000000001"/>
    <n v="5"/>
    <x v="390"/>
    <n v="87585"/>
  </r>
  <r>
    <x v="395"/>
    <n v="22131"/>
    <s v="High"/>
    <n v="0.05"/>
    <n v="52.4"/>
    <n v="16.11"/>
    <s v="Beth English"/>
    <s v="Regular Air"/>
    <x v="3"/>
    <x v="0"/>
    <x v="7"/>
    <s v="Small Box"/>
    <x v="304"/>
    <x v="5"/>
    <x v="0"/>
    <x v="1"/>
    <s v="New Jersey"/>
    <x v="326"/>
    <n v="7407"/>
    <x v="124"/>
    <x v="103"/>
    <n v="776.7743999999999"/>
    <n v="21"/>
    <x v="391"/>
    <n v="87585"/>
  </r>
  <r>
    <x v="396"/>
    <n v="22133"/>
    <s v="High"/>
    <n v="0.05"/>
    <n v="36.549999999999997"/>
    <n v="13.89"/>
    <s v="Faye Wolf"/>
    <s v="Express Air"/>
    <x v="3"/>
    <x v="0"/>
    <x v="0"/>
    <s v="Wrap Bag"/>
    <x v="305"/>
    <x v="23"/>
    <x v="0"/>
    <x v="1"/>
    <s v="New Jersey"/>
    <x v="327"/>
    <n v="7079"/>
    <x v="124"/>
    <x v="152"/>
    <n v="344.54399999999998"/>
    <n v="21"/>
    <x v="392"/>
    <n v="87585"/>
  </r>
  <r>
    <x v="397"/>
    <n v="19552"/>
    <s v="Low"/>
    <n v="0.09"/>
    <n v="49.99"/>
    <n v="19.989999999999998"/>
    <s v="Judy Merritt"/>
    <s v="Regular Air"/>
    <x v="2"/>
    <x v="2"/>
    <x v="12"/>
    <s v="Small Box"/>
    <x v="47"/>
    <x v="23"/>
    <x v="0"/>
    <x v="1"/>
    <s v="Rhode Island"/>
    <x v="102"/>
    <n v="2920"/>
    <x v="150"/>
    <x v="157"/>
    <n v="-8.5150000000000006"/>
    <n v="12"/>
    <x v="393"/>
    <n v="87587"/>
  </r>
  <r>
    <x v="398"/>
    <n v="18636"/>
    <s v="Low"/>
    <n v="0.01"/>
    <n v="3.08"/>
    <n v="0.5"/>
    <s v="Debra Proctor"/>
    <s v="Regular Air"/>
    <x v="0"/>
    <x v="0"/>
    <x v="9"/>
    <s v="Small Box"/>
    <x v="306"/>
    <x v="7"/>
    <x v="0"/>
    <x v="2"/>
    <s v="Indiana"/>
    <x v="328"/>
    <n v="46806"/>
    <x v="151"/>
    <x v="54"/>
    <n v="9.0045000000000002"/>
    <n v="4"/>
    <x v="394"/>
    <n v="88598"/>
  </r>
  <r>
    <x v="399"/>
    <n v="22528"/>
    <s v="High"/>
    <n v="0.08"/>
    <n v="4.91"/>
    <n v="4.97"/>
    <s v="Eileen Fletcher"/>
    <s v="Regular Air"/>
    <x v="0"/>
    <x v="0"/>
    <x v="7"/>
    <s v="Small Box"/>
    <x v="307"/>
    <x v="4"/>
    <x v="0"/>
    <x v="2"/>
    <s v="Indiana"/>
    <x v="329"/>
    <n v="46404"/>
    <x v="31"/>
    <x v="39"/>
    <n v="-99.762500000000003"/>
    <n v="12"/>
    <x v="395"/>
    <n v="88600"/>
  </r>
  <r>
    <x v="400"/>
    <n v="24270"/>
    <s v="Low"/>
    <n v="7.0000000000000007E-2"/>
    <n v="29.89"/>
    <n v="1.99"/>
    <s v="Jeremy Pratt"/>
    <s v="Express Air"/>
    <x v="0"/>
    <x v="2"/>
    <x v="12"/>
    <s v="Small Pack"/>
    <x v="308"/>
    <x v="37"/>
    <x v="0"/>
    <x v="2"/>
    <s v="Indiana"/>
    <x v="330"/>
    <n v="46530"/>
    <x v="107"/>
    <x v="113"/>
    <n v="258.6189"/>
    <n v="13"/>
    <x v="396"/>
    <n v="88599"/>
  </r>
  <r>
    <x v="401"/>
    <n v="7632"/>
    <s v="Medium"/>
    <n v="0.09"/>
    <n v="130.97999999999999"/>
    <n v="30"/>
    <s v="Billy Perry Browning"/>
    <s v="Delivery Truck"/>
    <x v="2"/>
    <x v="1"/>
    <x v="1"/>
    <s v="Jumbo Drum"/>
    <x v="115"/>
    <x v="33"/>
    <x v="0"/>
    <x v="1"/>
    <s v="Massachusetts"/>
    <x v="28"/>
    <n v="2112"/>
    <x v="152"/>
    <x v="77"/>
    <n v="-421.76"/>
    <n v="41"/>
    <x v="397"/>
    <n v="54595"/>
  </r>
  <r>
    <x v="402"/>
    <n v="25631"/>
    <s v="Medium"/>
    <n v="0.02"/>
    <n v="8.34"/>
    <n v="2.64"/>
    <s v="Ken Cash"/>
    <s v="Regular Air"/>
    <x v="2"/>
    <x v="0"/>
    <x v="14"/>
    <s v="Small Pack"/>
    <x v="65"/>
    <x v="8"/>
    <x v="0"/>
    <x v="1"/>
    <s v="Rhode Island"/>
    <x v="331"/>
    <n v="2861"/>
    <x v="152"/>
    <x v="101"/>
    <n v="6.79"/>
    <n v="8"/>
    <x v="398"/>
    <n v="90800"/>
  </r>
  <r>
    <x v="403"/>
    <n v="25632"/>
    <s v="Medium"/>
    <n v="0.09"/>
    <n v="130.97999999999999"/>
    <n v="30"/>
    <s v="Elsie Hwang"/>
    <s v="Delivery Truck"/>
    <x v="2"/>
    <x v="1"/>
    <x v="1"/>
    <s v="Jumbo Drum"/>
    <x v="115"/>
    <x v="33"/>
    <x v="0"/>
    <x v="1"/>
    <s v="Vermont"/>
    <x v="186"/>
    <n v="5403"/>
    <x v="152"/>
    <x v="77"/>
    <n v="-421.76"/>
    <n v="10"/>
    <x v="399"/>
    <n v="90800"/>
  </r>
  <r>
    <x v="404"/>
    <n v="7810"/>
    <s v="Medium"/>
    <n v="0"/>
    <n v="7.1"/>
    <n v="6.05"/>
    <s v="Hazel Jennings"/>
    <s v="Regular Air"/>
    <x v="2"/>
    <x v="0"/>
    <x v="7"/>
    <s v="Small Box"/>
    <x v="144"/>
    <x v="5"/>
    <x v="0"/>
    <x v="1"/>
    <s v="Pennsylvania"/>
    <x v="332"/>
    <n v="19140"/>
    <x v="147"/>
    <x v="2"/>
    <n v="-60.145000000000003"/>
    <n v="28"/>
    <x v="400"/>
    <n v="55874"/>
  </r>
  <r>
    <x v="405"/>
    <n v="25811"/>
    <s v="Medium"/>
    <n v="0.01"/>
    <n v="4.9800000000000004"/>
    <n v="4.62"/>
    <s v="Patrick Byrne"/>
    <s v="Express Air"/>
    <x v="2"/>
    <x v="2"/>
    <x v="12"/>
    <s v="Small Pack"/>
    <x v="79"/>
    <x v="31"/>
    <x v="0"/>
    <x v="2"/>
    <s v="Texas"/>
    <x v="333"/>
    <n v="75482"/>
    <x v="147"/>
    <x v="158"/>
    <n v="-111.72"/>
    <n v="10"/>
    <x v="401"/>
    <n v="90378"/>
  </r>
  <r>
    <x v="406"/>
    <n v="21206"/>
    <s v="Critical"/>
    <n v="0.1"/>
    <n v="120.98"/>
    <n v="9.07"/>
    <s v="Gary Hester"/>
    <s v="Express Air"/>
    <x v="3"/>
    <x v="0"/>
    <x v="7"/>
    <s v="Small Box"/>
    <x v="309"/>
    <x v="9"/>
    <x v="0"/>
    <x v="2"/>
    <s v="Texas"/>
    <x v="334"/>
    <n v="75028"/>
    <x v="26"/>
    <x v="30"/>
    <n v="297.45715999999999"/>
    <n v="5"/>
    <x v="402"/>
    <n v="89375"/>
  </r>
  <r>
    <x v="407"/>
    <n v="20592"/>
    <s v="Medium"/>
    <n v="0.03"/>
    <n v="128.24"/>
    <n v="12.65"/>
    <s v="Eva Simpson"/>
    <s v="Regular Air"/>
    <x v="0"/>
    <x v="1"/>
    <x v="1"/>
    <s v="Medium Box"/>
    <x v="310"/>
    <x v="34"/>
    <x v="0"/>
    <x v="2"/>
    <s v="Texas"/>
    <x v="335"/>
    <n v="75007"/>
    <x v="50"/>
    <x v="57"/>
    <n v="790.46399999999983"/>
    <n v="9"/>
    <x v="403"/>
    <n v="86075"/>
  </r>
  <r>
    <x v="408"/>
    <n v="20593"/>
    <s v="Medium"/>
    <n v="0.01"/>
    <n v="160.97999999999999"/>
    <n v="30"/>
    <s v="April Bowers"/>
    <s v="Delivery Truck"/>
    <x v="0"/>
    <x v="1"/>
    <x v="1"/>
    <s v="Jumbo Drum"/>
    <x v="26"/>
    <x v="18"/>
    <x v="0"/>
    <x v="2"/>
    <s v="Texas"/>
    <x v="336"/>
    <n v="75104"/>
    <x v="50"/>
    <x v="57"/>
    <n v="788.79"/>
    <n v="10"/>
    <x v="404"/>
    <n v="86075"/>
  </r>
  <r>
    <x v="409"/>
    <n v="20920"/>
    <s v="Not Specified"/>
    <n v="0"/>
    <n v="387.99"/>
    <n v="19.989999999999998"/>
    <s v="Bradley Schroeder"/>
    <s v="Regular Air"/>
    <x v="0"/>
    <x v="0"/>
    <x v="7"/>
    <s v="Small Box"/>
    <x v="311"/>
    <x v="4"/>
    <x v="0"/>
    <x v="3"/>
    <s v="Alabama"/>
    <x v="113"/>
    <n v="36830"/>
    <x v="125"/>
    <x v="99"/>
    <n v="-70.14"/>
    <n v="23"/>
    <x v="405"/>
    <n v="90880"/>
  </r>
  <r>
    <x v="410"/>
    <n v="5117"/>
    <s v="High"/>
    <n v="0.1"/>
    <n v="22.38"/>
    <n v="15.1"/>
    <s v="Lois Hansen"/>
    <s v="Regular Air"/>
    <x v="1"/>
    <x v="0"/>
    <x v="7"/>
    <s v="Small Box"/>
    <x v="312"/>
    <x v="4"/>
    <x v="0"/>
    <x v="1"/>
    <s v="New York"/>
    <x v="8"/>
    <n v="10009"/>
    <x v="101"/>
    <x v="139"/>
    <n v="-107.51349999999999"/>
    <n v="26"/>
    <x v="406"/>
    <n v="36452"/>
  </r>
  <r>
    <x v="411"/>
    <n v="23117"/>
    <s v="High"/>
    <n v="0.1"/>
    <n v="22.38"/>
    <n v="15.1"/>
    <s v="Henry O'Connell"/>
    <s v="Regular Air"/>
    <x v="1"/>
    <x v="0"/>
    <x v="7"/>
    <s v="Small Box"/>
    <x v="312"/>
    <x v="4"/>
    <x v="0"/>
    <x v="2"/>
    <s v="Texas"/>
    <x v="337"/>
    <n v="78641"/>
    <x v="101"/>
    <x v="139"/>
    <n v="-107.51349999999999"/>
    <n v="7"/>
    <x v="407"/>
    <n v="91555"/>
  </r>
  <r>
    <x v="412"/>
    <n v="18413"/>
    <s v="High"/>
    <n v="0"/>
    <n v="3.89"/>
    <n v="7.01"/>
    <s v="Kara Patton"/>
    <s v="Regular Air"/>
    <x v="0"/>
    <x v="0"/>
    <x v="7"/>
    <s v="Small Box"/>
    <x v="313"/>
    <x v="7"/>
    <x v="0"/>
    <x v="2"/>
    <s v="Illinois"/>
    <x v="338"/>
    <n v="60110"/>
    <x v="26"/>
    <x v="4"/>
    <n v="-255.16890000000001"/>
    <n v="21"/>
    <x v="408"/>
    <n v="87877"/>
  </r>
  <r>
    <x v="413"/>
    <n v="19322"/>
    <s v="Low"/>
    <n v="0.02"/>
    <n v="46.89"/>
    <n v="5.0999999999999996"/>
    <s v="Vickie Coates"/>
    <s v="Regular Air"/>
    <x v="1"/>
    <x v="0"/>
    <x v="15"/>
    <s v="Medium Box"/>
    <x v="314"/>
    <x v="38"/>
    <x v="0"/>
    <x v="2"/>
    <s v="Texas"/>
    <x v="339"/>
    <n v="78613"/>
    <x v="110"/>
    <x v="115"/>
    <n v="421.34849999999994"/>
    <n v="13"/>
    <x v="409"/>
    <n v="89981"/>
  </r>
  <r>
    <x v="414"/>
    <n v="23455"/>
    <s v="Medium"/>
    <n v="0.04"/>
    <n v="2.08"/>
    <n v="1.49"/>
    <s v="Anne Bland"/>
    <s v="Regular Air"/>
    <x v="1"/>
    <x v="0"/>
    <x v="7"/>
    <s v="Small Box"/>
    <x v="315"/>
    <x v="12"/>
    <x v="0"/>
    <x v="2"/>
    <s v="Texas"/>
    <x v="340"/>
    <n v="77530"/>
    <x v="7"/>
    <x v="7"/>
    <n v="-11.281500000000001"/>
    <n v="16"/>
    <x v="410"/>
    <n v="89982"/>
  </r>
  <r>
    <x v="415"/>
    <n v="18131"/>
    <s v="Medium"/>
    <n v="0.01"/>
    <n v="115.99"/>
    <n v="56.14"/>
    <s v="Ryan Foster"/>
    <s v="Delivery Truck"/>
    <x v="1"/>
    <x v="2"/>
    <x v="5"/>
    <s v="Jumbo Drum"/>
    <x v="316"/>
    <x v="29"/>
    <x v="0"/>
    <x v="0"/>
    <s v="Colorado"/>
    <x v="53"/>
    <n v="80013"/>
    <x v="38"/>
    <x v="7"/>
    <n v="-164.39520000000002"/>
    <n v="5"/>
    <x v="411"/>
    <n v="86535"/>
  </r>
  <r>
    <x v="416"/>
    <n v="24939"/>
    <s v="High"/>
    <n v="0.03"/>
    <n v="3.69"/>
    <n v="2.5"/>
    <s v="Keith Hobbs"/>
    <s v="Express Air"/>
    <x v="1"/>
    <x v="0"/>
    <x v="3"/>
    <s v="Small Box"/>
    <x v="317"/>
    <x v="5"/>
    <x v="0"/>
    <x v="3"/>
    <s v="Kentucky"/>
    <x v="341"/>
    <n v="40422"/>
    <x v="14"/>
    <x v="55"/>
    <n v="-2196.6840000000002"/>
    <n v="9"/>
    <x v="116"/>
    <n v="86534"/>
  </r>
  <r>
    <x v="417"/>
    <n v="21771"/>
    <s v="Critical"/>
    <n v="0.02"/>
    <n v="73.98"/>
    <n v="14.52"/>
    <s v="Vickie Gonzalez"/>
    <s v="Regular Air"/>
    <x v="1"/>
    <x v="2"/>
    <x v="12"/>
    <s v="Small Box"/>
    <x v="268"/>
    <x v="27"/>
    <x v="0"/>
    <x v="0"/>
    <s v="Colorado"/>
    <x v="342"/>
    <n v="80020"/>
    <x v="153"/>
    <x v="88"/>
    <n v="43.538000000000011"/>
    <n v="5"/>
    <x v="412"/>
    <n v="89730"/>
  </r>
  <r>
    <x v="418"/>
    <n v="24559"/>
    <s v="Critical"/>
    <n v="0.05"/>
    <n v="5.28"/>
    <n v="6.26"/>
    <s v="Danielle Kramer"/>
    <s v="Regular Air"/>
    <x v="1"/>
    <x v="0"/>
    <x v="6"/>
    <s v="Small Box"/>
    <x v="318"/>
    <x v="29"/>
    <x v="0"/>
    <x v="2"/>
    <s v="Oklahoma"/>
    <x v="343"/>
    <n v="73521"/>
    <x v="154"/>
    <x v="92"/>
    <n v="-11.376000000000001"/>
    <n v="1"/>
    <x v="413"/>
    <n v="89729"/>
  </r>
  <r>
    <x v="419"/>
    <n v="22363"/>
    <s v="Critical"/>
    <n v="0.01"/>
    <n v="13.99"/>
    <n v="7.51"/>
    <s v="Rosemary Branch"/>
    <s v="Regular Air"/>
    <x v="0"/>
    <x v="2"/>
    <x v="5"/>
    <s v="Medium Box"/>
    <x v="319"/>
    <x v="5"/>
    <x v="0"/>
    <x v="3"/>
    <s v="Florida"/>
    <x v="344"/>
    <n v="33433"/>
    <x v="148"/>
    <x v="153"/>
    <n v="533.74199999999996"/>
    <n v="2"/>
    <x v="414"/>
    <n v="89514"/>
  </r>
  <r>
    <x v="420"/>
    <n v="19550"/>
    <s v="Medium"/>
    <n v="7.0000000000000007E-2"/>
    <n v="125.99"/>
    <n v="7.69"/>
    <s v="Joanne Church"/>
    <s v="Regular Air"/>
    <x v="0"/>
    <x v="2"/>
    <x v="8"/>
    <s v="Small Box"/>
    <x v="320"/>
    <x v="8"/>
    <x v="0"/>
    <x v="0"/>
    <s v="California"/>
    <x v="345"/>
    <n v="91941"/>
    <x v="26"/>
    <x v="32"/>
    <n v="588.24569999999994"/>
    <n v="8"/>
    <x v="415"/>
    <n v="88410"/>
  </r>
  <r>
    <x v="421"/>
    <n v="20628"/>
    <s v="Critical"/>
    <n v="7.0000000000000007E-2"/>
    <n v="40.98"/>
    <n v="7.47"/>
    <s v="Josephine Rao"/>
    <s v="Regular Air"/>
    <x v="0"/>
    <x v="0"/>
    <x v="7"/>
    <s v="Small Box"/>
    <x v="321"/>
    <x v="7"/>
    <x v="0"/>
    <x v="2"/>
    <s v="Indiana"/>
    <x v="346"/>
    <n v="46324"/>
    <x v="132"/>
    <x v="121"/>
    <n v="54.901500000000006"/>
    <n v="2"/>
    <x v="416"/>
    <n v="90114"/>
  </r>
  <r>
    <x v="422"/>
    <n v="2628"/>
    <s v="Critical"/>
    <n v="7.0000000000000007E-2"/>
    <n v="40.98"/>
    <n v="7.47"/>
    <s v="Harold Albright"/>
    <s v="Regular Air"/>
    <x v="0"/>
    <x v="0"/>
    <x v="7"/>
    <s v="Small Box"/>
    <x v="321"/>
    <x v="7"/>
    <x v="0"/>
    <x v="0"/>
    <s v="Washington"/>
    <x v="33"/>
    <n v="98119"/>
    <x v="132"/>
    <x v="121"/>
    <n v="54.901500000000006"/>
    <n v="8"/>
    <x v="417"/>
    <n v="19042"/>
  </r>
  <r>
    <x v="423"/>
    <n v="22125"/>
    <s v="Low"/>
    <n v="0.1"/>
    <n v="238.4"/>
    <n v="24.49"/>
    <s v="Pauline Denton"/>
    <s v="Regular Air"/>
    <x v="2"/>
    <x v="1"/>
    <x v="1"/>
    <s v="Large Box"/>
    <x v="322"/>
    <x v="34"/>
    <x v="0"/>
    <x v="2"/>
    <s v="Indiana"/>
    <x v="347"/>
    <n v="47591"/>
    <x v="57"/>
    <x v="159"/>
    <n v="875.28440000000001"/>
    <n v="8"/>
    <x v="418"/>
    <n v="89112"/>
  </r>
  <r>
    <x v="424"/>
    <n v="4125"/>
    <s v="Low"/>
    <n v="0.1"/>
    <n v="238.4"/>
    <n v="24.49"/>
    <s v="Dana Sharpe"/>
    <s v="Regular Air"/>
    <x v="2"/>
    <x v="1"/>
    <x v="1"/>
    <s v="Large Box"/>
    <x v="322"/>
    <x v="34"/>
    <x v="0"/>
    <x v="1"/>
    <s v="Pennsylvania"/>
    <x v="332"/>
    <n v="19134"/>
    <x v="57"/>
    <x v="159"/>
    <n v="460.67600000000004"/>
    <n v="30"/>
    <x v="419"/>
    <n v="29319"/>
  </r>
  <r>
    <x v="425"/>
    <n v="19990"/>
    <s v="Not Specified"/>
    <n v="0.04"/>
    <n v="150.97999999999999"/>
    <n v="13.99"/>
    <s v="Herbert Beard"/>
    <s v="Regular Air"/>
    <x v="1"/>
    <x v="2"/>
    <x v="5"/>
    <s v="Medium Box"/>
    <x v="137"/>
    <x v="4"/>
    <x v="0"/>
    <x v="2"/>
    <s v="Texas"/>
    <x v="333"/>
    <n v="75482"/>
    <x v="5"/>
    <x v="5"/>
    <n v="606.05459999999994"/>
    <n v="6"/>
    <x v="420"/>
    <n v="90662"/>
  </r>
  <r>
    <x v="426"/>
    <n v="23120"/>
    <s v="High"/>
    <n v="0.03"/>
    <n v="39.479999999999997"/>
    <n v="1.99"/>
    <s v="Cindy Harvey"/>
    <s v="Regular Air"/>
    <x v="3"/>
    <x v="2"/>
    <x v="12"/>
    <s v="Small Pack"/>
    <x v="323"/>
    <x v="0"/>
    <x v="0"/>
    <x v="0"/>
    <s v="Utah"/>
    <x v="348"/>
    <n v="84074"/>
    <x v="135"/>
    <x v="44"/>
    <n v="317.08949999999999"/>
    <n v="12"/>
    <x v="421"/>
    <n v="87003"/>
  </r>
  <r>
    <x v="427"/>
    <n v="25092"/>
    <s v="Medium"/>
    <n v="0.08"/>
    <n v="2.88"/>
    <n v="0.5"/>
    <s v="Sherri McIntosh"/>
    <s v="Regular Air"/>
    <x v="3"/>
    <x v="0"/>
    <x v="9"/>
    <s v="Small Box"/>
    <x v="324"/>
    <x v="5"/>
    <x v="0"/>
    <x v="0"/>
    <s v="Utah"/>
    <x v="349"/>
    <n v="84084"/>
    <x v="110"/>
    <x v="119"/>
    <n v="6.0305999999999997"/>
    <n v="3"/>
    <x v="422"/>
    <n v="87004"/>
  </r>
  <r>
    <x v="428"/>
    <n v="26274"/>
    <s v="High"/>
    <n v="0.04"/>
    <n v="62.18"/>
    <n v="10.84"/>
    <s v="Chris Pritchard"/>
    <s v="Regular Air"/>
    <x v="3"/>
    <x v="1"/>
    <x v="2"/>
    <s v="Medium Box"/>
    <x v="325"/>
    <x v="36"/>
    <x v="0"/>
    <x v="0"/>
    <s v="Utah"/>
    <x v="350"/>
    <n v="84120"/>
    <x v="129"/>
    <x v="140"/>
    <n v="125.8077"/>
    <n v="3"/>
    <x v="423"/>
    <n v="87002"/>
  </r>
  <r>
    <x v="429"/>
    <n v="22832"/>
    <s v="Low"/>
    <n v="0.04"/>
    <n v="8.33"/>
    <n v="1.99"/>
    <s v="Teresa Hill"/>
    <s v="Regular Air"/>
    <x v="2"/>
    <x v="2"/>
    <x v="12"/>
    <s v="Small Pack"/>
    <x v="80"/>
    <x v="10"/>
    <x v="0"/>
    <x v="0"/>
    <s v="Oregon"/>
    <x v="351"/>
    <n v="97420"/>
    <x v="155"/>
    <x v="160"/>
    <n v="44.891999999999996"/>
    <n v="16"/>
    <x v="424"/>
    <n v="91451"/>
  </r>
  <r>
    <x v="430"/>
    <n v="3167"/>
    <s v="Medium"/>
    <n v="0.04"/>
    <n v="5.34"/>
    <n v="2.99"/>
    <s v="Keith Marsh"/>
    <s v="Regular Air"/>
    <x v="1"/>
    <x v="0"/>
    <x v="7"/>
    <s v="Small Box"/>
    <x v="326"/>
    <x v="4"/>
    <x v="0"/>
    <x v="0"/>
    <s v="California"/>
    <x v="154"/>
    <n v="90058"/>
    <x v="56"/>
    <x v="105"/>
    <n v="3.4509999999999996"/>
    <n v="45"/>
    <x v="425"/>
    <n v="22755"/>
  </r>
  <r>
    <x v="431"/>
    <n v="21166"/>
    <s v="Medium"/>
    <n v="0"/>
    <n v="4.91"/>
    <n v="5.68"/>
    <s v="Adam Saunders Gray"/>
    <s v="Regular Air"/>
    <x v="1"/>
    <x v="0"/>
    <x v="7"/>
    <s v="Small Box"/>
    <x v="327"/>
    <x v="12"/>
    <x v="0"/>
    <x v="0"/>
    <s v="Colorado"/>
    <x v="352"/>
    <n v="80906"/>
    <x v="56"/>
    <x v="62"/>
    <n v="-95.047499999999999"/>
    <n v="9"/>
    <x v="426"/>
    <n v="87602"/>
  </r>
  <r>
    <x v="432"/>
    <n v="21167"/>
    <s v="Medium"/>
    <n v="0.04"/>
    <n v="5.34"/>
    <n v="2.99"/>
    <s v="Marion Lindsey"/>
    <s v="Regular Air"/>
    <x v="1"/>
    <x v="0"/>
    <x v="7"/>
    <s v="Small Box"/>
    <x v="326"/>
    <x v="4"/>
    <x v="0"/>
    <x v="0"/>
    <s v="Colorado"/>
    <x v="353"/>
    <n v="80022"/>
    <x v="56"/>
    <x v="105"/>
    <n v="3.4509999999999996"/>
    <n v="11"/>
    <x v="427"/>
    <n v="87602"/>
  </r>
  <r>
    <x v="433"/>
    <n v="21006"/>
    <s v="Low"/>
    <n v="0.02"/>
    <n v="55.99"/>
    <n v="3.3"/>
    <s v="Denise McIntosh"/>
    <s v="Regular Air"/>
    <x v="1"/>
    <x v="2"/>
    <x v="8"/>
    <s v="Small Pack"/>
    <x v="328"/>
    <x v="8"/>
    <x v="0"/>
    <x v="2"/>
    <s v="Illinois"/>
    <x v="25"/>
    <n v="60623"/>
    <x v="148"/>
    <x v="80"/>
    <n v="525.20039999999995"/>
    <n v="16"/>
    <x v="428"/>
    <n v="91244"/>
  </r>
  <r>
    <x v="434"/>
    <n v="3004"/>
    <s v="Low"/>
    <n v="0"/>
    <n v="22.38"/>
    <n v="15.1"/>
    <s v="Marie Bass"/>
    <s v="Express Air"/>
    <x v="1"/>
    <x v="0"/>
    <x v="7"/>
    <s v="Small Box"/>
    <x v="312"/>
    <x v="4"/>
    <x v="0"/>
    <x v="1"/>
    <s v="New York"/>
    <x v="8"/>
    <n v="10170"/>
    <x v="148"/>
    <x v="2"/>
    <n v="-52.646999999999998"/>
    <n v="29"/>
    <x v="429"/>
    <n v="21636"/>
  </r>
  <r>
    <x v="435"/>
    <n v="21005"/>
    <s v="Low"/>
    <n v="7.0000000000000007E-2"/>
    <n v="5.98"/>
    <n v="4.6900000000000004"/>
    <s v="Edward Bynum"/>
    <s v="Regular Air"/>
    <x v="1"/>
    <x v="0"/>
    <x v="10"/>
    <s v="Small Box"/>
    <x v="329"/>
    <x v="19"/>
    <x v="0"/>
    <x v="1"/>
    <s v="Pennsylvania"/>
    <x v="354"/>
    <n v="17201"/>
    <x v="148"/>
    <x v="5"/>
    <n v="-12.708800000000002"/>
    <n v="3"/>
    <x v="430"/>
    <n v="91244"/>
  </r>
  <r>
    <x v="436"/>
    <n v="20804"/>
    <s v="Low"/>
    <n v="0.1"/>
    <n v="2.62"/>
    <n v="0.8"/>
    <s v="Vivian Goldstein"/>
    <s v="Regular Air"/>
    <x v="1"/>
    <x v="0"/>
    <x v="4"/>
    <s v="Wrap Bag"/>
    <x v="330"/>
    <x v="5"/>
    <x v="0"/>
    <x v="3"/>
    <s v="Florida"/>
    <x v="355"/>
    <n v="33511"/>
    <x v="102"/>
    <x v="71"/>
    <n v="-94.490899999999996"/>
    <n v="21"/>
    <x v="431"/>
    <n v="89686"/>
  </r>
  <r>
    <x v="437"/>
    <n v="22414"/>
    <s v="High"/>
    <n v="0"/>
    <n v="12.2"/>
    <n v="6.02"/>
    <s v="Jackie Burke"/>
    <s v="Express Air"/>
    <x v="1"/>
    <x v="1"/>
    <x v="2"/>
    <s v="Small Pack"/>
    <x v="331"/>
    <x v="3"/>
    <x v="0"/>
    <x v="3"/>
    <s v="Florida"/>
    <x v="356"/>
    <n v="33055"/>
    <x v="72"/>
    <x v="146"/>
    <n v="-172.298"/>
    <n v="4"/>
    <x v="432"/>
    <n v="88233"/>
  </r>
  <r>
    <x v="438"/>
    <n v="18499"/>
    <s v="Not Specified"/>
    <n v="0.1"/>
    <n v="110.99"/>
    <n v="8.99"/>
    <s v="Janet McCullough"/>
    <s v="Express Air"/>
    <x v="1"/>
    <x v="2"/>
    <x v="8"/>
    <s v="Small Box"/>
    <x v="332"/>
    <x v="11"/>
    <x v="0"/>
    <x v="3"/>
    <s v="Florida"/>
    <x v="357"/>
    <n v="33063"/>
    <x v="28"/>
    <x v="8"/>
    <n v="3285.48"/>
    <n v="7"/>
    <x v="433"/>
    <n v="88232"/>
  </r>
  <r>
    <x v="439"/>
    <n v="24232"/>
    <s v="High"/>
    <n v="0.05"/>
    <n v="17.670000000000002"/>
    <n v="8.99"/>
    <s v="Vivian Clarke"/>
    <s v="Regular Air"/>
    <x v="1"/>
    <x v="1"/>
    <x v="2"/>
    <s v="Small Pack"/>
    <x v="183"/>
    <x v="46"/>
    <x v="0"/>
    <x v="1"/>
    <s v="Maryland"/>
    <x v="358"/>
    <n v="20746"/>
    <x v="102"/>
    <x v="77"/>
    <n v="46.036799999999999"/>
    <n v="16"/>
    <x v="434"/>
    <n v="88234"/>
  </r>
  <r>
    <x v="440"/>
    <n v="20870"/>
    <s v="High"/>
    <n v="0.1"/>
    <n v="4.13"/>
    <n v="0.99"/>
    <s v="Aaron Dillon"/>
    <s v="Regular Air"/>
    <x v="3"/>
    <x v="0"/>
    <x v="9"/>
    <s v="Small Box"/>
    <x v="333"/>
    <x v="5"/>
    <x v="0"/>
    <x v="2"/>
    <s v="Texas"/>
    <x v="359"/>
    <n v="76086"/>
    <x v="120"/>
    <x v="153"/>
    <n v="-1.0712000000000002"/>
    <n v="2"/>
    <x v="83"/>
    <n v="91209"/>
  </r>
  <r>
    <x v="441"/>
    <n v="18733"/>
    <s v="Medium"/>
    <n v="0.03"/>
    <n v="125.99"/>
    <n v="7.69"/>
    <s v="Marguerite Yu"/>
    <s v="Regular Air"/>
    <x v="1"/>
    <x v="2"/>
    <x v="8"/>
    <s v="Small Box"/>
    <x v="334"/>
    <x v="35"/>
    <x v="0"/>
    <x v="2"/>
    <s v="Texas"/>
    <x v="360"/>
    <n v="78596"/>
    <x v="20"/>
    <x v="126"/>
    <n v="500.95799999999997"/>
    <n v="9"/>
    <x v="435"/>
    <n v="88184"/>
  </r>
  <r>
    <x v="442"/>
    <n v="20830"/>
    <s v="High"/>
    <n v="0.03"/>
    <n v="14.34"/>
    <n v="5"/>
    <s v="Arlene Gibbons"/>
    <s v="Regular Air"/>
    <x v="3"/>
    <x v="1"/>
    <x v="2"/>
    <s v="Small Pack"/>
    <x v="335"/>
    <x v="6"/>
    <x v="0"/>
    <x v="2"/>
    <s v="Iowa"/>
    <x v="361"/>
    <n v="52761"/>
    <x v="149"/>
    <x v="161"/>
    <n v="82.310099999999991"/>
    <n v="8"/>
    <x v="436"/>
    <n v="89595"/>
  </r>
  <r>
    <x v="443"/>
    <n v="20829"/>
    <s v="High"/>
    <n v="0.01"/>
    <n v="2.89"/>
    <n v="0.5"/>
    <s v="Kristina Collier"/>
    <s v="Regular Air"/>
    <x v="3"/>
    <x v="0"/>
    <x v="9"/>
    <s v="Small Box"/>
    <x v="179"/>
    <x v="4"/>
    <x v="0"/>
    <x v="2"/>
    <s v="Michigan"/>
    <x v="362"/>
    <n v="48101"/>
    <x v="149"/>
    <x v="33"/>
    <n v="1.2236"/>
    <n v="1"/>
    <x v="437"/>
    <n v="89595"/>
  </r>
  <r>
    <x v="444"/>
    <n v="23011"/>
    <s v="Medium"/>
    <n v="0.05"/>
    <n v="12.97"/>
    <n v="1.49"/>
    <s v="Earl Roy"/>
    <s v="Regular Air"/>
    <x v="3"/>
    <x v="0"/>
    <x v="7"/>
    <s v="Small Box"/>
    <x v="336"/>
    <x v="9"/>
    <x v="0"/>
    <x v="3"/>
    <s v="Florida"/>
    <x v="363"/>
    <n v="32707"/>
    <x v="107"/>
    <x v="54"/>
    <n v="5.4659999999999993"/>
    <n v="2"/>
    <x v="438"/>
    <n v="89993"/>
  </r>
  <r>
    <x v="445"/>
    <n v="19333"/>
    <s v="Not Specified"/>
    <n v="0.1"/>
    <n v="5.98"/>
    <n v="5.35"/>
    <s v="Chris Ford"/>
    <s v="Regular Air"/>
    <x v="1"/>
    <x v="0"/>
    <x v="6"/>
    <s v="Small Box"/>
    <x v="337"/>
    <x v="29"/>
    <x v="0"/>
    <x v="1"/>
    <s v="Maryland"/>
    <x v="358"/>
    <n v="20746"/>
    <x v="66"/>
    <x v="99"/>
    <n v="-90.26"/>
    <n v="10"/>
    <x v="439"/>
    <n v="89994"/>
  </r>
  <r>
    <x v="446"/>
    <n v="20539"/>
    <s v="Medium"/>
    <n v="0.03"/>
    <n v="73.98"/>
    <n v="14.52"/>
    <s v="James Hunter"/>
    <s v="Regular Air"/>
    <x v="3"/>
    <x v="2"/>
    <x v="12"/>
    <s v="Small Box"/>
    <x v="268"/>
    <x v="27"/>
    <x v="0"/>
    <x v="2"/>
    <s v="Texas"/>
    <x v="364"/>
    <n v="79424"/>
    <x v="0"/>
    <x v="162"/>
    <n v="-326.23159999999996"/>
    <n v="1"/>
    <x v="440"/>
    <n v="90513"/>
  </r>
  <r>
    <x v="447"/>
    <n v="26034"/>
    <s v="Medium"/>
    <n v="0.09"/>
    <n v="4.55"/>
    <n v="1.49"/>
    <s v="Patsy Harmon"/>
    <s v="Regular Air"/>
    <x v="3"/>
    <x v="0"/>
    <x v="7"/>
    <s v="Small Box"/>
    <x v="338"/>
    <x v="9"/>
    <x v="0"/>
    <x v="2"/>
    <s v="Texas"/>
    <x v="365"/>
    <n v="75901"/>
    <x v="156"/>
    <x v="102"/>
    <n v="16.898"/>
    <n v="6"/>
    <x v="441"/>
    <n v="90514"/>
  </r>
  <r>
    <x v="448"/>
    <n v="26035"/>
    <s v="Medium"/>
    <n v="7.0000000000000007E-2"/>
    <n v="9.7799999999999994"/>
    <n v="5.76"/>
    <s v="Joe D Dean"/>
    <s v="Express Air"/>
    <x v="3"/>
    <x v="0"/>
    <x v="3"/>
    <s v="Small Box"/>
    <x v="296"/>
    <x v="9"/>
    <x v="0"/>
    <x v="2"/>
    <s v="Texas"/>
    <x v="366"/>
    <n v="76063"/>
    <x v="156"/>
    <x v="102"/>
    <n v="20.14"/>
    <n v="11"/>
    <x v="442"/>
    <n v="90514"/>
  </r>
  <r>
    <x v="449"/>
    <n v="24534"/>
    <s v="Critical"/>
    <n v="0.06"/>
    <n v="44.01"/>
    <n v="3.5"/>
    <s v="Earl Buck"/>
    <s v="Regular Air"/>
    <x v="1"/>
    <x v="0"/>
    <x v="15"/>
    <s v="Small Box"/>
    <x v="339"/>
    <x v="8"/>
    <x v="0"/>
    <x v="0"/>
    <s v="California"/>
    <x v="367"/>
    <n v="95207"/>
    <x v="116"/>
    <x v="22"/>
    <n v="-21.231999999999999"/>
    <n v="1"/>
    <x v="443"/>
    <n v="88212"/>
  </r>
  <r>
    <x v="450"/>
    <n v="19932"/>
    <s v="Low"/>
    <n v="0.05"/>
    <n v="2.89"/>
    <n v="0.5"/>
    <s v="Jeanne Walker"/>
    <s v="Regular Air"/>
    <x v="1"/>
    <x v="0"/>
    <x v="9"/>
    <s v="Small Box"/>
    <x v="179"/>
    <x v="4"/>
    <x v="0"/>
    <x v="1"/>
    <s v="New Hampshire"/>
    <x v="368"/>
    <n v="3801"/>
    <x v="130"/>
    <x v="163"/>
    <n v="18.0642"/>
    <n v="9"/>
    <x v="444"/>
    <n v="88213"/>
  </r>
  <r>
    <x v="451"/>
    <n v="19018"/>
    <s v="Medium"/>
    <n v="0.03"/>
    <n v="2.23"/>
    <n v="4.57"/>
    <s v="Christina Hanna"/>
    <s v="Regular Air"/>
    <x v="3"/>
    <x v="1"/>
    <x v="2"/>
    <s v="Small Pack"/>
    <x v="340"/>
    <x v="23"/>
    <x v="0"/>
    <x v="0"/>
    <s v="Utah"/>
    <x v="350"/>
    <n v="84120"/>
    <x v="73"/>
    <x v="136"/>
    <n v="-93.25"/>
    <n v="12"/>
    <x v="445"/>
    <n v="89406"/>
  </r>
  <r>
    <x v="452"/>
    <n v="25790"/>
    <s v="Not Specified"/>
    <n v="7.0000000000000007E-2"/>
    <n v="11.29"/>
    <n v="5.03"/>
    <s v="George McLamb"/>
    <s v="Regular Air"/>
    <x v="3"/>
    <x v="0"/>
    <x v="10"/>
    <s v="Small Box"/>
    <x v="341"/>
    <x v="8"/>
    <x v="0"/>
    <x v="3"/>
    <s v="Virginia"/>
    <x v="369"/>
    <n v="22304"/>
    <x v="155"/>
    <x v="164"/>
    <n v="-163.03"/>
    <n v="11"/>
    <x v="446"/>
    <n v="89407"/>
  </r>
  <r>
    <x v="453"/>
    <n v="18970"/>
    <s v="Critical"/>
    <n v="0.06"/>
    <n v="1.74"/>
    <n v="4.08"/>
    <s v="Jean Khan"/>
    <s v="Regular Air"/>
    <x v="0"/>
    <x v="1"/>
    <x v="2"/>
    <s v="Small Pack"/>
    <x v="34"/>
    <x v="21"/>
    <x v="0"/>
    <x v="0"/>
    <s v="California"/>
    <x v="370"/>
    <n v="94025"/>
    <x v="157"/>
    <x v="159"/>
    <n v="-11.0732"/>
    <n v="1"/>
    <x v="447"/>
    <n v="88726"/>
  </r>
  <r>
    <x v="454"/>
    <n v="18702"/>
    <s v="Critical"/>
    <n v="0.1"/>
    <n v="8.17"/>
    <n v="1.69"/>
    <s v="Hazel Jones"/>
    <s v="Regular Air"/>
    <x v="0"/>
    <x v="0"/>
    <x v="6"/>
    <s v="Wrap Bag"/>
    <x v="342"/>
    <x v="4"/>
    <x v="0"/>
    <x v="0"/>
    <s v="California"/>
    <x v="367"/>
    <n v="95207"/>
    <x v="29"/>
    <x v="6"/>
    <n v="100.2984"/>
    <n v="19"/>
    <x v="448"/>
    <n v="88731"/>
  </r>
  <r>
    <x v="455"/>
    <n v="20523"/>
    <s v="Not Specified"/>
    <n v="0"/>
    <n v="2.88"/>
    <n v="0.7"/>
    <s v="Carolyn Greer"/>
    <s v="Express Air"/>
    <x v="3"/>
    <x v="0"/>
    <x v="0"/>
    <s v="Wrap Bag"/>
    <x v="67"/>
    <x v="13"/>
    <x v="0"/>
    <x v="0"/>
    <s v="California"/>
    <x v="371"/>
    <n v="94086"/>
    <x v="143"/>
    <x v="119"/>
    <n v="-0.10999999999999943"/>
    <n v="1"/>
    <x v="449"/>
    <n v="88727"/>
  </r>
  <r>
    <x v="456"/>
    <n v="5297"/>
    <s v="Not Specified"/>
    <n v="0"/>
    <n v="8.6"/>
    <n v="6.19"/>
    <s v="Wesley Tate"/>
    <s v="Regular Air"/>
    <x v="0"/>
    <x v="0"/>
    <x v="7"/>
    <s v="Small Box"/>
    <x v="214"/>
    <x v="4"/>
    <x v="0"/>
    <x v="2"/>
    <s v="Illinois"/>
    <x v="25"/>
    <n v="60653"/>
    <x v="31"/>
    <x v="165"/>
    <n v="-42.8536"/>
    <n v="48"/>
    <x v="450"/>
    <n v="37729"/>
  </r>
  <r>
    <x v="457"/>
    <n v="23297"/>
    <s v="Not Specified"/>
    <n v="0"/>
    <n v="8.6"/>
    <n v="6.19"/>
    <s v="Crystal Floyd"/>
    <s v="Regular Air"/>
    <x v="0"/>
    <x v="0"/>
    <x v="7"/>
    <s v="Small Box"/>
    <x v="214"/>
    <x v="4"/>
    <x v="0"/>
    <x v="2"/>
    <s v="Michigan"/>
    <x v="372"/>
    <n v="49017"/>
    <x v="31"/>
    <x v="165"/>
    <n v="-33.211539999999999"/>
    <n v="12"/>
    <x v="451"/>
    <n v="86144"/>
  </r>
  <r>
    <x v="458"/>
    <n v="19417"/>
    <s v="Medium"/>
    <n v="0"/>
    <n v="65.989999999999995"/>
    <n v="5.26"/>
    <s v="Charles Ward"/>
    <s v="Regular Air"/>
    <x v="0"/>
    <x v="2"/>
    <x v="8"/>
    <s v="Small Box"/>
    <x v="343"/>
    <x v="8"/>
    <x v="0"/>
    <x v="0"/>
    <s v="California"/>
    <x v="373"/>
    <n v="92553"/>
    <x v="54"/>
    <x v="117"/>
    <n v="369.99869999999999"/>
    <n v="9"/>
    <x v="452"/>
    <n v="87086"/>
  </r>
  <r>
    <x v="459"/>
    <n v="24407"/>
    <s v="Not Specified"/>
    <n v="0.08"/>
    <n v="3.38"/>
    <n v="0.85"/>
    <s v="Marc Ray"/>
    <s v="Regular Air"/>
    <x v="0"/>
    <x v="0"/>
    <x v="0"/>
    <s v="Wrap Bag"/>
    <x v="344"/>
    <x v="41"/>
    <x v="0"/>
    <x v="0"/>
    <s v="California"/>
    <x v="374"/>
    <n v="94043"/>
    <x v="18"/>
    <x v="19"/>
    <n v="20.453600000000002"/>
    <n v="12"/>
    <x v="453"/>
    <n v="87087"/>
  </r>
  <r>
    <x v="460"/>
    <n v="1417"/>
    <s v="Medium"/>
    <n v="0"/>
    <n v="65.989999999999995"/>
    <n v="5.26"/>
    <s v="Pamela Wiley"/>
    <s v="Regular Air"/>
    <x v="0"/>
    <x v="2"/>
    <x v="8"/>
    <s v="Small Box"/>
    <x v="343"/>
    <x v="8"/>
    <x v="0"/>
    <x v="1"/>
    <s v="Massachusetts"/>
    <x v="28"/>
    <n v="2113"/>
    <x v="54"/>
    <x v="117"/>
    <n v="542.25"/>
    <n v="36"/>
    <x v="454"/>
    <n v="10277"/>
  </r>
  <r>
    <x v="461"/>
    <n v="25129"/>
    <s v="Critical"/>
    <n v="0.02"/>
    <n v="417.4"/>
    <n v="75.23"/>
    <s v="Betsy Gibson"/>
    <s v="Delivery Truck"/>
    <x v="2"/>
    <x v="1"/>
    <x v="11"/>
    <s v="Jumbo Box"/>
    <x v="345"/>
    <x v="44"/>
    <x v="0"/>
    <x v="2"/>
    <s v="Indiana"/>
    <x v="375"/>
    <n v="46203"/>
    <x v="158"/>
    <x v="83"/>
    <n v="-634.86540000000002"/>
    <n v="1"/>
    <x v="455"/>
    <n v="90538"/>
  </r>
  <r>
    <x v="462"/>
    <n v="22823"/>
    <s v="Low"/>
    <n v="7.0000000000000007E-2"/>
    <n v="4.84"/>
    <n v="0.71"/>
    <s v="Rebecca Lindsey"/>
    <s v="Regular Air"/>
    <x v="2"/>
    <x v="0"/>
    <x v="0"/>
    <s v="Wrap Bag"/>
    <x v="346"/>
    <x v="10"/>
    <x v="0"/>
    <x v="2"/>
    <s v="Indiana"/>
    <x v="376"/>
    <n v="46901"/>
    <x v="159"/>
    <x v="114"/>
    <n v="25.240199999999998"/>
    <n v="8"/>
    <x v="456"/>
    <n v="90539"/>
  </r>
  <r>
    <x v="463"/>
    <n v="24295"/>
    <s v="Not Specified"/>
    <n v="0.01"/>
    <n v="124.49"/>
    <n v="51.94"/>
    <s v="Brooke Lancaster"/>
    <s v="Delivery Truck"/>
    <x v="2"/>
    <x v="1"/>
    <x v="11"/>
    <s v="Jumbo Box"/>
    <x v="90"/>
    <x v="36"/>
    <x v="0"/>
    <x v="2"/>
    <s v="Indiana"/>
    <x v="377"/>
    <n v="47905"/>
    <x v="81"/>
    <x v="166"/>
    <n v="-94.674644999999998"/>
    <n v="18"/>
    <x v="457"/>
    <n v="90540"/>
  </r>
  <r>
    <x v="464"/>
    <n v="19024"/>
    <s v="Low"/>
    <n v="0.05"/>
    <n v="350.99"/>
    <n v="39"/>
    <s v="Robyn Zhou"/>
    <s v="Delivery Truck"/>
    <x v="1"/>
    <x v="1"/>
    <x v="1"/>
    <s v="Jumbo Drum"/>
    <x v="347"/>
    <x v="20"/>
    <x v="0"/>
    <x v="0"/>
    <s v="Colorado"/>
    <x v="378"/>
    <n v="80112"/>
    <x v="27"/>
    <x v="167"/>
    <n v="451.28039999999999"/>
    <n v="3"/>
    <x v="458"/>
    <n v="89448"/>
  </r>
  <r>
    <x v="465"/>
    <n v="22824"/>
    <s v="Low"/>
    <n v="0.04"/>
    <n v="2036.48"/>
    <n v="14.7"/>
    <s v="Gregory Crane"/>
    <s v="Delivery Truck"/>
    <x v="2"/>
    <x v="2"/>
    <x v="5"/>
    <s v="Jumbo Drum"/>
    <x v="147"/>
    <x v="20"/>
    <x v="0"/>
    <x v="0"/>
    <s v="Colorado"/>
    <x v="44"/>
    <n v="80525"/>
    <x v="159"/>
    <x v="129"/>
    <n v="-4793.0039999999999"/>
    <n v="1"/>
    <x v="459"/>
    <n v="89450"/>
  </r>
  <r>
    <x v="466"/>
    <n v="22407"/>
    <s v="Low"/>
    <n v="0.09"/>
    <n v="125.99"/>
    <n v="2.5"/>
    <s v="Stacy Gould"/>
    <s v="Regular Air"/>
    <x v="1"/>
    <x v="2"/>
    <x v="8"/>
    <s v="Small Box"/>
    <x v="270"/>
    <x v="1"/>
    <x v="0"/>
    <x v="2"/>
    <s v="Michigan"/>
    <x v="379"/>
    <n v="48708"/>
    <x v="46"/>
    <x v="113"/>
    <n v="1258.7876999999999"/>
    <n v="18"/>
    <x v="460"/>
    <n v="90905"/>
  </r>
  <r>
    <x v="467"/>
    <n v="19810"/>
    <s v="Not Specified"/>
    <n v="0.05"/>
    <n v="9.7799999999999994"/>
    <n v="1.39"/>
    <s v="Kerry Green"/>
    <s v="Regular Air"/>
    <x v="0"/>
    <x v="0"/>
    <x v="3"/>
    <s v="Small Box"/>
    <x v="296"/>
    <x v="5"/>
    <x v="0"/>
    <x v="2"/>
    <s v="Indiana"/>
    <x v="375"/>
    <n v="46203"/>
    <x v="77"/>
    <x v="116"/>
    <n v="74.278499999999994"/>
    <n v="11"/>
    <x v="461"/>
    <n v="86826"/>
  </r>
  <r>
    <x v="468"/>
    <n v="19811"/>
    <s v="Not Specified"/>
    <n v="0.02"/>
    <n v="3.28"/>
    <n v="3.97"/>
    <s v="Frances Jackson"/>
    <s v="Express Air"/>
    <x v="0"/>
    <x v="0"/>
    <x v="0"/>
    <s v="Wrap Bag"/>
    <x v="348"/>
    <x v="13"/>
    <x v="0"/>
    <x v="2"/>
    <s v="Indiana"/>
    <x v="380"/>
    <n v="47130"/>
    <x v="77"/>
    <x v="116"/>
    <n v="-66.349999999999994"/>
    <n v="7"/>
    <x v="462"/>
    <n v="86826"/>
  </r>
  <r>
    <x v="469"/>
    <n v="21955"/>
    <s v="Critical"/>
    <n v="0.01"/>
    <n v="80.98"/>
    <n v="35"/>
    <s v="Jean Weiss Diaz"/>
    <s v="Regular Air"/>
    <x v="0"/>
    <x v="0"/>
    <x v="10"/>
    <s v="Large Box"/>
    <x v="349"/>
    <x v="30"/>
    <x v="0"/>
    <x v="1"/>
    <s v="Ohio"/>
    <x v="381"/>
    <n v="44035"/>
    <x v="33"/>
    <x v="134"/>
    <n v="-409.37360000000001"/>
    <n v="3"/>
    <x v="463"/>
    <n v="90120"/>
  </r>
  <r>
    <x v="470"/>
    <n v="23415"/>
    <s v="Critical"/>
    <n v="0.05"/>
    <n v="6.48"/>
    <n v="6.22"/>
    <s v="Kyle Kaufman"/>
    <s v="Regular Air"/>
    <x v="0"/>
    <x v="0"/>
    <x v="6"/>
    <s v="Small Box"/>
    <x v="350"/>
    <x v="7"/>
    <x v="0"/>
    <x v="1"/>
    <s v="Ohio"/>
    <x v="382"/>
    <n v="44117"/>
    <x v="152"/>
    <x v="127"/>
    <n v="-29.07"/>
    <n v="3"/>
    <x v="380"/>
    <n v="90121"/>
  </r>
  <r>
    <x v="471"/>
    <n v="22672"/>
    <s v="Not Specified"/>
    <n v="0.04"/>
    <n v="177.98"/>
    <n v="0.99"/>
    <s v="Rodney Field"/>
    <s v="Regular Air"/>
    <x v="0"/>
    <x v="0"/>
    <x v="15"/>
    <s v="Small Box"/>
    <x v="351"/>
    <x v="13"/>
    <x v="0"/>
    <x v="2"/>
    <s v="Missouri"/>
    <x v="293"/>
    <n v="65807"/>
    <x v="81"/>
    <x v="85"/>
    <n v="1909.8854999999996"/>
    <n v="15"/>
    <x v="464"/>
    <n v="89076"/>
  </r>
  <r>
    <x v="472"/>
    <n v="23793"/>
    <s v="Medium"/>
    <n v="0.1"/>
    <n v="218.08"/>
    <n v="18.059999999999999"/>
    <s v="Veronica Peck"/>
    <s v="Express Air"/>
    <x v="3"/>
    <x v="1"/>
    <x v="1"/>
    <s v="Large Box"/>
    <x v="352"/>
    <x v="11"/>
    <x v="0"/>
    <x v="0"/>
    <s v="California"/>
    <x v="383"/>
    <n v="96150"/>
    <x v="67"/>
    <x v="73"/>
    <n v="1318.83"/>
    <n v="12"/>
    <x v="465"/>
    <n v="86735"/>
  </r>
  <r>
    <x v="473"/>
    <n v="25006"/>
    <s v="High"/>
    <n v="0.05"/>
    <n v="85.99"/>
    <n v="0.99"/>
    <s v="Steve Raynor"/>
    <s v="Regular Air"/>
    <x v="3"/>
    <x v="2"/>
    <x v="8"/>
    <s v="Wrap Bag"/>
    <x v="353"/>
    <x v="20"/>
    <x v="0"/>
    <x v="3"/>
    <s v="South Carolina"/>
    <x v="384"/>
    <n v="29687"/>
    <x v="101"/>
    <x v="27"/>
    <n v="36.215999999999994"/>
    <n v="4"/>
    <x v="466"/>
    <n v="86734"/>
  </r>
  <r>
    <x v="474"/>
    <n v="18105"/>
    <s v="High"/>
    <n v="0.05"/>
    <n v="12.95"/>
    <n v="4.9800000000000004"/>
    <s v="Norman Adams"/>
    <s v="Regular Air"/>
    <x v="3"/>
    <x v="0"/>
    <x v="7"/>
    <s v="Small Box"/>
    <x v="354"/>
    <x v="29"/>
    <x v="0"/>
    <x v="2"/>
    <s v="Indiana"/>
    <x v="377"/>
    <n v="47905"/>
    <x v="30"/>
    <x v="130"/>
    <n v="134.16825"/>
    <n v="19"/>
    <x v="467"/>
    <n v="86397"/>
  </r>
  <r>
    <x v="475"/>
    <n v="23735"/>
    <s v="High"/>
    <n v="0"/>
    <n v="65.989999999999995"/>
    <n v="8.99"/>
    <s v="Wesley Reid"/>
    <s v="Regular Air"/>
    <x v="2"/>
    <x v="2"/>
    <x v="8"/>
    <s v="Small Box"/>
    <x v="240"/>
    <x v="13"/>
    <x v="0"/>
    <x v="2"/>
    <s v="Nebraska"/>
    <x v="94"/>
    <n v="68601"/>
    <x v="154"/>
    <x v="143"/>
    <n v="253.30319999999998"/>
    <n v="10"/>
    <x v="468"/>
    <n v="91115"/>
  </r>
  <r>
    <x v="476"/>
    <n v="25915"/>
    <s v="Low"/>
    <n v="0.04"/>
    <n v="105.29"/>
    <n v="10.119999999999999"/>
    <s v="Vicki Zhu Daniels"/>
    <s v="Regular Air"/>
    <x v="2"/>
    <x v="1"/>
    <x v="2"/>
    <s v="Large Box"/>
    <x v="355"/>
    <x v="44"/>
    <x v="0"/>
    <x v="0"/>
    <s v="Utah"/>
    <x v="385"/>
    <n v="84015"/>
    <x v="75"/>
    <x v="124"/>
    <n v="589.18799999999999"/>
    <n v="9"/>
    <x v="469"/>
    <n v="91116"/>
  </r>
  <r>
    <x v="477"/>
    <n v="21710"/>
    <s v="High"/>
    <n v="0.03"/>
    <n v="420.98"/>
    <n v="19.989999999999998"/>
    <s v="Danielle Daniel"/>
    <s v="Regular Air"/>
    <x v="1"/>
    <x v="0"/>
    <x v="7"/>
    <s v="Small Box"/>
    <x v="356"/>
    <x v="9"/>
    <x v="0"/>
    <x v="1"/>
    <s v="Ohio"/>
    <x v="386"/>
    <n v="43081"/>
    <x v="108"/>
    <x v="67"/>
    <n v="3043.0310999999997"/>
    <n v="10"/>
    <x v="470"/>
    <n v="87077"/>
  </r>
  <r>
    <x v="478"/>
    <n v="23958"/>
    <s v="Not Specified"/>
    <n v="0.02"/>
    <n v="30.98"/>
    <n v="6.5"/>
    <s v="Tommy Ellis Ritchie"/>
    <s v="Express Air"/>
    <x v="1"/>
    <x v="2"/>
    <x v="12"/>
    <s v="Small Box"/>
    <x v="357"/>
    <x v="44"/>
    <x v="0"/>
    <x v="1"/>
    <s v="Ohio"/>
    <x v="387"/>
    <n v="44145"/>
    <x v="155"/>
    <x v="155"/>
    <n v="-44.624000000000002"/>
    <n v="17"/>
    <x v="471"/>
    <n v="87078"/>
  </r>
  <r>
    <x v="479"/>
    <n v="24937"/>
    <s v="Critical"/>
    <n v="0.04"/>
    <n v="9.7799999999999994"/>
    <n v="1.99"/>
    <s v="Paul Puckett"/>
    <s v="Express Air"/>
    <x v="1"/>
    <x v="2"/>
    <x v="12"/>
    <s v="Small Pack"/>
    <x v="358"/>
    <x v="3"/>
    <x v="0"/>
    <x v="1"/>
    <s v="Ohio"/>
    <x v="388"/>
    <n v="44691"/>
    <x v="52"/>
    <x v="91"/>
    <n v="61.292699999999996"/>
    <n v="9"/>
    <x v="472"/>
    <n v="87076"/>
  </r>
  <r>
    <x v="480"/>
    <n v="7544"/>
    <s v="Not Specified"/>
    <n v="7.0000000000000007E-2"/>
    <n v="8.9499999999999993"/>
    <n v="2.0099999999999998"/>
    <s v="Marvin MacDonald"/>
    <s v="Regular Air"/>
    <x v="0"/>
    <x v="0"/>
    <x v="6"/>
    <s v="Wrap Bag"/>
    <x v="359"/>
    <x v="5"/>
    <x v="0"/>
    <x v="0"/>
    <s v="California"/>
    <x v="154"/>
    <n v="90049"/>
    <x v="109"/>
    <x v="118"/>
    <n v="91.73"/>
    <n v="36"/>
    <x v="473"/>
    <n v="53953"/>
  </r>
  <r>
    <x v="481"/>
    <n v="25544"/>
    <s v="Not Specified"/>
    <n v="7.0000000000000007E-2"/>
    <n v="8.9499999999999993"/>
    <n v="2.0099999999999998"/>
    <s v="Michael Tanner"/>
    <s v="Regular Air"/>
    <x v="0"/>
    <x v="0"/>
    <x v="6"/>
    <s v="Wrap Bag"/>
    <x v="359"/>
    <x v="5"/>
    <x v="0"/>
    <x v="2"/>
    <s v="Michigan"/>
    <x v="379"/>
    <n v="48708"/>
    <x v="109"/>
    <x v="118"/>
    <n v="53.067899999999995"/>
    <n v="9"/>
    <x v="474"/>
    <n v="91362"/>
  </r>
  <r>
    <x v="482"/>
    <n v="21806"/>
    <s v="High"/>
    <n v="0.06"/>
    <n v="99.99"/>
    <n v="19.989999999999998"/>
    <s v="Alison Stewart"/>
    <s v="Regular Air"/>
    <x v="1"/>
    <x v="2"/>
    <x v="12"/>
    <s v="Small Box"/>
    <x v="271"/>
    <x v="10"/>
    <x v="0"/>
    <x v="2"/>
    <s v="Illinois"/>
    <x v="389"/>
    <n v="60016"/>
    <x v="118"/>
    <x v="98"/>
    <n v="-127.56"/>
    <n v="3"/>
    <x v="475"/>
    <n v="91235"/>
  </r>
  <r>
    <x v="483"/>
    <n v="22763"/>
    <s v="Not Specified"/>
    <n v="0.04"/>
    <n v="11.5"/>
    <n v="7.19"/>
    <s v="Wayne Sutherland"/>
    <s v="Regular Air"/>
    <x v="1"/>
    <x v="0"/>
    <x v="7"/>
    <s v="Small Box"/>
    <x v="360"/>
    <x v="29"/>
    <x v="0"/>
    <x v="2"/>
    <s v="Illinois"/>
    <x v="390"/>
    <n v="60516"/>
    <x v="45"/>
    <x v="10"/>
    <n v="-23.357880000000002"/>
    <n v="14"/>
    <x v="476"/>
    <n v="91236"/>
  </r>
  <r>
    <x v="484"/>
    <n v="18460"/>
    <s v="High"/>
    <n v="0.04"/>
    <n v="119.99"/>
    <n v="14"/>
    <s v="Don Beard"/>
    <s v="Delivery Truck"/>
    <x v="0"/>
    <x v="2"/>
    <x v="5"/>
    <s v="Jumbo Drum"/>
    <x v="361"/>
    <x v="12"/>
    <x v="0"/>
    <x v="2"/>
    <s v="Missouri"/>
    <x v="391"/>
    <n v="65721"/>
    <x v="139"/>
    <x v="64"/>
    <n v="509.95830000000001"/>
    <n v="6"/>
    <x v="477"/>
    <n v="88004"/>
  </r>
  <r>
    <x v="485"/>
    <n v="19472"/>
    <s v="Critical"/>
    <n v="0.06"/>
    <n v="8.3699999999999992"/>
    <n v="10.16"/>
    <s v="Kate Lehman"/>
    <s v="Regular Air"/>
    <x v="0"/>
    <x v="1"/>
    <x v="2"/>
    <s v="Large Box"/>
    <x v="284"/>
    <x v="8"/>
    <x v="0"/>
    <x v="1"/>
    <s v="Maryland"/>
    <x v="392"/>
    <n v="21222"/>
    <x v="118"/>
    <x v="37"/>
    <n v="-255.65"/>
    <n v="18"/>
    <x v="478"/>
    <n v="85880"/>
  </r>
  <r>
    <x v="486"/>
    <n v="24286"/>
    <s v="Critical"/>
    <n v="0.09"/>
    <n v="6.28"/>
    <n v="5.29"/>
    <s v="Gloria Jacobs"/>
    <s v="Regular Air"/>
    <x v="0"/>
    <x v="1"/>
    <x v="2"/>
    <s v="Small Box"/>
    <x v="362"/>
    <x v="3"/>
    <x v="0"/>
    <x v="1"/>
    <s v="New York"/>
    <x v="393"/>
    <n v="14901"/>
    <x v="118"/>
    <x v="112"/>
    <n v="-10.09"/>
    <n v="2"/>
    <x v="479"/>
    <n v="85880"/>
  </r>
  <r>
    <x v="487"/>
    <n v="20016"/>
    <s v="Medium"/>
    <n v="0.05"/>
    <n v="2.16"/>
    <n v="6.05"/>
    <s v="Charlotte L Doyle"/>
    <s v="Regular Air"/>
    <x v="1"/>
    <x v="0"/>
    <x v="7"/>
    <s v="Small Box"/>
    <x v="363"/>
    <x v="7"/>
    <x v="0"/>
    <x v="3"/>
    <s v="Florida"/>
    <x v="394"/>
    <n v="33134"/>
    <x v="107"/>
    <x v="100"/>
    <n v="-298.88600000000002"/>
    <n v="8"/>
    <x v="259"/>
    <n v="90731"/>
  </r>
  <r>
    <x v="488"/>
    <n v="21682"/>
    <s v="Critical"/>
    <n v="0.08"/>
    <n v="3.69"/>
    <n v="0.5"/>
    <s v="Renee Huang"/>
    <s v="Regular Air"/>
    <x v="2"/>
    <x v="0"/>
    <x v="9"/>
    <s v="Small Box"/>
    <x v="364"/>
    <x v="4"/>
    <x v="0"/>
    <x v="3"/>
    <s v="Florida"/>
    <x v="395"/>
    <n v="33065"/>
    <x v="153"/>
    <x v="88"/>
    <n v="-3.6547000000000001"/>
    <n v="38"/>
    <x v="480"/>
    <n v="89193"/>
  </r>
  <r>
    <x v="489"/>
    <n v="18061"/>
    <s v="Low"/>
    <n v="0"/>
    <n v="85.99"/>
    <n v="0.99"/>
    <s v="Kay Schultz"/>
    <s v="Regular Air"/>
    <x v="2"/>
    <x v="2"/>
    <x v="8"/>
    <s v="Wrap Bag"/>
    <x v="365"/>
    <x v="43"/>
    <x v="0"/>
    <x v="2"/>
    <s v="Texas"/>
    <x v="396"/>
    <n v="77840"/>
    <x v="1"/>
    <x v="64"/>
    <n v="-138.03680000000003"/>
    <n v="6"/>
    <x v="481"/>
    <n v="86181"/>
  </r>
  <r>
    <x v="490"/>
    <n v="23329"/>
    <s v="Critical"/>
    <n v="0.09"/>
    <n v="20.98"/>
    <n v="1.49"/>
    <s v="Joseph Dawson"/>
    <s v="Regular Air"/>
    <x v="0"/>
    <x v="0"/>
    <x v="7"/>
    <s v="Small Box"/>
    <x v="366"/>
    <x v="9"/>
    <x v="0"/>
    <x v="2"/>
    <s v="Indiana"/>
    <x v="397"/>
    <n v="47302"/>
    <x v="23"/>
    <x v="26"/>
    <n v="199.1823"/>
    <n v="14"/>
    <x v="482"/>
    <n v="90303"/>
  </r>
  <r>
    <x v="491"/>
    <n v="23470"/>
    <s v="Critical"/>
    <n v="0.06"/>
    <n v="55.48"/>
    <n v="4.8499999999999996"/>
    <s v="Randall Boykin"/>
    <s v="Regular Air"/>
    <x v="3"/>
    <x v="0"/>
    <x v="6"/>
    <s v="Small Box"/>
    <x v="367"/>
    <x v="7"/>
    <x v="0"/>
    <x v="1"/>
    <s v="Maine"/>
    <x v="113"/>
    <n v="4210"/>
    <x v="91"/>
    <x v="79"/>
    <n v="711.05189999999993"/>
    <n v="19"/>
    <x v="483"/>
    <n v="89957"/>
  </r>
  <r>
    <x v="492"/>
    <n v="23471"/>
    <s v="Critical"/>
    <n v="0.1"/>
    <n v="122.99"/>
    <n v="70.2"/>
    <s v="Earl Watts"/>
    <s v="Delivery Truck"/>
    <x v="3"/>
    <x v="1"/>
    <x v="1"/>
    <s v="Jumbo Drum"/>
    <x v="20"/>
    <x v="14"/>
    <x v="0"/>
    <x v="2"/>
    <s v="Minnesota"/>
    <x v="398"/>
    <n v="55305"/>
    <x v="91"/>
    <x v="1"/>
    <n v="-899.67499999999995"/>
    <n v="17"/>
    <x v="484"/>
    <n v="89957"/>
  </r>
  <r>
    <x v="493"/>
    <n v="19269"/>
    <s v="High"/>
    <n v="0.04"/>
    <n v="11.34"/>
    <n v="5.01"/>
    <s v="Larry Hall"/>
    <s v="Regular Air"/>
    <x v="1"/>
    <x v="0"/>
    <x v="6"/>
    <s v="Small Box"/>
    <x v="123"/>
    <x v="12"/>
    <x v="0"/>
    <x v="3"/>
    <s v="Alabama"/>
    <x v="399"/>
    <n v="35211"/>
    <x v="148"/>
    <x v="153"/>
    <n v="-189.22399999999999"/>
    <n v="10"/>
    <x v="485"/>
    <n v="86812"/>
  </r>
  <r>
    <x v="494"/>
    <n v="24974"/>
    <s v="Critical"/>
    <n v="0.03"/>
    <n v="30.98"/>
    <n v="8.99"/>
    <s v="Neil Parker"/>
    <s v="Express Air"/>
    <x v="2"/>
    <x v="0"/>
    <x v="0"/>
    <s v="Small Pack"/>
    <x v="368"/>
    <x v="35"/>
    <x v="0"/>
    <x v="3"/>
    <s v="Alabama"/>
    <x v="400"/>
    <n v="35601"/>
    <x v="68"/>
    <x v="47"/>
    <n v="0.50999999999999868"/>
    <n v="5"/>
    <x v="486"/>
    <n v="86813"/>
  </r>
  <r>
    <x v="495"/>
    <n v="24975"/>
    <s v="Critical"/>
    <n v="0.01"/>
    <n v="525.98"/>
    <n v="19.989999999999998"/>
    <s v="Brad Stark"/>
    <s v="Regular Air"/>
    <x v="2"/>
    <x v="0"/>
    <x v="7"/>
    <s v="Small Box"/>
    <x v="369"/>
    <x v="7"/>
    <x v="0"/>
    <x v="3"/>
    <s v="North Carolina"/>
    <x v="401"/>
    <n v="27288"/>
    <x v="68"/>
    <x v="47"/>
    <n v="-161.92400000000001"/>
    <n v="9"/>
    <x v="487"/>
    <n v="86813"/>
  </r>
  <r>
    <x v="496"/>
    <n v="21199"/>
    <s v="Critical"/>
    <n v="7.0000000000000007E-2"/>
    <n v="4.91"/>
    <n v="0.5"/>
    <s v="Jon Ayers"/>
    <s v="Regular Air"/>
    <x v="3"/>
    <x v="0"/>
    <x v="9"/>
    <s v="Small Box"/>
    <x v="370"/>
    <x v="12"/>
    <x v="0"/>
    <x v="3"/>
    <s v="Florida"/>
    <x v="402"/>
    <n v="32137"/>
    <x v="42"/>
    <x v="41"/>
    <n v="-157.696"/>
    <n v="6"/>
    <x v="488"/>
    <n v="88852"/>
  </r>
  <r>
    <x v="497"/>
    <n v="21596"/>
    <s v="High"/>
    <n v="0.02"/>
    <n v="4.8899999999999997"/>
    <n v="4.93"/>
    <s v="Nicole Reid"/>
    <s v="Regular Air"/>
    <x v="0"/>
    <x v="2"/>
    <x v="12"/>
    <s v="Small Pack"/>
    <x v="89"/>
    <x v="16"/>
    <x v="0"/>
    <x v="2"/>
    <s v="Missouri"/>
    <x v="403"/>
    <n v="63130"/>
    <x v="76"/>
    <x v="144"/>
    <n v="-56.445999999999998"/>
    <n v="14"/>
    <x v="489"/>
    <n v="91328"/>
  </r>
  <r>
    <x v="498"/>
    <n v="23147"/>
    <s v="Low"/>
    <n v="0"/>
    <n v="599.99"/>
    <n v="24.49"/>
    <s v="John Bray"/>
    <s v="Regular Air"/>
    <x v="0"/>
    <x v="2"/>
    <x v="16"/>
    <s v="Large Box"/>
    <x v="371"/>
    <x v="17"/>
    <x v="0"/>
    <x v="2"/>
    <s v="Indiana"/>
    <x v="404"/>
    <n v="47374"/>
    <x v="160"/>
    <x v="122"/>
    <n v="-367.16500000000002"/>
    <n v="18"/>
    <x v="490"/>
    <n v="88487"/>
  </r>
  <r>
    <x v="499"/>
    <n v="19627"/>
    <s v="Low"/>
    <n v="7.0000000000000007E-2"/>
    <n v="17.7"/>
    <n v="9.4700000000000006"/>
    <s v="Laurence Flowers"/>
    <s v="Regular Air"/>
    <x v="3"/>
    <x v="0"/>
    <x v="10"/>
    <s v="Small Box"/>
    <x v="372"/>
    <x v="8"/>
    <x v="0"/>
    <x v="3"/>
    <s v="Mississippi"/>
    <x v="405"/>
    <n v="39530"/>
    <x v="81"/>
    <x v="155"/>
    <n v="-243.54400000000001"/>
    <n v="18"/>
    <x v="491"/>
    <n v="87488"/>
  </r>
  <r>
    <x v="500"/>
    <n v="20993"/>
    <s v="Critical"/>
    <n v="0.01"/>
    <n v="348.21"/>
    <n v="40.19"/>
    <s v="Gary Koch"/>
    <s v="Delivery Truck"/>
    <x v="2"/>
    <x v="1"/>
    <x v="11"/>
    <s v="Jumbo Box"/>
    <x v="373"/>
    <x v="18"/>
    <x v="0"/>
    <x v="3"/>
    <s v="Mississippi"/>
    <x v="406"/>
    <n v="39056"/>
    <x v="159"/>
    <x v="29"/>
    <n v="-337.09199999999998"/>
    <n v="2"/>
    <x v="492"/>
    <n v="87486"/>
  </r>
  <r>
    <x v="501"/>
    <n v="24862"/>
    <s v="Not Specified"/>
    <n v="0.03"/>
    <n v="12.28"/>
    <n v="6.35"/>
    <s v="Tara Powers Underwood"/>
    <s v="Regular Air"/>
    <x v="2"/>
    <x v="0"/>
    <x v="6"/>
    <s v="Small Box"/>
    <x v="374"/>
    <x v="4"/>
    <x v="0"/>
    <x v="3"/>
    <s v="Mississippi"/>
    <x v="407"/>
    <n v="38701"/>
    <x v="133"/>
    <x v="108"/>
    <n v="68.675999999999988"/>
    <n v="7"/>
    <x v="493"/>
    <n v="87484"/>
  </r>
  <r>
    <x v="502"/>
    <n v="26135"/>
    <s v="High"/>
    <n v="0.04"/>
    <n v="10.98"/>
    <n v="3.99"/>
    <s v="Joan Floyd"/>
    <s v="Regular Air"/>
    <x v="2"/>
    <x v="0"/>
    <x v="15"/>
    <s v="Small Box"/>
    <x v="375"/>
    <x v="35"/>
    <x v="0"/>
    <x v="3"/>
    <s v="Mississippi"/>
    <x v="408"/>
    <n v="39503"/>
    <x v="53"/>
    <x v="23"/>
    <n v="481.03199999999998"/>
    <n v="15"/>
    <x v="494"/>
    <n v="87485"/>
  </r>
  <r>
    <x v="503"/>
    <n v="18294"/>
    <s v="Not Specified"/>
    <n v="0.06"/>
    <n v="2.89"/>
    <n v="0.99"/>
    <s v="Carol Wood"/>
    <s v="Regular Air"/>
    <x v="3"/>
    <x v="0"/>
    <x v="9"/>
    <s v="Small Box"/>
    <x v="376"/>
    <x v="4"/>
    <x v="0"/>
    <x v="3"/>
    <s v="Virginia"/>
    <x v="369"/>
    <n v="22304"/>
    <x v="121"/>
    <x v="35"/>
    <n v="-2.0097"/>
    <n v="6"/>
    <x v="495"/>
    <n v="87425"/>
  </r>
  <r>
    <x v="504"/>
    <n v="18511"/>
    <s v="Low"/>
    <n v="0.09"/>
    <n v="60.98"/>
    <n v="49"/>
    <s v="James Nicholson"/>
    <s v="Regular Air"/>
    <x v="3"/>
    <x v="0"/>
    <x v="15"/>
    <s v="Large Box"/>
    <x v="377"/>
    <x v="8"/>
    <x v="0"/>
    <x v="3"/>
    <s v="Virginia"/>
    <x v="409"/>
    <n v="22003"/>
    <x v="60"/>
    <x v="149"/>
    <n v="-954.75800000000004"/>
    <n v="15"/>
    <x v="496"/>
    <n v="87426"/>
  </r>
  <r>
    <x v="505"/>
    <n v="26229"/>
    <s v="Critical"/>
    <n v="0.1"/>
    <n v="226.67"/>
    <n v="28.16"/>
    <s v="Zachary Maynard"/>
    <s v="Delivery Truck"/>
    <x v="3"/>
    <x v="1"/>
    <x v="1"/>
    <s v="Jumbo Drum"/>
    <x v="378"/>
    <x v="8"/>
    <x v="0"/>
    <x v="3"/>
    <s v="Virginia"/>
    <x v="410"/>
    <n v="24060"/>
    <x v="161"/>
    <x v="76"/>
    <n v="-390.76800000000003"/>
    <n v="5"/>
    <x v="497"/>
    <n v="87424"/>
  </r>
  <r>
    <x v="506"/>
    <n v="19130"/>
    <s v="High"/>
    <n v="0.02"/>
    <n v="11.34"/>
    <n v="11.25"/>
    <s v="Edwin Coley"/>
    <s v="Regular Air"/>
    <x v="0"/>
    <x v="0"/>
    <x v="6"/>
    <s v="Small Box"/>
    <x v="379"/>
    <x v="12"/>
    <x v="0"/>
    <x v="2"/>
    <s v="Texas"/>
    <x v="366"/>
    <n v="76063"/>
    <x v="132"/>
    <x v="121"/>
    <n v="-155.21"/>
    <n v="9"/>
    <x v="498"/>
    <n v="88093"/>
  </r>
  <r>
    <x v="507"/>
    <n v="20464"/>
    <s v="Medium"/>
    <n v="7.0000000000000007E-2"/>
    <n v="20.95"/>
    <n v="5.99"/>
    <s v="Sherry Hurley"/>
    <s v="Regular Air"/>
    <x v="3"/>
    <x v="2"/>
    <x v="12"/>
    <s v="Small Box"/>
    <x v="380"/>
    <x v="27"/>
    <x v="0"/>
    <x v="3"/>
    <s v="North Carolina"/>
    <x v="411"/>
    <n v="28314"/>
    <x v="162"/>
    <x v="80"/>
    <n v="27.233999999999998"/>
    <n v="19"/>
    <x v="499"/>
    <n v="86966"/>
  </r>
  <r>
    <x v="508"/>
    <n v="22127"/>
    <s v="Low"/>
    <n v="0.1"/>
    <n v="11.58"/>
    <n v="6.97"/>
    <s v="Ronnie Nolan"/>
    <s v="Regular Air"/>
    <x v="0"/>
    <x v="0"/>
    <x v="3"/>
    <s v="Small Box"/>
    <x v="152"/>
    <x v="9"/>
    <x v="0"/>
    <x v="1"/>
    <s v="Maine"/>
    <x v="412"/>
    <n v="4901"/>
    <x v="147"/>
    <x v="147"/>
    <n v="-8.3979999999999997"/>
    <n v="1"/>
    <x v="500"/>
    <n v="90934"/>
  </r>
  <r>
    <x v="509"/>
    <n v="25013"/>
    <s v="Medium"/>
    <n v="0.03"/>
    <n v="19.04"/>
    <n v="6.38"/>
    <s v="Lucille Buchanan"/>
    <s v="Express Air"/>
    <x v="0"/>
    <x v="1"/>
    <x v="2"/>
    <s v="Small Box"/>
    <x v="381"/>
    <x v="13"/>
    <x v="0"/>
    <x v="1"/>
    <s v="Ohio"/>
    <x v="413"/>
    <n v="44094"/>
    <x v="63"/>
    <x v="48"/>
    <n v="83.793599999999998"/>
    <n v="7"/>
    <x v="501"/>
    <n v="86668"/>
  </r>
  <r>
    <x v="510"/>
    <n v="25011"/>
    <s v="Medium"/>
    <n v="0.02"/>
    <n v="5.53"/>
    <n v="6.98"/>
    <s v="Ronald O'Neill"/>
    <s v="Regular Air"/>
    <x v="0"/>
    <x v="0"/>
    <x v="7"/>
    <s v="Small Box"/>
    <x v="382"/>
    <x v="5"/>
    <x v="0"/>
    <x v="2"/>
    <s v="Oklahoma"/>
    <x v="57"/>
    <n v="74006"/>
    <x v="63"/>
    <x v="139"/>
    <n v="-77.823719999999994"/>
    <n v="8"/>
    <x v="502"/>
    <n v="86668"/>
  </r>
  <r>
    <x v="511"/>
    <n v="21059"/>
    <s v="High"/>
    <n v="0.01"/>
    <n v="500.98"/>
    <n v="26"/>
    <s v="Chad Henson"/>
    <s v="Delivery Truck"/>
    <x v="0"/>
    <x v="1"/>
    <x v="1"/>
    <s v="Jumbo Drum"/>
    <x v="1"/>
    <x v="1"/>
    <x v="0"/>
    <x v="1"/>
    <s v="West Virginia"/>
    <x v="414"/>
    <n v="25705"/>
    <x v="163"/>
    <x v="168"/>
    <n v="5078.5379999999996"/>
    <n v="14"/>
    <x v="503"/>
    <n v="90796"/>
  </r>
  <r>
    <x v="512"/>
    <n v="21928"/>
    <s v="Critical"/>
    <n v="0.1"/>
    <n v="9.11"/>
    <n v="2.15"/>
    <s v="Frank Hess"/>
    <s v="Regular Air"/>
    <x v="1"/>
    <x v="0"/>
    <x v="6"/>
    <s v="Wrap Bag"/>
    <x v="295"/>
    <x v="29"/>
    <x v="0"/>
    <x v="1"/>
    <s v="Maryland"/>
    <x v="415"/>
    <n v="20601"/>
    <x v="82"/>
    <x v="60"/>
    <n v="-3.9312"/>
    <n v="2"/>
    <x v="223"/>
    <n v="89680"/>
  </r>
  <r>
    <x v="513"/>
    <n v="23533"/>
    <s v="Critical"/>
    <n v="0.09"/>
    <n v="2.1800000000000002"/>
    <n v="0.78"/>
    <s v="Alex Watkins"/>
    <s v="Regular Air"/>
    <x v="2"/>
    <x v="0"/>
    <x v="4"/>
    <s v="Wrap Bag"/>
    <x v="383"/>
    <x v="10"/>
    <x v="0"/>
    <x v="1"/>
    <s v="New York"/>
    <x v="416"/>
    <n v="11598"/>
    <x v="59"/>
    <x v="41"/>
    <n v="2.4548000000000001"/>
    <n v="9"/>
    <x v="504"/>
    <n v="89679"/>
  </r>
  <r>
    <x v="514"/>
    <n v="18450"/>
    <s v="Medium"/>
    <n v="0.05"/>
    <n v="1.98"/>
    <n v="4.7699999999999996"/>
    <s v="Don Rogers"/>
    <s v="Regular Air"/>
    <x v="1"/>
    <x v="0"/>
    <x v="7"/>
    <s v="Small Box"/>
    <x v="384"/>
    <x v="29"/>
    <x v="0"/>
    <x v="1"/>
    <s v="New York"/>
    <x v="417"/>
    <n v="11010"/>
    <x v="0"/>
    <x v="0"/>
    <n v="-14.359820000000001"/>
    <n v="1"/>
    <x v="505"/>
    <n v="87993"/>
  </r>
  <r>
    <x v="515"/>
    <n v="22921"/>
    <s v="Not Specified"/>
    <n v="0.01"/>
    <n v="15.16"/>
    <n v="15.09"/>
    <s v="Kathleen Huang Hall"/>
    <s v="Regular Air"/>
    <x v="1"/>
    <x v="0"/>
    <x v="7"/>
    <s v="Small Box"/>
    <x v="385"/>
    <x v="5"/>
    <x v="0"/>
    <x v="1"/>
    <s v="New York"/>
    <x v="418"/>
    <n v="11520"/>
    <x v="161"/>
    <x v="43"/>
    <n v="-200.85899999999998"/>
    <n v="7"/>
    <x v="506"/>
    <n v="87994"/>
  </r>
  <r>
    <x v="516"/>
    <n v="22682"/>
    <s v="High"/>
    <n v="0.03"/>
    <n v="2.16"/>
    <n v="6.05"/>
    <s v="Jerry Ennis"/>
    <s v="Regular Air"/>
    <x v="3"/>
    <x v="0"/>
    <x v="7"/>
    <s v="Small Box"/>
    <x v="363"/>
    <x v="7"/>
    <x v="0"/>
    <x v="0"/>
    <s v="California"/>
    <x v="419"/>
    <n v="95823"/>
    <x v="163"/>
    <x v="168"/>
    <n v="-90.585499999999996"/>
    <n v="7"/>
    <x v="507"/>
    <n v="87824"/>
  </r>
  <r>
    <x v="517"/>
    <n v="18394"/>
    <s v="Low"/>
    <n v="0.06"/>
    <n v="40.97"/>
    <n v="1.99"/>
    <s v="Wayne Lutz"/>
    <s v="Regular Air"/>
    <x v="3"/>
    <x v="2"/>
    <x v="12"/>
    <s v="Small Pack"/>
    <x v="386"/>
    <x v="39"/>
    <x v="0"/>
    <x v="1"/>
    <s v="Massachusetts"/>
    <x v="420"/>
    <n v="1748"/>
    <x v="4"/>
    <x v="60"/>
    <n v="341.19809999999995"/>
    <n v="12"/>
    <x v="508"/>
    <n v="87823"/>
  </r>
  <r>
    <x v="518"/>
    <n v="19501"/>
    <s v="High"/>
    <n v="0.09"/>
    <n v="12.88"/>
    <n v="4.59"/>
    <s v="June Roberts"/>
    <s v="Regular Air"/>
    <x v="3"/>
    <x v="0"/>
    <x v="14"/>
    <s v="Wrap Bag"/>
    <x v="387"/>
    <x v="24"/>
    <x v="0"/>
    <x v="2"/>
    <s v="Indiana"/>
    <x v="421"/>
    <n v="46322"/>
    <x v="24"/>
    <x v="139"/>
    <n v="-175.13"/>
    <n v="13"/>
    <x v="509"/>
    <n v="90248"/>
  </r>
  <r>
    <x v="519"/>
    <n v="19502"/>
    <s v="High"/>
    <n v="0.02"/>
    <n v="45.99"/>
    <n v="4.99"/>
    <s v="Gerald Petty"/>
    <s v="Express Air"/>
    <x v="3"/>
    <x v="2"/>
    <x v="8"/>
    <s v="Small Box"/>
    <x v="388"/>
    <x v="11"/>
    <x v="0"/>
    <x v="1"/>
    <s v="Pennsylvania"/>
    <x v="298"/>
    <n v="17602"/>
    <x v="24"/>
    <x v="27"/>
    <n v="3.96"/>
    <n v="4"/>
    <x v="510"/>
    <n v="90248"/>
  </r>
  <r>
    <x v="520"/>
    <n v="23750"/>
    <s v="High"/>
    <n v="0.06"/>
    <n v="15.01"/>
    <n v="8.4"/>
    <s v="Patrick Adcock"/>
    <s v="Regular Air"/>
    <x v="2"/>
    <x v="0"/>
    <x v="7"/>
    <s v="Small Box"/>
    <x v="389"/>
    <x v="5"/>
    <x v="0"/>
    <x v="2"/>
    <s v="Indiana"/>
    <x v="422"/>
    <n v="46375"/>
    <x v="67"/>
    <x v="132"/>
    <n v="1.6169000000000011"/>
    <n v="22"/>
    <x v="511"/>
    <n v="87611"/>
  </r>
  <r>
    <x v="521"/>
    <n v="21145"/>
    <s v="Medium"/>
    <n v="0.08"/>
    <n v="213.45"/>
    <n v="14.7"/>
    <s v="Molly Browning"/>
    <s v="Delivery Truck"/>
    <x v="1"/>
    <x v="2"/>
    <x v="5"/>
    <s v="Jumbo Drum"/>
    <x v="51"/>
    <x v="8"/>
    <x v="0"/>
    <x v="1"/>
    <s v="New York"/>
    <x v="423"/>
    <n v="11542"/>
    <x v="109"/>
    <x v="169"/>
    <n v="1674.7541999999999"/>
    <n v="12"/>
    <x v="512"/>
    <n v="90600"/>
  </r>
  <r>
    <x v="522"/>
    <n v="23604"/>
    <s v="High"/>
    <n v="0.06"/>
    <n v="43.57"/>
    <n v="16.36"/>
    <s v="Aaron Day"/>
    <s v="Regular Air"/>
    <x v="0"/>
    <x v="0"/>
    <x v="10"/>
    <s v="Small Box"/>
    <x v="390"/>
    <x v="20"/>
    <x v="0"/>
    <x v="3"/>
    <s v="Tennessee"/>
    <x v="424"/>
    <n v="37743"/>
    <x v="48"/>
    <x v="89"/>
    <n v="-38.808"/>
    <n v="17"/>
    <x v="513"/>
    <n v="90602"/>
  </r>
  <r>
    <x v="523"/>
    <n v="19769"/>
    <s v="High"/>
    <n v="0.08"/>
    <n v="8.09"/>
    <n v="7.96"/>
    <s v="Lori Wolfe"/>
    <s v="Express Air"/>
    <x v="1"/>
    <x v="1"/>
    <x v="2"/>
    <s v="Small Box"/>
    <x v="22"/>
    <x v="6"/>
    <x v="0"/>
    <x v="3"/>
    <s v="Mississippi"/>
    <x v="425"/>
    <n v="39401"/>
    <x v="31"/>
    <x v="39"/>
    <n v="15.984"/>
    <n v="6"/>
    <x v="514"/>
    <n v="90530"/>
  </r>
  <r>
    <x v="524"/>
    <n v="24786"/>
    <s v="Not Specified"/>
    <n v="0.03"/>
    <n v="5.98"/>
    <n v="3.85"/>
    <s v="Gerald Raynor"/>
    <s v="Regular Air"/>
    <x v="1"/>
    <x v="2"/>
    <x v="12"/>
    <s v="Small Pack"/>
    <x v="391"/>
    <x v="19"/>
    <x v="0"/>
    <x v="3"/>
    <s v="Mississippi"/>
    <x v="426"/>
    <n v="38637"/>
    <x v="148"/>
    <x v="170"/>
    <n v="-76.106800000000007"/>
    <n v="6"/>
    <x v="515"/>
    <n v="90531"/>
  </r>
  <r>
    <x v="525"/>
    <n v="26340"/>
    <s v="Not Specified"/>
    <n v="0.08"/>
    <n v="100.97"/>
    <n v="14"/>
    <s v="Katherine W Epstein"/>
    <s v="Delivery Truck"/>
    <x v="1"/>
    <x v="2"/>
    <x v="5"/>
    <s v="Jumbo Drum"/>
    <x v="392"/>
    <x v="7"/>
    <x v="0"/>
    <x v="3"/>
    <s v="Mississippi"/>
    <x v="427"/>
    <n v="39212"/>
    <x v="26"/>
    <x v="32"/>
    <n v="-73.494119999999938"/>
    <n v="15"/>
    <x v="516"/>
    <n v="90532"/>
  </r>
  <r>
    <x v="526"/>
    <n v="19144"/>
    <s v="Critical"/>
    <n v="0.08"/>
    <n v="115.99"/>
    <n v="56.14"/>
    <s v="Sidney Greenberg"/>
    <s v="Delivery Truck"/>
    <x v="1"/>
    <x v="2"/>
    <x v="5"/>
    <s v="Jumbo Drum"/>
    <x v="316"/>
    <x v="29"/>
    <x v="0"/>
    <x v="0"/>
    <s v="California"/>
    <x v="428"/>
    <n v="93905"/>
    <x v="84"/>
    <x v="39"/>
    <n v="-272.860884"/>
    <n v="5"/>
    <x v="517"/>
    <n v="89704"/>
  </r>
  <r>
    <x v="527"/>
    <n v="26109"/>
    <s v="Critical"/>
    <n v="0.08"/>
    <n v="55.48"/>
    <n v="6.79"/>
    <s v="Marvin Rollins"/>
    <s v="Regular Air"/>
    <x v="1"/>
    <x v="0"/>
    <x v="6"/>
    <s v="Small Box"/>
    <x v="393"/>
    <x v="7"/>
    <x v="0"/>
    <x v="1"/>
    <s v="Connecticut"/>
    <x v="429"/>
    <n v="6901"/>
    <x v="99"/>
    <x v="104"/>
    <n v="147.75659999999999"/>
    <n v="4"/>
    <x v="518"/>
    <n v="89705"/>
  </r>
  <r>
    <x v="528"/>
    <n v="18274"/>
    <s v="Low"/>
    <n v="0.09"/>
    <n v="107.53"/>
    <n v="5.81"/>
    <s v="Sam Woodward"/>
    <s v="Regular Air"/>
    <x v="2"/>
    <x v="1"/>
    <x v="2"/>
    <s v="Medium Box"/>
    <x v="394"/>
    <x v="27"/>
    <x v="0"/>
    <x v="2"/>
    <s v="Texas"/>
    <x v="430"/>
    <n v="77546"/>
    <x v="91"/>
    <x v="124"/>
    <n v="69.545100000000005"/>
    <n v="1"/>
    <x v="519"/>
    <n v="87342"/>
  </r>
  <r>
    <x v="529"/>
    <n v="24265"/>
    <s v="Not Specified"/>
    <n v="0.06"/>
    <n v="3.29"/>
    <n v="1.35"/>
    <s v="Eugene Brewer Knox"/>
    <s v="Regular Air"/>
    <x v="2"/>
    <x v="0"/>
    <x v="4"/>
    <s v="Wrap Bag"/>
    <x v="395"/>
    <x v="29"/>
    <x v="0"/>
    <x v="1"/>
    <s v="New York"/>
    <x v="431"/>
    <n v="11714"/>
    <x v="19"/>
    <x v="99"/>
    <n v="8.5299999999999994"/>
    <n v="11"/>
    <x v="520"/>
    <n v="90932"/>
  </r>
  <r>
    <x v="530"/>
    <n v="21947"/>
    <s v="Critical"/>
    <n v="0.08"/>
    <n v="46.89"/>
    <n v="5.0999999999999996"/>
    <s v="Nina Bowles"/>
    <s v="Regular Air"/>
    <x v="0"/>
    <x v="0"/>
    <x v="15"/>
    <s v="Medium Box"/>
    <x v="314"/>
    <x v="38"/>
    <x v="0"/>
    <x v="2"/>
    <s v="Illinois"/>
    <x v="432"/>
    <n v="60098"/>
    <x v="60"/>
    <x v="137"/>
    <n v="507.63299999999998"/>
    <n v="17"/>
    <x v="521"/>
    <n v="91043"/>
  </r>
  <r>
    <x v="531"/>
    <n v="20603"/>
    <s v="Critical"/>
    <n v="0.03"/>
    <n v="48.58"/>
    <n v="3.99"/>
    <s v="Roy Hardison"/>
    <s v="Express Air"/>
    <x v="0"/>
    <x v="0"/>
    <x v="15"/>
    <s v="Small Box"/>
    <x v="396"/>
    <x v="13"/>
    <x v="0"/>
    <x v="1"/>
    <s v="New York"/>
    <x v="416"/>
    <n v="11598"/>
    <x v="134"/>
    <x v="152"/>
    <n v="100.13279999999999"/>
    <n v="3"/>
    <x v="522"/>
    <n v="91041"/>
  </r>
  <r>
    <x v="532"/>
    <n v="24016"/>
    <s v="High"/>
    <n v="0.05"/>
    <n v="6.48"/>
    <n v="2.74"/>
    <s v="Dan Lamm"/>
    <s v="Regular Air"/>
    <x v="0"/>
    <x v="2"/>
    <x v="12"/>
    <s v="Small Pack"/>
    <x v="397"/>
    <x v="26"/>
    <x v="0"/>
    <x v="3"/>
    <s v="North Carolina"/>
    <x v="433"/>
    <n v="27203"/>
    <x v="15"/>
    <x v="148"/>
    <n v="15.096"/>
    <n v="15"/>
    <x v="523"/>
    <n v="91042"/>
  </r>
  <r>
    <x v="533"/>
    <n v="19251"/>
    <s v="Not Specified"/>
    <n v="0"/>
    <n v="101.41"/>
    <n v="35"/>
    <s v="Charles Cline"/>
    <s v="Express Air"/>
    <x v="0"/>
    <x v="0"/>
    <x v="10"/>
    <s v="Large Box"/>
    <x v="194"/>
    <x v="24"/>
    <x v="0"/>
    <x v="0"/>
    <s v="California"/>
    <x v="434"/>
    <n v="91360"/>
    <x v="57"/>
    <x v="63"/>
    <n v="-457.73"/>
    <n v="10"/>
    <x v="524"/>
    <n v="89885"/>
  </r>
  <r>
    <x v="534"/>
    <n v="24187"/>
    <s v="High"/>
    <n v="0.1"/>
    <n v="3.6"/>
    <n v="2.2000000000000002"/>
    <s v="Elsie Pridgen"/>
    <s v="Regular Air"/>
    <x v="3"/>
    <x v="0"/>
    <x v="6"/>
    <s v="Wrap Bag"/>
    <x v="398"/>
    <x v="5"/>
    <x v="0"/>
    <x v="0"/>
    <s v="California"/>
    <x v="435"/>
    <n v="92653"/>
    <x v="99"/>
    <x v="103"/>
    <n v="-8.2799999999999994"/>
    <n v="2"/>
    <x v="525"/>
    <n v="90678"/>
  </r>
  <r>
    <x v="535"/>
    <n v="21491"/>
    <s v="Low"/>
    <n v="0.03"/>
    <n v="35.409999999999997"/>
    <n v="1.99"/>
    <s v="Carolyn Bowling"/>
    <s v="Regular Air"/>
    <x v="2"/>
    <x v="2"/>
    <x v="12"/>
    <s v="Small Pack"/>
    <x v="399"/>
    <x v="3"/>
    <x v="0"/>
    <x v="3"/>
    <s v="Virginia"/>
    <x v="410"/>
    <n v="24060"/>
    <x v="143"/>
    <x v="111"/>
    <n v="1912.4219999999998"/>
    <n v="10"/>
    <x v="526"/>
    <n v="86722"/>
  </r>
  <r>
    <x v="536"/>
    <n v="23578"/>
    <s v="Low"/>
    <n v="0.1"/>
    <n v="4.13"/>
    <n v="0.99"/>
    <s v="Mitchell Ross"/>
    <s v="Regular Air"/>
    <x v="2"/>
    <x v="0"/>
    <x v="9"/>
    <s v="Small Box"/>
    <x v="333"/>
    <x v="5"/>
    <x v="0"/>
    <x v="3"/>
    <s v="Virginia"/>
    <x v="436"/>
    <n v="22015"/>
    <x v="162"/>
    <x v="46"/>
    <n v="-40.53"/>
    <n v="13"/>
    <x v="527"/>
    <n v="86724"/>
  </r>
  <r>
    <x v="537"/>
    <n v="25066"/>
    <s v="Low"/>
    <n v="0.02"/>
    <n v="284.98"/>
    <n v="69.55"/>
    <s v="Sidney Scarborough"/>
    <s v="Delivery Truck"/>
    <x v="2"/>
    <x v="1"/>
    <x v="1"/>
    <s v="Jumbo Drum"/>
    <x v="250"/>
    <x v="1"/>
    <x v="0"/>
    <x v="3"/>
    <s v="Virginia"/>
    <x v="437"/>
    <n v="22901"/>
    <x v="116"/>
    <x v="92"/>
    <n v="15.527999999999999"/>
    <n v="3"/>
    <x v="528"/>
    <n v="86723"/>
  </r>
  <r>
    <x v="538"/>
    <n v="18150"/>
    <s v="Medium"/>
    <n v="7.0000000000000007E-2"/>
    <n v="13.73"/>
    <n v="6.85"/>
    <s v="Jeanne Nguyen"/>
    <s v="Regular Air"/>
    <x v="3"/>
    <x v="1"/>
    <x v="2"/>
    <s v="Wrap Bag"/>
    <x v="143"/>
    <x v="0"/>
    <x v="0"/>
    <x v="1"/>
    <s v="Ohio"/>
    <x v="438"/>
    <n v="45324"/>
    <x v="62"/>
    <x v="128"/>
    <n v="-22.72"/>
    <n v="21"/>
    <x v="529"/>
    <n v="86646"/>
  </r>
  <r>
    <x v="539"/>
    <n v="23524"/>
    <s v="Low"/>
    <n v="0.09"/>
    <n v="30.98"/>
    <n v="19.510000000000002"/>
    <s v="Esther Whitaker"/>
    <s v="Regular Air"/>
    <x v="3"/>
    <x v="0"/>
    <x v="3"/>
    <s v="Small Box"/>
    <x v="400"/>
    <x v="12"/>
    <x v="0"/>
    <x v="1"/>
    <s v="Ohio"/>
    <x v="79"/>
    <n v="45014"/>
    <x v="22"/>
    <x v="25"/>
    <n v="-163.53"/>
    <n v="18"/>
    <x v="530"/>
    <n v="86645"/>
  </r>
  <r>
    <x v="540"/>
    <n v="1976"/>
    <s v="Not Specified"/>
    <n v="0.04"/>
    <n v="6.28"/>
    <n v="5.41"/>
    <s v="Julie Edwards"/>
    <s v="Regular Air"/>
    <x v="3"/>
    <x v="1"/>
    <x v="2"/>
    <s v="Small Box"/>
    <x v="401"/>
    <x v="21"/>
    <x v="0"/>
    <x v="2"/>
    <s v="Illinois"/>
    <x v="25"/>
    <n v="60611"/>
    <x v="61"/>
    <x v="171"/>
    <n v="-38.380000000000003"/>
    <n v="43"/>
    <x v="531"/>
    <n v="14115"/>
  </r>
  <r>
    <x v="541"/>
    <n v="19976"/>
    <s v="Not Specified"/>
    <n v="0.04"/>
    <n v="6.28"/>
    <n v="5.41"/>
    <s v="Wesley Corbett"/>
    <s v="Regular Air"/>
    <x v="3"/>
    <x v="1"/>
    <x v="2"/>
    <s v="Small Box"/>
    <x v="401"/>
    <x v="21"/>
    <x v="0"/>
    <x v="2"/>
    <s v="Texas"/>
    <x v="439"/>
    <n v="77301"/>
    <x v="61"/>
    <x v="171"/>
    <n v="-19.957600000000003"/>
    <n v="11"/>
    <x v="532"/>
    <n v="90612"/>
  </r>
  <r>
    <x v="542"/>
    <n v="19751"/>
    <s v="Low"/>
    <n v="0.08"/>
    <n v="2.08"/>
    <n v="5.33"/>
    <s v="Lynn O'Donnell"/>
    <s v="Regular Air"/>
    <x v="0"/>
    <x v="1"/>
    <x v="2"/>
    <s v="Small Box"/>
    <x v="167"/>
    <x v="3"/>
    <x v="0"/>
    <x v="2"/>
    <s v="Illinois"/>
    <x v="440"/>
    <n v="60123"/>
    <x v="164"/>
    <x v="13"/>
    <n v="-129.01"/>
    <n v="9"/>
    <x v="533"/>
    <n v="86973"/>
  </r>
  <r>
    <x v="543"/>
    <n v="25690"/>
    <s v="High"/>
    <n v="0"/>
    <n v="48.91"/>
    <n v="35"/>
    <s v="Larry Church"/>
    <s v="Regular Air"/>
    <x v="0"/>
    <x v="0"/>
    <x v="10"/>
    <s v="Large Box"/>
    <x v="402"/>
    <x v="30"/>
    <x v="0"/>
    <x v="2"/>
    <s v="Indiana"/>
    <x v="421"/>
    <n v="46322"/>
    <x v="98"/>
    <x v="102"/>
    <n v="-628.38"/>
    <n v="10"/>
    <x v="534"/>
    <n v="91077"/>
  </r>
  <r>
    <x v="544"/>
    <n v="22798"/>
    <s v="Low"/>
    <n v="0.05"/>
    <n v="115.99"/>
    <n v="5.26"/>
    <s v="Neil Bailey"/>
    <s v="Regular Air"/>
    <x v="0"/>
    <x v="2"/>
    <x v="8"/>
    <s v="Small Box"/>
    <x v="403"/>
    <x v="11"/>
    <x v="0"/>
    <x v="1"/>
    <s v="Pennsylvania"/>
    <x v="441"/>
    <n v="17112"/>
    <x v="57"/>
    <x v="33"/>
    <n v="616.53569999999991"/>
    <n v="9"/>
    <x v="535"/>
    <n v="91076"/>
  </r>
  <r>
    <x v="545"/>
    <n v="19481"/>
    <s v="Not Specified"/>
    <n v="0"/>
    <n v="6.84"/>
    <n v="8.3699999999999992"/>
    <s v="Rhonda Schroeder"/>
    <s v="Regular Air"/>
    <x v="3"/>
    <x v="0"/>
    <x v="14"/>
    <s v="Small Pack"/>
    <x v="404"/>
    <x v="35"/>
    <x v="0"/>
    <x v="2"/>
    <s v="Kansas"/>
    <x v="63"/>
    <n v="67114"/>
    <x v="165"/>
    <x v="134"/>
    <n v="-123.1816"/>
    <n v="5"/>
    <x v="536"/>
    <n v="90189"/>
  </r>
  <r>
    <x v="546"/>
    <n v="19482"/>
    <s v="Not Specified"/>
    <n v="7.0000000000000007E-2"/>
    <n v="30.98"/>
    <n v="5.76"/>
    <s v="Melinda Thornton"/>
    <s v="Regular Air"/>
    <x v="3"/>
    <x v="0"/>
    <x v="6"/>
    <s v="Small Box"/>
    <x v="405"/>
    <x v="29"/>
    <x v="0"/>
    <x v="3"/>
    <s v="Virginia"/>
    <x v="442"/>
    <n v="20190"/>
    <x v="165"/>
    <x v="63"/>
    <n v="-28.798000000000002"/>
    <n v="11"/>
    <x v="537"/>
    <n v="90189"/>
  </r>
  <r>
    <x v="547"/>
    <n v="24941"/>
    <s v="Medium"/>
    <n v="0"/>
    <n v="13.43"/>
    <n v="5.5"/>
    <s v="Holly Osborne"/>
    <s v="Regular Air"/>
    <x v="1"/>
    <x v="0"/>
    <x v="10"/>
    <s v="Small Box"/>
    <x v="406"/>
    <x v="11"/>
    <x v="0"/>
    <x v="3"/>
    <s v="Arkansas"/>
    <x v="443"/>
    <n v="71901"/>
    <x v="59"/>
    <x v="36"/>
    <n v="-253.77800000000002"/>
    <n v="9"/>
    <x v="538"/>
    <n v="86338"/>
  </r>
  <r>
    <x v="548"/>
    <n v="18275"/>
    <s v="Low"/>
    <n v="0.05"/>
    <n v="3.98"/>
    <n v="5.26"/>
    <s v="Joseph Hurst"/>
    <s v="Regular Air"/>
    <x v="2"/>
    <x v="0"/>
    <x v="7"/>
    <s v="Small Box"/>
    <x v="407"/>
    <x v="4"/>
    <x v="0"/>
    <x v="1"/>
    <s v="Pennsylvania"/>
    <x v="444"/>
    <n v="19057"/>
    <x v="60"/>
    <x v="169"/>
    <n v="-152.52449999999999"/>
    <n v="12"/>
    <x v="539"/>
    <n v="87345"/>
  </r>
  <r>
    <x v="549"/>
    <n v="24158"/>
    <s v="Medium"/>
    <n v="0.05"/>
    <n v="14.81"/>
    <n v="13.32"/>
    <s v="Sandra Berry"/>
    <s v="Regular Air"/>
    <x v="1"/>
    <x v="0"/>
    <x v="15"/>
    <s v="Small Box"/>
    <x v="408"/>
    <x v="3"/>
    <x v="0"/>
    <x v="3"/>
    <s v="Mississippi"/>
    <x v="445"/>
    <n v="39301"/>
    <x v="42"/>
    <x v="95"/>
    <n v="-220.05200000000002"/>
    <n v="3"/>
    <x v="540"/>
    <n v="90473"/>
  </r>
  <r>
    <x v="550"/>
    <n v="25761"/>
    <s v="Medium"/>
    <n v="0.05"/>
    <n v="5.68"/>
    <n v="1.39"/>
    <s v="Lillian Day"/>
    <s v="Regular Air"/>
    <x v="2"/>
    <x v="0"/>
    <x v="3"/>
    <s v="Small Box"/>
    <x v="232"/>
    <x v="4"/>
    <x v="0"/>
    <x v="1"/>
    <s v="Ohio"/>
    <x v="446"/>
    <n v="44118"/>
    <x v="42"/>
    <x v="41"/>
    <n v="38.281199999999998"/>
    <n v="10"/>
    <x v="541"/>
    <n v="88781"/>
  </r>
  <r>
    <x v="551"/>
    <n v="23822"/>
    <s v="Not Specified"/>
    <n v="0.01"/>
    <n v="14.28"/>
    <n v="2.99"/>
    <s v="Dennis Bowen"/>
    <s v="Regular Air"/>
    <x v="3"/>
    <x v="0"/>
    <x v="7"/>
    <s v="Small Box"/>
    <x v="409"/>
    <x v="5"/>
    <x v="0"/>
    <x v="1"/>
    <s v="Pennsylvania"/>
    <x v="447"/>
    <n v="19464"/>
    <x v="52"/>
    <x v="91"/>
    <n v="21.003500000000003"/>
    <n v="2"/>
    <x v="542"/>
    <n v="88782"/>
  </r>
  <r>
    <x v="552"/>
    <n v="19287"/>
    <s v="Not Specified"/>
    <n v="7.0000000000000007E-2"/>
    <n v="7.59"/>
    <n v="4"/>
    <s v="Sharon Long"/>
    <s v="Regular Air"/>
    <x v="0"/>
    <x v="1"/>
    <x v="2"/>
    <s v="Wrap Bag"/>
    <x v="113"/>
    <x v="39"/>
    <x v="0"/>
    <x v="3"/>
    <s v="Georgia"/>
    <x v="448"/>
    <n v="30062"/>
    <x v="125"/>
    <x v="70"/>
    <n v="-167.048"/>
    <n v="3"/>
    <x v="543"/>
    <n v="87747"/>
  </r>
  <r>
    <x v="553"/>
    <n v="21655"/>
    <s v="Low"/>
    <n v="0.03"/>
    <n v="11.66"/>
    <n v="7.95"/>
    <s v="Regina Langley"/>
    <s v="Regular Air"/>
    <x v="0"/>
    <x v="0"/>
    <x v="0"/>
    <s v="Small Pack"/>
    <x v="410"/>
    <x v="35"/>
    <x v="0"/>
    <x v="3"/>
    <s v="Georgia"/>
    <x v="449"/>
    <n v="30907"/>
    <x v="69"/>
    <x v="55"/>
    <n v="-31.094000000000001"/>
    <n v="22"/>
    <x v="544"/>
    <n v="87749"/>
  </r>
  <r>
    <x v="554"/>
    <n v="25078"/>
    <s v="High"/>
    <n v="0.01"/>
    <n v="23.99"/>
    <n v="6.3"/>
    <s v="Rosemary Stark"/>
    <s v="Regular Air"/>
    <x v="0"/>
    <x v="2"/>
    <x v="5"/>
    <s v="Medium Box"/>
    <x v="411"/>
    <x v="4"/>
    <x v="0"/>
    <x v="3"/>
    <s v="Georgia"/>
    <x v="450"/>
    <n v="30265"/>
    <x v="104"/>
    <x v="172"/>
    <n v="-6.202"/>
    <n v="11"/>
    <x v="545"/>
    <n v="87748"/>
  </r>
  <r>
    <x v="555"/>
    <n v="19884"/>
    <s v="Low"/>
    <n v="0.01"/>
    <n v="300.98"/>
    <n v="64.73"/>
    <s v="Kathy Shah"/>
    <s v="Delivery Truck"/>
    <x v="3"/>
    <x v="1"/>
    <x v="1"/>
    <s v="Jumbo Drum"/>
    <x v="412"/>
    <x v="13"/>
    <x v="0"/>
    <x v="3"/>
    <s v="North Carolina"/>
    <x v="451"/>
    <n v="27529"/>
    <x v="166"/>
    <x v="20"/>
    <n v="-48.873999999999995"/>
    <n v="3"/>
    <x v="546"/>
    <n v="90621"/>
  </r>
  <r>
    <x v="556"/>
    <n v="20619"/>
    <s v="Medium"/>
    <n v="0.06"/>
    <n v="16.48"/>
    <n v="1.99"/>
    <s v="Russell W Melton"/>
    <s v="Regular Air"/>
    <x v="0"/>
    <x v="2"/>
    <x v="12"/>
    <s v="Small Pack"/>
    <x v="413"/>
    <x v="39"/>
    <x v="0"/>
    <x v="3"/>
    <s v="Alabama"/>
    <x v="452"/>
    <n v="35473"/>
    <x v="42"/>
    <x v="58"/>
    <n v="-144.59200000000001"/>
    <n v="8"/>
    <x v="547"/>
    <n v="90786"/>
  </r>
  <r>
    <x v="557"/>
    <n v="22596"/>
    <s v="High"/>
    <n v="0.04"/>
    <n v="12.44"/>
    <n v="6.27"/>
    <s v="Jennifer Zimmerman"/>
    <s v="Regular Air"/>
    <x v="0"/>
    <x v="0"/>
    <x v="10"/>
    <s v="Medium Box"/>
    <x v="414"/>
    <x v="11"/>
    <x v="0"/>
    <x v="3"/>
    <s v="Arkansas"/>
    <x v="453"/>
    <n v="72401"/>
    <x v="29"/>
    <x v="34"/>
    <n v="-258.56600000000003"/>
    <n v="37"/>
    <x v="548"/>
    <n v="90787"/>
  </r>
  <r>
    <x v="558"/>
    <n v="5670"/>
    <s v="Low"/>
    <n v="0.1"/>
    <n v="49.99"/>
    <n v="19.989999999999998"/>
    <s v="Constance Flowers"/>
    <s v="Express Air"/>
    <x v="0"/>
    <x v="2"/>
    <x v="12"/>
    <s v="Small Box"/>
    <x v="415"/>
    <x v="2"/>
    <x v="0"/>
    <x v="0"/>
    <s v="California"/>
    <x v="454"/>
    <n v="92037"/>
    <x v="50"/>
    <x v="100"/>
    <n v="13.508000000000003"/>
    <n v="46"/>
    <x v="549"/>
    <n v="40101"/>
  </r>
  <r>
    <x v="559"/>
    <n v="18244"/>
    <s v="High"/>
    <n v="0.05"/>
    <n v="35.99"/>
    <n v="1.1000000000000001"/>
    <s v="Linda Blake"/>
    <s v="Regular Air"/>
    <x v="0"/>
    <x v="2"/>
    <x v="8"/>
    <s v="Small Box"/>
    <x v="416"/>
    <x v="20"/>
    <x v="0"/>
    <x v="1"/>
    <s v="Ohio"/>
    <x v="455"/>
    <n v="43026"/>
    <x v="153"/>
    <x v="148"/>
    <n v="149.166"/>
    <n v="9"/>
    <x v="550"/>
    <n v="87193"/>
  </r>
  <r>
    <x v="560"/>
    <n v="24872"/>
    <s v="Not Specified"/>
    <n v="0.1"/>
    <n v="14.98"/>
    <n v="7.69"/>
    <s v="Juanita Ballard"/>
    <s v="Express Air"/>
    <x v="2"/>
    <x v="0"/>
    <x v="10"/>
    <s v="Small Box"/>
    <x v="417"/>
    <x v="11"/>
    <x v="0"/>
    <x v="1"/>
    <s v="Ohio"/>
    <x v="456"/>
    <n v="44240"/>
    <x v="52"/>
    <x v="38"/>
    <n v="-76.900000000000006"/>
    <n v="8"/>
    <x v="551"/>
    <n v="87194"/>
  </r>
  <r>
    <x v="561"/>
    <n v="26066"/>
    <s v="High"/>
    <n v="0.04"/>
    <n v="55.48"/>
    <n v="6.79"/>
    <s v="Carrie Lewis"/>
    <s v="Regular Air"/>
    <x v="0"/>
    <x v="0"/>
    <x v="6"/>
    <s v="Small Box"/>
    <x v="393"/>
    <x v="7"/>
    <x v="0"/>
    <x v="1"/>
    <s v="Ohio"/>
    <x v="457"/>
    <n v="45429"/>
    <x v="10"/>
    <x v="133"/>
    <n v="376.88490000000002"/>
    <n v="10"/>
    <x v="552"/>
    <n v="87195"/>
  </r>
  <r>
    <x v="562"/>
    <n v="24545"/>
    <s v="High"/>
    <n v="0.1"/>
    <n v="65.989999999999995"/>
    <n v="3.99"/>
    <s v="Kerry Wilkerson"/>
    <s v="Express Air"/>
    <x v="2"/>
    <x v="2"/>
    <x v="8"/>
    <s v="Small Box"/>
    <x v="244"/>
    <x v="8"/>
    <x v="0"/>
    <x v="0"/>
    <s v="Idaho"/>
    <x v="458"/>
    <n v="83843"/>
    <x v="54"/>
    <x v="4"/>
    <n v="-88.624800000000008"/>
    <n v="5"/>
    <x v="553"/>
    <n v="90653"/>
  </r>
  <r>
    <x v="563"/>
    <n v="566"/>
    <s v="Not Specified"/>
    <n v="0.02"/>
    <n v="60.98"/>
    <n v="49"/>
    <s v="Nina Horne Kelly"/>
    <s v="Regular Air"/>
    <x v="2"/>
    <x v="0"/>
    <x v="15"/>
    <s v="Large Box"/>
    <x v="377"/>
    <x v="8"/>
    <x v="0"/>
    <x v="1"/>
    <s v="District of Columbia"/>
    <x v="246"/>
    <n v="20012"/>
    <x v="63"/>
    <x v="139"/>
    <n v="-662.52"/>
    <n v="34"/>
    <x v="554"/>
    <n v="3841"/>
  </r>
  <r>
    <x v="564"/>
    <n v="18566"/>
    <s v="Not Specified"/>
    <n v="0.02"/>
    <n v="60.98"/>
    <n v="49"/>
    <s v="Christopher Meadows"/>
    <s v="Regular Air"/>
    <x v="2"/>
    <x v="0"/>
    <x v="15"/>
    <s v="Large Box"/>
    <x v="377"/>
    <x v="8"/>
    <x v="0"/>
    <x v="1"/>
    <s v="New York"/>
    <x v="459"/>
    <n v="10528"/>
    <x v="63"/>
    <x v="139"/>
    <n v="-596.26800000000003"/>
    <n v="9"/>
    <x v="555"/>
    <n v="88443"/>
  </r>
  <r>
    <x v="565"/>
    <n v="26389"/>
    <s v="High"/>
    <n v="0.02"/>
    <n v="30.98"/>
    <n v="17.079999999999998"/>
    <s v="Eric West"/>
    <s v="Regular Air"/>
    <x v="2"/>
    <x v="0"/>
    <x v="6"/>
    <s v="Small Box"/>
    <x v="418"/>
    <x v="29"/>
    <x v="0"/>
    <x v="1"/>
    <s v="New York"/>
    <x v="460"/>
    <n v="11550"/>
    <x v="150"/>
    <x v="150"/>
    <n v="-16.14"/>
    <n v="3"/>
    <x v="556"/>
    <n v="88444"/>
  </r>
  <r>
    <x v="566"/>
    <n v="18012"/>
    <s v="Not Specified"/>
    <n v="0.09"/>
    <n v="30.93"/>
    <n v="3.92"/>
    <s v="Danielle Myers"/>
    <s v="Regular Air"/>
    <x v="0"/>
    <x v="1"/>
    <x v="2"/>
    <s v="Small Pack"/>
    <x v="419"/>
    <x v="17"/>
    <x v="0"/>
    <x v="3"/>
    <s v="North Carolina"/>
    <x v="451"/>
    <n v="27529"/>
    <x v="20"/>
    <x v="126"/>
    <n v="-130.42400000000001"/>
    <n v="16"/>
    <x v="557"/>
    <n v="85866"/>
  </r>
  <r>
    <x v="567"/>
    <n v="18306"/>
    <s v="Medium"/>
    <n v="0.08"/>
    <n v="175.99"/>
    <n v="4.99"/>
    <s v="Dean Solomon"/>
    <s v="Regular Air"/>
    <x v="0"/>
    <x v="2"/>
    <x v="8"/>
    <s v="Small Box"/>
    <x v="420"/>
    <x v="8"/>
    <x v="0"/>
    <x v="3"/>
    <s v="North Carolina"/>
    <x v="461"/>
    <n v="28052"/>
    <x v="122"/>
    <x v="118"/>
    <n v="-16476.838"/>
    <n v="10"/>
    <x v="558"/>
    <n v="85865"/>
  </r>
  <r>
    <x v="568"/>
    <n v="22593"/>
    <s v="High"/>
    <n v="0.09"/>
    <n v="349.45"/>
    <n v="60"/>
    <s v="Edna Pierce"/>
    <s v="Delivery Truck"/>
    <x v="0"/>
    <x v="1"/>
    <x v="11"/>
    <s v="Jumbo Drum"/>
    <x v="421"/>
    <x v="34"/>
    <x v="0"/>
    <x v="3"/>
    <s v="North Carolina"/>
    <x v="462"/>
    <n v="27534"/>
    <x v="22"/>
    <x v="9"/>
    <n v="-90.74799999999999"/>
    <n v="17"/>
    <x v="559"/>
    <n v="85867"/>
  </r>
  <r>
    <x v="569"/>
    <n v="20591"/>
    <s v="Medium"/>
    <n v="0"/>
    <n v="55.99"/>
    <n v="2.5"/>
    <s v="Paige Jacobs"/>
    <s v="Regular Air"/>
    <x v="3"/>
    <x v="2"/>
    <x v="8"/>
    <s v="Small Pack"/>
    <x v="422"/>
    <x v="30"/>
    <x v="0"/>
    <x v="2"/>
    <s v="Texas"/>
    <x v="430"/>
    <n v="77546"/>
    <x v="5"/>
    <x v="151"/>
    <n v="-121.05807999999999"/>
    <n v="1"/>
    <x v="560"/>
    <n v="91025"/>
  </r>
  <r>
    <x v="570"/>
    <n v="2571"/>
    <s v="Not Specified"/>
    <n v="0.02"/>
    <n v="4.13"/>
    <n v="6.89"/>
    <s v="Herbert Holden"/>
    <s v="Regular Air"/>
    <x v="1"/>
    <x v="0"/>
    <x v="9"/>
    <s v="Small Box"/>
    <x v="423"/>
    <x v="5"/>
    <x v="0"/>
    <x v="3"/>
    <s v="Georgia"/>
    <x v="135"/>
    <n v="30305"/>
    <x v="68"/>
    <x v="162"/>
    <n v="-51.736999999999995"/>
    <n v="9"/>
    <x v="561"/>
    <n v="18561"/>
  </r>
  <r>
    <x v="571"/>
    <n v="19692"/>
    <s v="High"/>
    <n v="0.04"/>
    <n v="124.49"/>
    <n v="51.94"/>
    <s v="Helen Simpson"/>
    <s v="Delivery Truck"/>
    <x v="3"/>
    <x v="1"/>
    <x v="11"/>
    <s v="Jumbo Box"/>
    <x v="90"/>
    <x v="36"/>
    <x v="0"/>
    <x v="2"/>
    <s v="Oklahoma"/>
    <x v="463"/>
    <n v="73703"/>
    <x v="75"/>
    <x v="79"/>
    <n v="-93.06450000000001"/>
    <n v="1"/>
    <x v="562"/>
    <n v="87245"/>
  </r>
  <r>
    <x v="572"/>
    <n v="20571"/>
    <s v="Not Specified"/>
    <n v="0.02"/>
    <n v="4.13"/>
    <n v="6.89"/>
    <s v="Sherri P Stephens"/>
    <s v="Regular Air"/>
    <x v="1"/>
    <x v="0"/>
    <x v="9"/>
    <s v="Small Box"/>
    <x v="423"/>
    <x v="5"/>
    <x v="0"/>
    <x v="2"/>
    <s v="Oklahoma"/>
    <x v="464"/>
    <n v="73505"/>
    <x v="68"/>
    <x v="162"/>
    <n v="-48.235999999999997"/>
    <n v="2"/>
    <x v="563"/>
    <n v="87243"/>
  </r>
  <r>
    <x v="573"/>
    <n v="19477"/>
    <s v="Low"/>
    <n v="0.04"/>
    <n v="8.5"/>
    <n v="1.99"/>
    <s v="Nelson Hong"/>
    <s v="Regular Air"/>
    <x v="3"/>
    <x v="2"/>
    <x v="12"/>
    <s v="Small Pack"/>
    <x v="191"/>
    <x v="6"/>
    <x v="0"/>
    <x v="0"/>
    <s v="California"/>
    <x v="465"/>
    <n v="90503"/>
    <x v="117"/>
    <x v="104"/>
    <n v="43.275199999999998"/>
    <n v="14"/>
    <x v="564"/>
    <n v="90178"/>
  </r>
  <r>
    <x v="574"/>
    <n v="25920"/>
    <s v="High"/>
    <n v="0"/>
    <n v="115.99"/>
    <n v="5.92"/>
    <s v="Michele Bradshaw"/>
    <s v="Regular Air"/>
    <x v="3"/>
    <x v="2"/>
    <x v="8"/>
    <s v="Small Box"/>
    <x v="424"/>
    <x v="35"/>
    <x v="0"/>
    <x v="3"/>
    <s v="Florida"/>
    <x v="466"/>
    <n v="34698"/>
    <x v="33"/>
    <x v="91"/>
    <n v="-16.772000000000002"/>
    <n v="11"/>
    <x v="565"/>
    <n v="89775"/>
  </r>
  <r>
    <x v="575"/>
    <n v="25054"/>
    <s v="Not Specified"/>
    <n v="0"/>
    <n v="5.77"/>
    <n v="4.97"/>
    <s v="Ralph Woods Scott"/>
    <s v="Regular Air"/>
    <x v="3"/>
    <x v="0"/>
    <x v="7"/>
    <s v="Small Box"/>
    <x v="425"/>
    <x v="9"/>
    <x v="0"/>
    <x v="2"/>
    <s v="Missouri"/>
    <x v="467"/>
    <n v="63141"/>
    <x v="65"/>
    <x v="25"/>
    <n v="3.5581000000000031"/>
    <n v="8"/>
    <x v="566"/>
    <n v="89777"/>
  </r>
  <r>
    <x v="576"/>
    <n v="20636"/>
    <s v="Critical"/>
    <n v="0.01"/>
    <n v="50.98"/>
    <n v="6.5"/>
    <s v="Robert Rollins"/>
    <s v="Regular Air"/>
    <x v="1"/>
    <x v="2"/>
    <x v="12"/>
    <s v="Small Box"/>
    <x v="217"/>
    <x v="40"/>
    <x v="0"/>
    <x v="3"/>
    <s v="Georgia"/>
    <x v="450"/>
    <n v="30265"/>
    <x v="167"/>
    <x v="137"/>
    <n v="5.3396999999999997"/>
    <n v="16"/>
    <x v="567"/>
    <n v="89211"/>
  </r>
  <r>
    <x v="577"/>
    <n v="24894"/>
    <s v="Medium"/>
    <n v="7.0000000000000007E-2"/>
    <n v="60.98"/>
    <n v="49"/>
    <s v="Jeff Spivey"/>
    <s v="Regular Air"/>
    <x v="1"/>
    <x v="0"/>
    <x v="15"/>
    <s v="Large Box"/>
    <x v="377"/>
    <x v="8"/>
    <x v="0"/>
    <x v="2"/>
    <s v="Illinois"/>
    <x v="418"/>
    <n v="61032"/>
    <x v="131"/>
    <x v="81"/>
    <n v="-807.89"/>
    <n v="7"/>
    <x v="568"/>
    <n v="89106"/>
  </r>
  <r>
    <x v="578"/>
    <n v="19826"/>
    <s v="Low"/>
    <n v="0.09"/>
    <n v="12.95"/>
    <n v="4.9800000000000004"/>
    <s v="Marlene Kirk"/>
    <s v="Regular Air"/>
    <x v="3"/>
    <x v="0"/>
    <x v="7"/>
    <s v="Small Box"/>
    <x v="354"/>
    <x v="29"/>
    <x v="0"/>
    <x v="2"/>
    <s v="Indiana"/>
    <x v="468"/>
    <n v="46614"/>
    <x v="91"/>
    <x v="65"/>
    <n v="123.89175"/>
    <n v="21"/>
    <x v="569"/>
    <n v="89944"/>
  </r>
  <r>
    <x v="579"/>
    <n v="20278"/>
    <s v="Not Specified"/>
    <n v="0.08"/>
    <n v="5.78"/>
    <n v="5.67"/>
    <s v="Charlotte Patterson"/>
    <s v="Regular Air"/>
    <x v="3"/>
    <x v="0"/>
    <x v="6"/>
    <s v="Small Box"/>
    <x v="426"/>
    <x v="12"/>
    <x v="0"/>
    <x v="2"/>
    <s v="Indiana"/>
    <x v="469"/>
    <n v="47802"/>
    <x v="107"/>
    <x v="100"/>
    <n v="-53.898000000000003"/>
    <n v="19"/>
    <x v="570"/>
    <n v="89941"/>
  </r>
  <r>
    <x v="580"/>
    <n v="20391"/>
    <s v="Low"/>
    <n v="7.0000000000000007E-2"/>
    <n v="5.43"/>
    <n v="0.95"/>
    <s v="Miriam Greenberg"/>
    <s v="Regular Air"/>
    <x v="3"/>
    <x v="0"/>
    <x v="6"/>
    <s v="Wrap Bag"/>
    <x v="427"/>
    <x v="12"/>
    <x v="0"/>
    <x v="2"/>
    <s v="Indiana"/>
    <x v="470"/>
    <n v="46383"/>
    <x v="106"/>
    <x v="111"/>
    <n v="26.502899999999997"/>
    <n v="7"/>
    <x v="571"/>
    <n v="89939"/>
  </r>
  <r>
    <x v="581"/>
    <n v="25498"/>
    <s v="High"/>
    <n v="0.06"/>
    <n v="13.99"/>
    <n v="7.51"/>
    <s v="Ray Oakley"/>
    <s v="Regular Air"/>
    <x v="3"/>
    <x v="2"/>
    <x v="5"/>
    <s v="Medium Box"/>
    <x v="319"/>
    <x v="5"/>
    <x v="0"/>
    <x v="2"/>
    <s v="Indiana"/>
    <x v="471"/>
    <n v="47906"/>
    <x v="12"/>
    <x v="168"/>
    <n v="6.4832400000000021"/>
    <n v="21"/>
    <x v="572"/>
    <n v="89943"/>
  </r>
  <r>
    <x v="582"/>
    <n v="19237"/>
    <s v="High"/>
    <n v="0"/>
    <n v="55.48"/>
    <n v="14.3"/>
    <s v="Jackie Capps"/>
    <s v="Regular Air"/>
    <x v="0"/>
    <x v="0"/>
    <x v="6"/>
    <s v="Small Box"/>
    <x v="8"/>
    <x v="7"/>
    <x v="0"/>
    <x v="0"/>
    <s v="California"/>
    <x v="472"/>
    <n v="94070"/>
    <x v="75"/>
    <x v="79"/>
    <n v="454.44779999999997"/>
    <n v="11"/>
    <x v="573"/>
    <n v="89857"/>
  </r>
  <r>
    <x v="583"/>
    <n v="21283"/>
    <s v="High"/>
    <n v="0.03"/>
    <n v="3.28"/>
    <n v="3.97"/>
    <s v="Lawrence Dennis"/>
    <s v="Regular Air"/>
    <x v="1"/>
    <x v="0"/>
    <x v="0"/>
    <s v="Wrap Bag"/>
    <x v="428"/>
    <x v="13"/>
    <x v="0"/>
    <x v="0"/>
    <s v="California"/>
    <x v="473"/>
    <n v="92672"/>
    <x v="43"/>
    <x v="0"/>
    <n v="-90.755600000000001"/>
    <n v="7"/>
    <x v="574"/>
    <n v="89856"/>
  </r>
  <r>
    <x v="584"/>
    <n v="23966"/>
    <s v="Critical"/>
    <n v="0.04"/>
    <n v="205.99"/>
    <n v="8.99"/>
    <s v="Valerie Siegel"/>
    <s v="Regular Air"/>
    <x v="3"/>
    <x v="2"/>
    <x v="8"/>
    <s v="Small Box"/>
    <x v="429"/>
    <x v="13"/>
    <x v="0"/>
    <x v="3"/>
    <s v="Georgia"/>
    <x v="432"/>
    <n v="30188"/>
    <x v="52"/>
    <x v="91"/>
    <n v="960.98400000000004"/>
    <n v="6"/>
    <x v="575"/>
    <n v="88256"/>
  </r>
  <r>
    <x v="585"/>
    <n v="21284"/>
    <s v="Critical"/>
    <n v="0.04"/>
    <n v="880.98"/>
    <n v="44.55"/>
    <s v="Derek Jernigan"/>
    <s v="Delivery Truck"/>
    <x v="1"/>
    <x v="1"/>
    <x v="13"/>
    <s v="Jumbo Box"/>
    <x v="430"/>
    <x v="18"/>
    <x v="0"/>
    <x v="2"/>
    <s v="Illinois"/>
    <x v="474"/>
    <n v="61401"/>
    <x v="43"/>
    <x v="173"/>
    <n v="-13706.464"/>
    <n v="8"/>
    <x v="576"/>
    <n v="87853"/>
  </r>
  <r>
    <x v="586"/>
    <n v="22986"/>
    <s v="Critical"/>
    <n v="0.04"/>
    <n v="3.68"/>
    <n v="1.32"/>
    <s v="Jack Morse"/>
    <s v="Regular Air"/>
    <x v="0"/>
    <x v="0"/>
    <x v="14"/>
    <s v="Wrap Bag"/>
    <x v="431"/>
    <x v="30"/>
    <x v="0"/>
    <x v="3"/>
    <s v="Florida"/>
    <x v="466"/>
    <n v="34698"/>
    <x v="121"/>
    <x v="174"/>
    <n v="300.92579999999998"/>
    <n v="11"/>
    <x v="577"/>
    <n v="91543"/>
  </r>
  <r>
    <x v="587"/>
    <n v="18901"/>
    <s v="Medium"/>
    <n v="0.01"/>
    <n v="8.1199999999999992"/>
    <n v="2.83"/>
    <s v="Joyce Knox"/>
    <s v="Express Air"/>
    <x v="1"/>
    <x v="2"/>
    <x v="12"/>
    <s v="Small Pack"/>
    <x v="188"/>
    <x v="48"/>
    <x v="0"/>
    <x v="1"/>
    <s v="West Virginia"/>
    <x v="475"/>
    <n v="26101"/>
    <x v="66"/>
    <x v="70"/>
    <n v="-40.76"/>
    <n v="10"/>
    <x v="578"/>
    <n v="89251"/>
  </r>
  <r>
    <x v="588"/>
    <n v="21746"/>
    <s v="Not Specified"/>
    <n v="0.09"/>
    <n v="77.510000000000005"/>
    <n v="4"/>
    <s v="Albert Tyson"/>
    <s v="Express Air"/>
    <x v="1"/>
    <x v="2"/>
    <x v="12"/>
    <s v="Small Box"/>
    <x v="432"/>
    <x v="15"/>
    <x v="0"/>
    <x v="3"/>
    <s v="Mississippi"/>
    <x v="476"/>
    <n v="38654"/>
    <x v="79"/>
    <x v="73"/>
    <n v="-986.52399999999989"/>
    <n v="17"/>
    <x v="579"/>
    <n v="90524"/>
  </r>
  <r>
    <x v="589"/>
    <n v="24463"/>
    <s v="Medium"/>
    <n v="0.06"/>
    <n v="90.97"/>
    <n v="14"/>
    <s v="Marvin Yang"/>
    <s v="Delivery Truck"/>
    <x v="1"/>
    <x v="2"/>
    <x v="5"/>
    <s v="Jumbo Drum"/>
    <x v="433"/>
    <x v="12"/>
    <x v="0"/>
    <x v="3"/>
    <s v="Mississippi"/>
    <x v="477"/>
    <n v="39208"/>
    <x v="120"/>
    <x v="170"/>
    <n v="47.334000000000003"/>
    <n v="14"/>
    <x v="580"/>
    <n v="90525"/>
  </r>
  <r>
    <x v="590"/>
    <n v="22843"/>
    <s v="Low"/>
    <n v="0.01"/>
    <n v="10.48"/>
    <n v="2.89"/>
    <s v="Danielle Schneider"/>
    <s v="Regular Air"/>
    <x v="3"/>
    <x v="0"/>
    <x v="0"/>
    <s v="Small Pack"/>
    <x v="434"/>
    <x v="1"/>
    <x v="0"/>
    <x v="2"/>
    <s v="Michigan"/>
    <x v="20"/>
    <n v="48187"/>
    <x v="46"/>
    <x v="144"/>
    <n v="60.561599999999999"/>
    <n v="19"/>
    <x v="581"/>
    <n v="85990"/>
  </r>
  <r>
    <x v="591"/>
    <n v="24622"/>
    <s v="Not Specified"/>
    <n v="0.06"/>
    <n v="17.98"/>
    <n v="8.51"/>
    <s v="Ian Hall"/>
    <s v="Regular Air"/>
    <x v="3"/>
    <x v="2"/>
    <x v="5"/>
    <s v="Medium Box"/>
    <x v="139"/>
    <x v="29"/>
    <x v="0"/>
    <x v="2"/>
    <s v="Michigan"/>
    <x v="478"/>
    <n v="48126"/>
    <x v="161"/>
    <x v="76"/>
    <n v="-47.243088"/>
    <n v="3"/>
    <x v="582"/>
    <n v="85991"/>
  </r>
  <r>
    <x v="592"/>
    <n v="4843"/>
    <s v="Low"/>
    <n v="0.01"/>
    <n v="10.48"/>
    <n v="2.89"/>
    <s v="Vanessa Boyer"/>
    <s v="Regular Air"/>
    <x v="3"/>
    <x v="0"/>
    <x v="0"/>
    <s v="Small Pack"/>
    <x v="434"/>
    <x v="1"/>
    <x v="0"/>
    <x v="1"/>
    <s v="New York"/>
    <x v="8"/>
    <n v="10177"/>
    <x v="46"/>
    <x v="144"/>
    <n v="40.92"/>
    <n v="76"/>
    <x v="583"/>
    <n v="34435"/>
  </r>
  <r>
    <x v="593"/>
    <n v="19596"/>
    <s v="Medium"/>
    <n v="0.1"/>
    <n v="52.99"/>
    <n v="19.989999999999998"/>
    <s v="Kate Peck"/>
    <s v="Express Air"/>
    <x v="0"/>
    <x v="0"/>
    <x v="10"/>
    <s v="Small Box"/>
    <x v="435"/>
    <x v="32"/>
    <x v="0"/>
    <x v="2"/>
    <s v="Iowa"/>
    <x v="479"/>
    <n v="52722"/>
    <x v="88"/>
    <x v="141"/>
    <n v="-517.16999999999996"/>
    <n v="7"/>
    <x v="584"/>
    <n v="86958"/>
  </r>
  <r>
    <x v="594"/>
    <n v="20551"/>
    <s v="Not Specified"/>
    <n v="0"/>
    <n v="5.98"/>
    <n v="0.96"/>
    <s v="Vincent Hale"/>
    <s v="Regular Air"/>
    <x v="0"/>
    <x v="0"/>
    <x v="0"/>
    <s v="Wrap Bag"/>
    <x v="436"/>
    <x v="1"/>
    <x v="0"/>
    <x v="2"/>
    <s v="Iowa"/>
    <x v="19"/>
    <n v="52601"/>
    <x v="135"/>
    <x v="147"/>
    <n v="38.039699999999996"/>
    <n v="9"/>
    <x v="585"/>
    <n v="86956"/>
  </r>
  <r>
    <x v="595"/>
    <n v="20553"/>
    <s v="Not Specified"/>
    <n v="0.02"/>
    <n v="5.98"/>
    <n v="5.46"/>
    <s v="Stacey Lucas"/>
    <s v="Regular Air"/>
    <x v="0"/>
    <x v="0"/>
    <x v="6"/>
    <s v="Small Box"/>
    <x v="437"/>
    <x v="12"/>
    <x v="0"/>
    <x v="2"/>
    <s v="Iowa"/>
    <x v="480"/>
    <n v="50613"/>
    <x v="135"/>
    <x v="147"/>
    <n v="-47.12"/>
    <n v="7"/>
    <x v="586"/>
    <n v="86956"/>
  </r>
  <r>
    <x v="596"/>
    <n v="23430"/>
    <s v="Critical"/>
    <n v="0.01"/>
    <n v="10.64"/>
    <n v="5.16"/>
    <s v="Suzanne Cochran"/>
    <s v="Express Air"/>
    <x v="0"/>
    <x v="1"/>
    <x v="2"/>
    <s v="Small Box"/>
    <x v="192"/>
    <x v="11"/>
    <x v="0"/>
    <x v="2"/>
    <s v="Iowa"/>
    <x v="481"/>
    <n v="52402"/>
    <x v="60"/>
    <x v="137"/>
    <n v="-11.69"/>
    <n v="5"/>
    <x v="587"/>
    <n v="86957"/>
  </r>
  <r>
    <x v="597"/>
    <n v="23589"/>
    <s v="High"/>
    <n v="0.01"/>
    <n v="155.99"/>
    <n v="8.99"/>
    <s v="Dwight Albright Huffman"/>
    <s v="Express Air"/>
    <x v="0"/>
    <x v="2"/>
    <x v="8"/>
    <s v="Small Box"/>
    <x v="438"/>
    <x v="35"/>
    <x v="0"/>
    <x v="0"/>
    <s v="California"/>
    <x v="49"/>
    <n v="94110"/>
    <x v="168"/>
    <x v="55"/>
    <n v="-219.07908"/>
    <n v="5"/>
    <x v="588"/>
    <n v="86600"/>
  </r>
  <r>
    <x v="598"/>
    <n v="23590"/>
    <s v="High"/>
    <n v="0.01"/>
    <n v="5.98"/>
    <n v="5.46"/>
    <s v="Herbert Williamson"/>
    <s v="Regular Air"/>
    <x v="0"/>
    <x v="0"/>
    <x v="6"/>
    <s v="Small Box"/>
    <x v="437"/>
    <x v="12"/>
    <x v="0"/>
    <x v="0"/>
    <s v="California"/>
    <x v="1"/>
    <n v="91776"/>
    <x v="168"/>
    <x v="15"/>
    <n v="-18.878399999999999"/>
    <n v="4"/>
    <x v="589"/>
    <n v="86600"/>
  </r>
  <r>
    <x v="599"/>
    <n v="18141"/>
    <s v="Not Specified"/>
    <n v="7.0000000000000007E-2"/>
    <n v="40.98"/>
    <n v="2.99"/>
    <s v="Clifford Webb"/>
    <s v="Regular Air"/>
    <x v="1"/>
    <x v="0"/>
    <x v="7"/>
    <s v="Small Box"/>
    <x v="247"/>
    <x v="12"/>
    <x v="0"/>
    <x v="1"/>
    <s v="Massachusetts"/>
    <x v="482"/>
    <n v="1469"/>
    <x v="56"/>
    <x v="105"/>
    <n v="369.20519999999999"/>
    <n v="13"/>
    <x v="590"/>
    <n v="86599"/>
  </r>
  <r>
    <x v="600"/>
    <n v="19139"/>
    <s v="High"/>
    <n v="0.09"/>
    <n v="35.99"/>
    <n v="1.1000000000000001"/>
    <s v="Michelle Steele"/>
    <s v="Regular Air"/>
    <x v="3"/>
    <x v="2"/>
    <x v="8"/>
    <s v="Small Box"/>
    <x v="416"/>
    <x v="20"/>
    <x v="0"/>
    <x v="3"/>
    <s v="Alabama"/>
    <x v="483"/>
    <n v="36330"/>
    <x v="100"/>
    <x v="52"/>
    <n v="19.350000000000001"/>
    <n v="8"/>
    <x v="591"/>
    <n v="89697"/>
  </r>
  <r>
    <x v="601"/>
    <n v="19141"/>
    <s v="Not Specified"/>
    <n v="0.06"/>
    <n v="6.48"/>
    <n v="5.14"/>
    <s v="Joy Kaplan McNeill"/>
    <s v="Express Air"/>
    <x v="1"/>
    <x v="0"/>
    <x v="6"/>
    <s v="Small Box"/>
    <x v="439"/>
    <x v="7"/>
    <x v="0"/>
    <x v="0"/>
    <s v="California"/>
    <x v="484"/>
    <n v="92008"/>
    <x v="74"/>
    <x v="128"/>
    <n v="-28.45"/>
    <n v="10"/>
    <x v="592"/>
    <n v="86847"/>
  </r>
  <r>
    <x v="602"/>
    <n v="19142"/>
    <s v="Not Specified"/>
    <n v="0.02"/>
    <n v="30.73"/>
    <n v="4"/>
    <s v="Erika Morgan"/>
    <s v="Regular Air"/>
    <x v="1"/>
    <x v="2"/>
    <x v="12"/>
    <s v="Small Box"/>
    <x v="209"/>
    <x v="22"/>
    <x v="0"/>
    <x v="1"/>
    <s v="Connecticut"/>
    <x v="161"/>
    <n v="6478"/>
    <x v="74"/>
    <x v="67"/>
    <n v="72.78"/>
    <n v="16"/>
    <x v="593"/>
    <n v="86847"/>
  </r>
  <r>
    <x v="603"/>
    <n v="20036"/>
    <s v="Critical"/>
    <n v="0.09"/>
    <n v="5.98"/>
    <n v="1.49"/>
    <s v="Gina B Hess"/>
    <s v="Regular Air"/>
    <x v="1"/>
    <x v="0"/>
    <x v="7"/>
    <s v="Small Box"/>
    <x v="237"/>
    <x v="5"/>
    <x v="0"/>
    <x v="1"/>
    <s v="Massachusetts"/>
    <x v="485"/>
    <n v="1570"/>
    <x v="11"/>
    <x v="11"/>
    <n v="13.2294"/>
    <n v="5"/>
    <x v="594"/>
    <n v="86846"/>
  </r>
  <r>
    <x v="604"/>
    <n v="18879"/>
    <s v="Not Specified"/>
    <n v="0.08"/>
    <n v="8.09"/>
    <n v="7.96"/>
    <s v="Roberta Daniel"/>
    <s v="Regular Air"/>
    <x v="3"/>
    <x v="1"/>
    <x v="2"/>
    <s v="Small Box"/>
    <x v="22"/>
    <x v="6"/>
    <x v="0"/>
    <x v="0"/>
    <s v="New Mexico"/>
    <x v="486"/>
    <n v="88310"/>
    <x v="22"/>
    <x v="9"/>
    <n v="-88.82"/>
    <n v="10"/>
    <x v="595"/>
    <n v="89209"/>
  </r>
  <r>
    <x v="605"/>
    <n v="19415"/>
    <s v="Medium"/>
    <n v="0.03"/>
    <n v="90.48"/>
    <n v="19.989999999999998"/>
    <s v="Lisa Kim"/>
    <s v="Regular Air"/>
    <x v="0"/>
    <x v="0"/>
    <x v="3"/>
    <s v="Small Box"/>
    <x v="440"/>
    <x v="29"/>
    <x v="0"/>
    <x v="3"/>
    <s v="Florida"/>
    <x v="487"/>
    <n v="33403"/>
    <x v="42"/>
    <x v="58"/>
    <n v="15.353999999999999"/>
    <n v="1"/>
    <x v="596"/>
    <n v="90099"/>
  </r>
  <r>
    <x v="606"/>
    <n v="20844"/>
    <s v="Critical"/>
    <n v="0.09"/>
    <n v="95.99"/>
    <n v="4.9000000000000004"/>
    <s v="Martin Kirk"/>
    <s v="Regular Air"/>
    <x v="3"/>
    <x v="2"/>
    <x v="8"/>
    <s v="Small Box"/>
    <x v="42"/>
    <x v="13"/>
    <x v="0"/>
    <x v="3"/>
    <s v="Virginia"/>
    <x v="488"/>
    <n v="23320"/>
    <x v="169"/>
    <x v="96"/>
    <n v="34.302"/>
    <n v="4"/>
    <x v="597"/>
    <n v="90899"/>
  </r>
  <r>
    <x v="607"/>
    <n v="18284"/>
    <s v="Not Specified"/>
    <n v="0.09"/>
    <n v="5.78"/>
    <n v="5.67"/>
    <s v="Anita Kent"/>
    <s v="Regular Air"/>
    <x v="1"/>
    <x v="0"/>
    <x v="6"/>
    <s v="Small Box"/>
    <x v="426"/>
    <x v="12"/>
    <x v="0"/>
    <x v="1"/>
    <s v="New Jersey"/>
    <x v="489"/>
    <n v="7036"/>
    <x v="132"/>
    <x v="175"/>
    <n v="-7.96"/>
    <n v="1"/>
    <x v="598"/>
    <n v="87378"/>
  </r>
  <r>
    <x v="608"/>
    <n v="18283"/>
    <s v="Not Specified"/>
    <n v="0.05"/>
    <n v="535.64"/>
    <n v="14.7"/>
    <s v="Jacob Hirsch"/>
    <s v="Delivery Truck"/>
    <x v="1"/>
    <x v="2"/>
    <x v="5"/>
    <s v="Jumbo Drum"/>
    <x v="441"/>
    <x v="8"/>
    <x v="0"/>
    <x v="1"/>
    <s v="Rhode Island"/>
    <x v="490"/>
    <n v="2806"/>
    <x v="132"/>
    <x v="175"/>
    <n v="4407.4399999999996"/>
    <n v="15"/>
    <x v="599"/>
    <n v="87378"/>
  </r>
  <r>
    <x v="609"/>
    <n v="19918"/>
    <s v="Low"/>
    <n v="0.09"/>
    <n v="78.8"/>
    <n v="35"/>
    <s v="Oscar Bowers"/>
    <s v="Regular Air"/>
    <x v="1"/>
    <x v="0"/>
    <x v="10"/>
    <s v="Large Box"/>
    <x v="442"/>
    <x v="30"/>
    <x v="0"/>
    <x v="1"/>
    <s v="Ohio"/>
    <x v="457"/>
    <n v="45429"/>
    <x v="72"/>
    <x v="15"/>
    <n v="-1025.0172"/>
    <n v="14"/>
    <x v="600"/>
    <n v="90631"/>
  </r>
  <r>
    <x v="610"/>
    <n v="23886"/>
    <s v="Not Specified"/>
    <n v="0.03"/>
    <n v="320.64"/>
    <n v="29.2"/>
    <s v="Gretchen Levine"/>
    <s v="Delivery Truck"/>
    <x v="1"/>
    <x v="1"/>
    <x v="11"/>
    <s v="Jumbo Box"/>
    <x v="443"/>
    <x v="16"/>
    <x v="0"/>
    <x v="1"/>
    <s v="Ohio"/>
    <x v="491"/>
    <n v="45801"/>
    <x v="101"/>
    <x v="27"/>
    <n v="429.75435600000003"/>
    <n v="7"/>
    <x v="601"/>
    <n v="90630"/>
  </r>
  <r>
    <x v="611"/>
    <n v="22858"/>
    <s v="Low"/>
    <n v="0.03"/>
    <n v="180.98"/>
    <n v="26.2"/>
    <s v="Melanie Burgess"/>
    <s v="Delivery Truck"/>
    <x v="3"/>
    <x v="1"/>
    <x v="1"/>
    <s v="Jumbo Drum"/>
    <x v="444"/>
    <x v="8"/>
    <x v="0"/>
    <x v="2"/>
    <s v="Missouri"/>
    <x v="492"/>
    <n v="63119"/>
    <x v="115"/>
    <x v="101"/>
    <n v="588.54"/>
    <n v="5"/>
    <x v="602"/>
    <n v="91262"/>
  </r>
  <r>
    <x v="612"/>
    <n v="23260"/>
    <s v="Critical"/>
    <n v="0"/>
    <n v="300.98"/>
    <n v="164.73"/>
    <s v="Maureen Herbert Hood"/>
    <s v="Delivery Truck"/>
    <x v="1"/>
    <x v="1"/>
    <x v="1"/>
    <s v="Jumbo Drum"/>
    <x v="412"/>
    <x v="13"/>
    <x v="0"/>
    <x v="2"/>
    <s v="Wisconsin"/>
    <x v="493"/>
    <n v="54915"/>
    <x v="134"/>
    <x v="176"/>
    <n v="2653.2914999999998"/>
    <n v="12"/>
    <x v="603"/>
    <n v="91261"/>
  </r>
  <r>
    <x v="613"/>
    <n v="19048"/>
    <s v="Low"/>
    <n v="7.0000000000000007E-2"/>
    <n v="172.99"/>
    <n v="19.989999999999998"/>
    <s v="Penny Tuttle"/>
    <s v="Regular Air"/>
    <x v="0"/>
    <x v="0"/>
    <x v="7"/>
    <s v="Small Box"/>
    <x v="445"/>
    <x v="5"/>
    <x v="0"/>
    <x v="1"/>
    <s v="Ohio"/>
    <x v="491"/>
    <n v="45801"/>
    <x v="21"/>
    <x v="34"/>
    <n v="2502.6851999999999"/>
    <n v="22"/>
    <x v="604"/>
    <n v="86500"/>
  </r>
  <r>
    <x v="614"/>
    <n v="19049"/>
    <s v="Low"/>
    <n v="0.09"/>
    <n v="7.64"/>
    <n v="1.39"/>
    <s v="Amy Hall"/>
    <s v="Regular Air"/>
    <x v="0"/>
    <x v="0"/>
    <x v="3"/>
    <s v="Small Box"/>
    <x v="290"/>
    <x v="12"/>
    <x v="0"/>
    <x v="1"/>
    <s v="Ohio"/>
    <x v="494"/>
    <n v="44052"/>
    <x v="21"/>
    <x v="132"/>
    <n v="0.68800000000000017"/>
    <n v="1"/>
    <x v="605"/>
    <n v="86500"/>
  </r>
  <r>
    <x v="615"/>
    <n v="23812"/>
    <s v="Not Specified"/>
    <n v="0.02"/>
    <n v="29.17"/>
    <n v="6.27"/>
    <s v="Sean Stephenson"/>
    <s v="Regular Air"/>
    <x v="1"/>
    <x v="0"/>
    <x v="7"/>
    <s v="Small Box"/>
    <x v="108"/>
    <x v="7"/>
    <x v="0"/>
    <x v="3"/>
    <s v="Georgia"/>
    <x v="495"/>
    <n v="30269"/>
    <x v="159"/>
    <x v="18"/>
    <n v="36.905999999999999"/>
    <n v="2"/>
    <x v="606"/>
    <n v="91371"/>
  </r>
  <r>
    <x v="616"/>
    <n v="18962"/>
    <s v="Critical"/>
    <n v="0.03"/>
    <n v="11.99"/>
    <n v="5.99"/>
    <s v="Marcia Feldman"/>
    <s v="Regular Air"/>
    <x v="1"/>
    <x v="2"/>
    <x v="5"/>
    <s v="Medium Box"/>
    <x v="446"/>
    <x v="12"/>
    <x v="0"/>
    <x v="3"/>
    <s v="Arkansas"/>
    <x v="496"/>
    <n v="72209"/>
    <x v="117"/>
    <x v="104"/>
    <n v="-216.02980000000002"/>
    <n v="7"/>
    <x v="607"/>
    <n v="85893"/>
  </r>
  <r>
    <x v="617"/>
    <n v="21000"/>
    <s v="Medium"/>
    <n v="0.08"/>
    <n v="18.7"/>
    <n v="8.99"/>
    <s v="Tracy Buckley"/>
    <s v="Regular Air"/>
    <x v="1"/>
    <x v="1"/>
    <x v="2"/>
    <s v="Small Pack"/>
    <x v="447"/>
    <x v="46"/>
    <x v="0"/>
    <x v="3"/>
    <s v="Arkansas"/>
    <x v="497"/>
    <n v="72113"/>
    <x v="109"/>
    <x v="118"/>
    <n v="16.136400000000002"/>
    <n v="7"/>
    <x v="608"/>
    <n v="85894"/>
  </r>
  <r>
    <x v="618"/>
    <n v="22246"/>
    <s v="Low"/>
    <n v="0.1"/>
    <n v="10.44"/>
    <n v="5.75"/>
    <s v="Hannah Tyson"/>
    <s v="Express Air"/>
    <x v="1"/>
    <x v="0"/>
    <x v="7"/>
    <s v="Small Box"/>
    <x v="448"/>
    <x v="5"/>
    <x v="0"/>
    <x v="3"/>
    <s v="Arkansas"/>
    <x v="498"/>
    <n v="72450"/>
    <x v="63"/>
    <x v="30"/>
    <n v="125.72399999999999"/>
    <n v="17"/>
    <x v="363"/>
    <n v="85898"/>
  </r>
  <r>
    <x v="619"/>
    <n v="24971"/>
    <s v="High"/>
    <n v="0"/>
    <n v="195.99"/>
    <n v="8.99"/>
    <s v="Nathan Jenkins"/>
    <s v="Regular Air"/>
    <x v="1"/>
    <x v="2"/>
    <x v="8"/>
    <s v="Small Box"/>
    <x v="164"/>
    <x v="1"/>
    <x v="0"/>
    <x v="3"/>
    <s v="Arkansas"/>
    <x v="499"/>
    <n v="71603"/>
    <x v="134"/>
    <x v="176"/>
    <n v="114.88199999999999"/>
    <n v="5"/>
    <x v="609"/>
    <n v="85896"/>
  </r>
  <r>
    <x v="620"/>
    <n v="21563"/>
    <s v="High"/>
    <n v="0.02"/>
    <n v="259.70999999999998"/>
    <n v="66.67"/>
    <s v="Earl Alston"/>
    <s v="Delivery Truck"/>
    <x v="1"/>
    <x v="1"/>
    <x v="11"/>
    <s v="Jumbo Box"/>
    <x v="61"/>
    <x v="27"/>
    <x v="0"/>
    <x v="3"/>
    <s v="South Carolina"/>
    <x v="407"/>
    <n v="29611"/>
    <x v="76"/>
    <x v="54"/>
    <n v="-14.448"/>
    <n v="8"/>
    <x v="610"/>
    <n v="88579"/>
  </r>
  <r>
    <x v="621"/>
    <n v="22686"/>
    <s v="Not Specified"/>
    <n v="0.1"/>
    <n v="1889.99"/>
    <n v="19.989999999999998"/>
    <s v="Gregory R Snow"/>
    <s v="Regular Air"/>
    <x v="1"/>
    <x v="0"/>
    <x v="7"/>
    <s v="Small Box"/>
    <x v="449"/>
    <x v="12"/>
    <x v="0"/>
    <x v="3"/>
    <s v="South Carolina"/>
    <x v="500"/>
    <n v="29651"/>
    <x v="52"/>
    <x v="50"/>
    <n v="-42.545999999999999"/>
    <n v="1"/>
    <x v="611"/>
    <n v="88580"/>
  </r>
  <r>
    <x v="622"/>
    <n v="18159"/>
    <s v="Low"/>
    <n v="0.06"/>
    <n v="3.58"/>
    <n v="1.63"/>
    <s v="William Crawford"/>
    <s v="Regular Air"/>
    <x v="0"/>
    <x v="0"/>
    <x v="4"/>
    <s v="Wrap Bag"/>
    <x v="450"/>
    <x v="12"/>
    <x v="0"/>
    <x v="2"/>
    <s v="Texas"/>
    <x v="501"/>
    <n v="75043"/>
    <x v="168"/>
    <x v="115"/>
    <n v="14"/>
    <n v="10"/>
    <x v="612"/>
    <n v="86687"/>
  </r>
  <r>
    <x v="623"/>
    <n v="19697"/>
    <s v="Low"/>
    <n v="0.04"/>
    <n v="180.98"/>
    <n v="30"/>
    <s v="Scott Moore"/>
    <s v="Delivery Truck"/>
    <x v="1"/>
    <x v="1"/>
    <x v="1"/>
    <s v="Jumbo Drum"/>
    <x v="451"/>
    <x v="49"/>
    <x v="0"/>
    <x v="2"/>
    <s v="Texas"/>
    <x v="212"/>
    <n v="78626"/>
    <x v="170"/>
    <x v="89"/>
    <n v="52.988000000000056"/>
    <n v="3"/>
    <x v="613"/>
    <n v="86688"/>
  </r>
  <r>
    <x v="624"/>
    <n v="19780"/>
    <s v="Critical"/>
    <n v="0.01"/>
    <n v="42.98"/>
    <n v="4.62"/>
    <s v="Diana Coble Hubbard"/>
    <s v="Express Air"/>
    <x v="0"/>
    <x v="0"/>
    <x v="15"/>
    <s v="Small Box"/>
    <x v="452"/>
    <x v="13"/>
    <x v="0"/>
    <x v="2"/>
    <s v="Texas"/>
    <x v="502"/>
    <n v="75051"/>
    <x v="4"/>
    <x v="32"/>
    <n v="285.47370000000001"/>
    <n v="9"/>
    <x v="614"/>
    <n v="86686"/>
  </r>
  <r>
    <x v="625"/>
    <n v="23551"/>
    <s v="Medium"/>
    <n v="0.1"/>
    <n v="152.47999999999999"/>
    <n v="4"/>
    <s v="Franklin Spencer"/>
    <s v="Express Air"/>
    <x v="0"/>
    <x v="2"/>
    <x v="12"/>
    <s v="Small Box"/>
    <x v="132"/>
    <x v="44"/>
    <x v="0"/>
    <x v="2"/>
    <s v="Kansas"/>
    <x v="503"/>
    <n v="66801"/>
    <x v="133"/>
    <x v="142"/>
    <n v="-521.09"/>
    <n v="4"/>
    <x v="615"/>
    <n v="88870"/>
  </r>
  <r>
    <x v="626"/>
    <n v="23550"/>
    <s v="Medium"/>
    <n v="0.08"/>
    <n v="6.84"/>
    <n v="8.3699999999999992"/>
    <s v="Eileen McDonald"/>
    <s v="Regular Air"/>
    <x v="0"/>
    <x v="0"/>
    <x v="14"/>
    <s v="Small Pack"/>
    <x v="404"/>
    <x v="35"/>
    <x v="0"/>
    <x v="0"/>
    <s v="Utah"/>
    <x v="504"/>
    <n v="84020"/>
    <x v="133"/>
    <x v="108"/>
    <n v="-29.49"/>
    <n v="1"/>
    <x v="616"/>
    <n v="88870"/>
  </r>
  <r>
    <x v="627"/>
    <n v="20371"/>
    <s v="Medium"/>
    <n v="0.08"/>
    <n v="90.98"/>
    <n v="56.2"/>
    <s v="Teresa Wallace"/>
    <s v="Regular Air"/>
    <x v="3"/>
    <x v="1"/>
    <x v="2"/>
    <s v="Medium Box"/>
    <x v="246"/>
    <x v="14"/>
    <x v="0"/>
    <x v="1"/>
    <s v="Pennsylvania"/>
    <x v="505"/>
    <n v="15228"/>
    <x v="149"/>
    <x v="33"/>
    <n v="-1920.9336000000001"/>
    <n v="12"/>
    <x v="617"/>
    <n v="86331"/>
  </r>
  <r>
    <x v="628"/>
    <n v="21762"/>
    <s v="Low"/>
    <n v="0.05"/>
    <n v="424.21"/>
    <n v="110.2"/>
    <s v="Dana Waller"/>
    <s v="Delivery Truck"/>
    <x v="2"/>
    <x v="1"/>
    <x v="11"/>
    <s v="Jumbo Box"/>
    <x v="453"/>
    <x v="28"/>
    <x v="0"/>
    <x v="0"/>
    <s v="Montana"/>
    <x v="506"/>
    <n v="59715"/>
    <x v="151"/>
    <x v="100"/>
    <n v="-213.40280000000001"/>
    <n v="12"/>
    <x v="618"/>
    <n v="90415"/>
  </r>
  <r>
    <x v="629"/>
    <n v="24793"/>
    <s v="Not Specified"/>
    <n v="0.01"/>
    <n v="6.68"/>
    <n v="4.91"/>
    <s v="Leslie Shannon"/>
    <s v="Regular Air"/>
    <x v="2"/>
    <x v="0"/>
    <x v="6"/>
    <s v="Small Box"/>
    <x v="454"/>
    <x v="7"/>
    <x v="0"/>
    <x v="0"/>
    <s v="Montana"/>
    <x v="507"/>
    <n v="59750"/>
    <x v="43"/>
    <x v="0"/>
    <n v="-15.48"/>
    <n v="7"/>
    <x v="619"/>
    <n v="90414"/>
  </r>
  <r>
    <x v="630"/>
    <n v="23378"/>
    <s v="High"/>
    <n v="0.09"/>
    <n v="40.98"/>
    <n v="6.5"/>
    <s v="Justin Frank"/>
    <s v="Regular Air"/>
    <x v="3"/>
    <x v="2"/>
    <x v="12"/>
    <s v="Small Box"/>
    <x v="455"/>
    <x v="14"/>
    <x v="0"/>
    <x v="0"/>
    <s v="Colorado"/>
    <x v="64"/>
    <n v="80027"/>
    <x v="136"/>
    <x v="65"/>
    <n v="-50.244999999999997"/>
    <n v="19"/>
    <x v="620"/>
    <n v="89820"/>
  </r>
  <r>
    <x v="631"/>
    <n v="21638"/>
    <s v="High"/>
    <n v="0.09"/>
    <n v="77.510000000000005"/>
    <n v="4"/>
    <s v="Ted Crowder"/>
    <s v="Regular Air"/>
    <x v="3"/>
    <x v="2"/>
    <x v="12"/>
    <s v="Small Box"/>
    <x v="432"/>
    <x v="15"/>
    <x v="0"/>
    <x v="2"/>
    <s v="Missouri"/>
    <x v="403"/>
    <n v="63130"/>
    <x v="54"/>
    <x v="4"/>
    <n v="-387.1044"/>
    <n v="1"/>
    <x v="621"/>
    <n v="89818"/>
  </r>
  <r>
    <x v="632"/>
    <n v="24640"/>
    <s v="Low"/>
    <n v="0.09"/>
    <n v="30.98"/>
    <n v="6.5"/>
    <s v="Vickie Martinez"/>
    <s v="Express Air"/>
    <x v="3"/>
    <x v="2"/>
    <x v="12"/>
    <s v="Small Box"/>
    <x v="456"/>
    <x v="31"/>
    <x v="0"/>
    <x v="0"/>
    <s v="Oregon"/>
    <x v="219"/>
    <n v="97068"/>
    <x v="78"/>
    <x v="109"/>
    <n v="-55.97"/>
    <n v="7"/>
    <x v="622"/>
    <n v="89819"/>
  </r>
  <r>
    <x v="633"/>
    <n v="3956"/>
    <s v="Critical"/>
    <n v="0"/>
    <n v="20.28"/>
    <n v="14.39"/>
    <s v="Bonnie Matthews Rowland"/>
    <s v="Regular Air"/>
    <x v="0"/>
    <x v="1"/>
    <x v="2"/>
    <s v="Small Box"/>
    <x v="457"/>
    <x v="46"/>
    <x v="0"/>
    <x v="3"/>
    <s v="Florida"/>
    <x v="95"/>
    <n v="33916"/>
    <x v="33"/>
    <x v="91"/>
    <n v="-66.247299999999996"/>
    <n v="9"/>
    <x v="623"/>
    <n v="28225"/>
  </r>
  <r>
    <x v="634"/>
    <n v="21685"/>
    <s v="Low"/>
    <n v="0.02"/>
    <n v="48.04"/>
    <n v="5.79"/>
    <s v="Sean Burton"/>
    <s v="Regular Air"/>
    <x v="1"/>
    <x v="0"/>
    <x v="6"/>
    <s v="Small Box"/>
    <x v="196"/>
    <x v="7"/>
    <x v="0"/>
    <x v="2"/>
    <s v="Michigan"/>
    <x v="508"/>
    <n v="48601"/>
    <x v="88"/>
    <x v="115"/>
    <n v="604.01909999999998"/>
    <n v="18"/>
    <x v="624"/>
    <n v="88857"/>
  </r>
  <r>
    <x v="635"/>
    <n v="22488"/>
    <s v="Medium"/>
    <n v="0.01"/>
    <n v="78.650000000000006"/>
    <n v="13.99"/>
    <s v="Carolyn Hoffman"/>
    <s v="Express Air"/>
    <x v="2"/>
    <x v="0"/>
    <x v="15"/>
    <s v="Medium Box"/>
    <x v="458"/>
    <x v="10"/>
    <x v="0"/>
    <x v="2"/>
    <s v="Iowa"/>
    <x v="406"/>
    <n v="52732"/>
    <x v="86"/>
    <x v="78"/>
    <n v="442.36589999999995"/>
    <n v="8"/>
    <x v="625"/>
    <n v="89456"/>
  </r>
  <r>
    <x v="636"/>
    <n v="26220"/>
    <s v="Medium"/>
    <n v="0.02"/>
    <n v="11.58"/>
    <n v="5.72"/>
    <s v="Marsha Roy"/>
    <s v="Regular Air"/>
    <x v="0"/>
    <x v="0"/>
    <x v="3"/>
    <s v="Small Box"/>
    <x v="152"/>
    <x v="9"/>
    <x v="0"/>
    <x v="3"/>
    <s v="Mississippi"/>
    <x v="509"/>
    <n v="38801"/>
    <x v="171"/>
    <x v="58"/>
    <n v="-259.75599999999997"/>
    <n v="3"/>
    <x v="134"/>
    <n v="91550"/>
  </r>
  <r>
    <x v="637"/>
    <n v="26223"/>
    <s v="Medium"/>
    <n v="0.05"/>
    <n v="350.99"/>
    <n v="39"/>
    <s v="Priscilla Brandon"/>
    <s v="Delivery Truck"/>
    <x v="0"/>
    <x v="1"/>
    <x v="1"/>
    <s v="Jumbo Drum"/>
    <x v="347"/>
    <x v="20"/>
    <x v="0"/>
    <x v="1"/>
    <s v="Pennsylvania"/>
    <x v="510"/>
    <n v="19090"/>
    <x v="171"/>
    <x v="95"/>
    <n v="1469.7275999999999"/>
    <n v="6"/>
    <x v="626"/>
    <n v="91550"/>
  </r>
  <r>
    <x v="638"/>
    <n v="18795"/>
    <s v="Medium"/>
    <n v="0.09"/>
    <n v="20.48"/>
    <n v="6.32"/>
    <s v="Robert Brantley"/>
    <s v="Regular Air"/>
    <x v="3"/>
    <x v="0"/>
    <x v="15"/>
    <s v="Small Box"/>
    <x v="459"/>
    <x v="35"/>
    <x v="0"/>
    <x v="2"/>
    <s v="Michigan"/>
    <x v="511"/>
    <n v="48127"/>
    <x v="111"/>
    <x v="120"/>
    <n v="-16.89"/>
    <n v="5"/>
    <x v="627"/>
    <n v="89040"/>
  </r>
  <r>
    <x v="639"/>
    <n v="25731"/>
    <s v="Critical"/>
    <n v="0.05"/>
    <n v="70.98"/>
    <n v="46.74"/>
    <s v="Sherri F Vogel"/>
    <s v="Delivery Truck"/>
    <x v="3"/>
    <x v="1"/>
    <x v="13"/>
    <s v="Jumbo Box"/>
    <x v="197"/>
    <x v="13"/>
    <x v="0"/>
    <x v="2"/>
    <s v="Michigan"/>
    <x v="512"/>
    <n v="48823"/>
    <x v="39"/>
    <x v="47"/>
    <n v="-850.65239999999994"/>
    <n v="8"/>
    <x v="628"/>
    <n v="89039"/>
  </r>
  <r>
    <x v="640"/>
    <n v="21692"/>
    <s v="Not Specified"/>
    <n v="0.05"/>
    <n v="20.99"/>
    <n v="3.3"/>
    <s v="Marianne Weiner Ennis"/>
    <s v="Regular Air"/>
    <x v="0"/>
    <x v="2"/>
    <x v="8"/>
    <s v="Small Pack"/>
    <x v="206"/>
    <x v="32"/>
    <x v="0"/>
    <x v="0"/>
    <s v="Colorado"/>
    <x v="513"/>
    <n v="80122"/>
    <x v="144"/>
    <x v="71"/>
    <n v="21.883400000000023"/>
    <n v="4"/>
    <x v="629"/>
    <n v="87757"/>
  </r>
  <r>
    <x v="641"/>
    <n v="24935"/>
    <s v="Not Specified"/>
    <n v="0.1"/>
    <n v="7.37"/>
    <n v="5.53"/>
    <s v="Lynne Wilcox"/>
    <s v="Regular Air"/>
    <x v="3"/>
    <x v="2"/>
    <x v="12"/>
    <s v="Small Pack"/>
    <x v="460"/>
    <x v="49"/>
    <x v="0"/>
    <x v="3"/>
    <s v="South Carolina"/>
    <x v="226"/>
    <n v="29915"/>
    <x v="29"/>
    <x v="6"/>
    <n v="290.202"/>
    <n v="38"/>
    <x v="630"/>
    <n v="91258"/>
  </r>
  <r>
    <x v="642"/>
    <n v="20568"/>
    <s v="Not Specified"/>
    <n v="0.01"/>
    <n v="15.31"/>
    <n v="8.7799999999999994"/>
    <s v="Lynda Rosenthal"/>
    <s v="Regular Air"/>
    <x v="1"/>
    <x v="0"/>
    <x v="10"/>
    <s v="Small Box"/>
    <x v="461"/>
    <x v="11"/>
    <x v="0"/>
    <x v="2"/>
    <s v="Texas"/>
    <x v="514"/>
    <n v="79701"/>
    <x v="158"/>
    <x v="83"/>
    <n v="12.146000000000008"/>
    <n v="23"/>
    <x v="631"/>
    <n v="90888"/>
  </r>
  <r>
    <x v="643"/>
    <n v="19336"/>
    <s v="High"/>
    <n v="0.05"/>
    <n v="20.98"/>
    <n v="21.2"/>
    <s v="Anna Burgess"/>
    <s v="Regular Air"/>
    <x v="1"/>
    <x v="1"/>
    <x v="2"/>
    <s v="Medium Box"/>
    <x v="462"/>
    <x v="33"/>
    <x v="0"/>
    <x v="0"/>
    <s v="Utah"/>
    <x v="504"/>
    <n v="84020"/>
    <x v="25"/>
    <x v="29"/>
    <n v="-181.102"/>
    <n v="3"/>
    <x v="632"/>
    <n v="89999"/>
  </r>
  <r>
    <x v="644"/>
    <n v="22600"/>
    <s v="Not Specified"/>
    <n v="0.04"/>
    <n v="355.98"/>
    <n v="58.92"/>
    <s v="David Weaver"/>
    <s v="Delivery Truck"/>
    <x v="1"/>
    <x v="1"/>
    <x v="1"/>
    <s v="Jumbo Drum"/>
    <x v="303"/>
    <x v="31"/>
    <x v="0"/>
    <x v="0"/>
    <s v="Utah"/>
    <x v="515"/>
    <n v="84117"/>
    <x v="52"/>
    <x v="91"/>
    <n v="882.93000000000006"/>
    <n v="8"/>
    <x v="633"/>
    <n v="90000"/>
  </r>
  <r>
    <x v="645"/>
    <n v="25417"/>
    <s v="Medium"/>
    <n v="0"/>
    <n v="47.9"/>
    <n v="5.86"/>
    <s v="Paula Hubbard"/>
    <s v="Regular Air"/>
    <x v="1"/>
    <x v="0"/>
    <x v="6"/>
    <s v="Small Box"/>
    <x v="463"/>
    <x v="7"/>
    <x v="0"/>
    <x v="0"/>
    <s v="Utah"/>
    <x v="516"/>
    <n v="84118"/>
    <x v="10"/>
    <x v="133"/>
    <n v="638.38109999999995"/>
    <n v="18"/>
    <x v="634"/>
    <n v="90002"/>
  </r>
  <r>
    <x v="646"/>
    <n v="19797"/>
    <s v="Not Specified"/>
    <n v="0.1"/>
    <n v="125.99"/>
    <n v="8.99"/>
    <s v="Harriet Bowman"/>
    <s v="Regular Air"/>
    <x v="3"/>
    <x v="2"/>
    <x v="8"/>
    <s v="Small Box"/>
    <x v="207"/>
    <x v="11"/>
    <x v="0"/>
    <x v="3"/>
    <s v="South Carolina"/>
    <x v="226"/>
    <n v="29915"/>
    <x v="157"/>
    <x v="33"/>
    <n v="17.652000000000001"/>
    <n v="4"/>
    <x v="635"/>
    <n v="90333"/>
  </r>
  <r>
    <x v="647"/>
    <n v="20392"/>
    <s v="Not Specified"/>
    <n v="0.06"/>
    <n v="4.42"/>
    <n v="4.99"/>
    <s v="Judy Frazier"/>
    <s v="Regular Air"/>
    <x v="0"/>
    <x v="0"/>
    <x v="3"/>
    <s v="Small Box"/>
    <x v="4"/>
    <x v="4"/>
    <x v="0"/>
    <x v="1"/>
    <s v="New York"/>
    <x v="517"/>
    <n v="11758"/>
    <x v="20"/>
    <x v="126"/>
    <n v="-10.435"/>
    <n v="3"/>
    <x v="636"/>
    <n v="90568"/>
  </r>
  <r>
    <x v="648"/>
    <n v="24075"/>
    <s v="Medium"/>
    <n v="0.06"/>
    <n v="4.24"/>
    <n v="5.41"/>
    <s v="James Dickinson Ball"/>
    <s v="Regular Air"/>
    <x v="1"/>
    <x v="0"/>
    <x v="7"/>
    <s v="Small Box"/>
    <x v="11"/>
    <x v="9"/>
    <x v="0"/>
    <x v="0"/>
    <s v="Montana"/>
    <x v="506"/>
    <n v="59715"/>
    <x v="72"/>
    <x v="141"/>
    <n v="-78.916679999999999"/>
    <n v="10"/>
    <x v="637"/>
    <n v="91277"/>
  </r>
  <r>
    <x v="649"/>
    <n v="25251"/>
    <s v="Not Specified"/>
    <n v="0.03"/>
    <n v="5.78"/>
    <n v="5.37"/>
    <s v="Cynthia Khan"/>
    <s v="Regular Air"/>
    <x v="1"/>
    <x v="0"/>
    <x v="6"/>
    <s v="Small Box"/>
    <x v="464"/>
    <x v="12"/>
    <x v="0"/>
    <x v="0"/>
    <s v="Colorado"/>
    <x v="518"/>
    <n v="81301"/>
    <x v="77"/>
    <x v="116"/>
    <n v="-63.35"/>
    <n v="15"/>
    <x v="638"/>
    <n v="88798"/>
  </r>
  <r>
    <x v="650"/>
    <n v="20006"/>
    <s v="Medium"/>
    <n v="0.1"/>
    <n v="10.48"/>
    <n v="2.89"/>
    <s v="Wayne Bean"/>
    <s v="Regular Air"/>
    <x v="0"/>
    <x v="0"/>
    <x v="0"/>
    <s v="Small Pack"/>
    <x v="434"/>
    <x v="1"/>
    <x v="0"/>
    <x v="2"/>
    <s v="Michigan"/>
    <x v="172"/>
    <n v="48195"/>
    <x v="78"/>
    <x v="82"/>
    <n v="-8.9039999999999999"/>
    <n v="4"/>
    <x v="639"/>
    <n v="86874"/>
  </r>
  <r>
    <x v="651"/>
    <n v="18989"/>
    <s v="High"/>
    <n v="7.0000000000000007E-2"/>
    <n v="39.479999999999997"/>
    <n v="1.99"/>
    <s v="Cathy Simon"/>
    <s v="Regular Air"/>
    <x v="1"/>
    <x v="2"/>
    <x v="12"/>
    <s v="Small Pack"/>
    <x v="323"/>
    <x v="0"/>
    <x v="0"/>
    <x v="2"/>
    <s v="Iowa"/>
    <x v="519"/>
    <n v="51503"/>
    <x v="133"/>
    <x v="108"/>
    <n v="88.72"/>
    <n v="4"/>
    <x v="640"/>
    <n v="88367"/>
  </r>
  <r>
    <x v="652"/>
    <n v="25557"/>
    <s v="Critical"/>
    <n v="0.02"/>
    <n v="120.98"/>
    <n v="58.64"/>
    <s v="Erika Jordan"/>
    <s v="Delivery Truck"/>
    <x v="1"/>
    <x v="1"/>
    <x v="13"/>
    <s v="Jumbo Box"/>
    <x v="465"/>
    <x v="22"/>
    <x v="0"/>
    <x v="1"/>
    <s v="Pennsylvania"/>
    <x v="520"/>
    <n v="15239"/>
    <x v="172"/>
    <x v="5"/>
    <n v="-1330.5"/>
    <n v="11"/>
    <x v="641"/>
    <n v="86933"/>
  </r>
  <r>
    <x v="653"/>
    <n v="22145"/>
    <s v="Critical"/>
    <n v="0.04"/>
    <n v="120.97"/>
    <n v="7.11"/>
    <s v="Lindsay O'Connell"/>
    <s v="Regular Air"/>
    <x v="0"/>
    <x v="2"/>
    <x v="5"/>
    <s v="Medium Box"/>
    <x v="466"/>
    <x v="12"/>
    <x v="0"/>
    <x v="2"/>
    <s v="Texas"/>
    <x v="407"/>
    <n v="75401"/>
    <x v="66"/>
    <x v="99"/>
    <n v="1320.5495999999998"/>
    <n v="16"/>
    <x v="642"/>
    <n v="91059"/>
  </r>
  <r>
    <x v="654"/>
    <n v="25918"/>
    <s v="Critical"/>
    <n v="0.1"/>
    <n v="1.89"/>
    <n v="0.76"/>
    <s v="Jon Ward"/>
    <s v="Regular Air"/>
    <x v="3"/>
    <x v="0"/>
    <x v="4"/>
    <s v="Wrap Bag"/>
    <x v="467"/>
    <x v="30"/>
    <x v="0"/>
    <x v="3"/>
    <s v="Florida"/>
    <x v="487"/>
    <n v="33403"/>
    <x v="53"/>
    <x v="59"/>
    <n v="-40.432000000000002"/>
    <n v="20"/>
    <x v="643"/>
    <n v="87117"/>
  </r>
  <r>
    <x v="655"/>
    <n v="19733"/>
    <s v="Not Specified"/>
    <n v="0"/>
    <n v="73.98"/>
    <n v="14.52"/>
    <s v="Lynda Herman"/>
    <s v="Regular Air"/>
    <x v="2"/>
    <x v="2"/>
    <x v="12"/>
    <s v="Small Box"/>
    <x v="268"/>
    <x v="27"/>
    <x v="0"/>
    <x v="0"/>
    <s v="Montana"/>
    <x v="506"/>
    <n v="59715"/>
    <x v="32"/>
    <x v="98"/>
    <n v="-88.61"/>
    <n v="4"/>
    <x v="644"/>
    <n v="89333"/>
  </r>
  <r>
    <x v="656"/>
    <n v="22018"/>
    <s v="High"/>
    <n v="0.06"/>
    <n v="40.99"/>
    <n v="17.48"/>
    <s v="Peter Adams"/>
    <s v="Regular Air"/>
    <x v="2"/>
    <x v="0"/>
    <x v="6"/>
    <s v="Small Box"/>
    <x v="468"/>
    <x v="12"/>
    <x v="0"/>
    <x v="1"/>
    <s v="New York"/>
    <x v="521"/>
    <n v="10550"/>
    <x v="90"/>
    <x v="15"/>
    <n v="109.16"/>
    <n v="7"/>
    <x v="645"/>
    <n v="89334"/>
  </r>
  <r>
    <x v="657"/>
    <n v="24731"/>
    <s v="Low"/>
    <n v="0.09"/>
    <n v="20.99"/>
    <n v="2.5"/>
    <s v="Jay Simon"/>
    <s v="Regular Air"/>
    <x v="0"/>
    <x v="2"/>
    <x v="8"/>
    <s v="Wrap Bag"/>
    <x v="469"/>
    <x v="32"/>
    <x v="0"/>
    <x v="3"/>
    <s v="Arkansas"/>
    <x v="522"/>
    <n v="72756"/>
    <x v="114"/>
    <x v="155"/>
    <n v="-136.12200000000001"/>
    <n v="6"/>
    <x v="646"/>
    <n v="88692"/>
  </r>
  <r>
    <x v="658"/>
    <n v="22970"/>
    <s v="Critical"/>
    <n v="0.04"/>
    <n v="4.28"/>
    <n v="5.68"/>
    <s v="Eileen Schwartz"/>
    <s v="Regular Air"/>
    <x v="0"/>
    <x v="0"/>
    <x v="6"/>
    <s v="Small Box"/>
    <x v="470"/>
    <x v="29"/>
    <x v="0"/>
    <x v="2"/>
    <s v="Kansas"/>
    <x v="523"/>
    <n v="67901"/>
    <x v="75"/>
    <x v="79"/>
    <n v="-27.375"/>
    <n v="7"/>
    <x v="647"/>
    <n v="88219"/>
  </r>
  <r>
    <x v="659"/>
    <n v="18497"/>
    <s v="High"/>
    <n v="0.03"/>
    <n v="15.28"/>
    <n v="1.99"/>
    <s v="Kenneth Pollock"/>
    <s v="Regular Air"/>
    <x v="0"/>
    <x v="2"/>
    <x v="12"/>
    <s v="Small Pack"/>
    <x v="111"/>
    <x v="39"/>
    <x v="0"/>
    <x v="3"/>
    <s v="Virginia"/>
    <x v="524"/>
    <n v="22801"/>
    <x v="103"/>
    <x v="28"/>
    <n v="-266.68600000000004"/>
    <n v="19"/>
    <x v="648"/>
    <n v="88220"/>
  </r>
  <r>
    <x v="660"/>
    <n v="18251"/>
    <s v="Not Specified"/>
    <n v="7.0000000000000007E-2"/>
    <n v="31.78"/>
    <n v="1.99"/>
    <s v="Francis Kendall"/>
    <s v="Regular Air"/>
    <x v="1"/>
    <x v="2"/>
    <x v="12"/>
    <s v="Small Pack"/>
    <x v="208"/>
    <x v="39"/>
    <x v="0"/>
    <x v="0"/>
    <s v="New Mexico"/>
    <x v="525"/>
    <n v="87105"/>
    <x v="135"/>
    <x v="44"/>
    <n v="265.11180000000002"/>
    <n v="13"/>
    <x v="649"/>
    <n v="87234"/>
  </r>
  <r>
    <x v="661"/>
    <n v="20481"/>
    <s v="Medium"/>
    <n v="7.0000000000000007E-2"/>
    <n v="5.98"/>
    <n v="5.46"/>
    <s v="Louise Webster Sharma"/>
    <s v="Regular Air"/>
    <x v="0"/>
    <x v="0"/>
    <x v="6"/>
    <s v="Small Box"/>
    <x v="437"/>
    <x v="12"/>
    <x v="0"/>
    <x v="3"/>
    <s v="North Carolina"/>
    <x v="526"/>
    <n v="28601"/>
    <x v="172"/>
    <x v="5"/>
    <n v="46.65"/>
    <n v="5"/>
    <x v="650"/>
    <n v="88040"/>
  </r>
  <r>
    <x v="662"/>
    <n v="23499"/>
    <s v="Not Specified"/>
    <n v="0.09"/>
    <n v="28.48"/>
    <n v="1.99"/>
    <s v="Nathan Newton"/>
    <s v="Regular Air"/>
    <x v="0"/>
    <x v="2"/>
    <x v="12"/>
    <s v="Small Pack"/>
    <x v="78"/>
    <x v="29"/>
    <x v="0"/>
    <x v="3"/>
    <s v="North Carolina"/>
    <x v="527"/>
    <n v="27260"/>
    <x v="42"/>
    <x v="41"/>
    <n v="-1250.7460000000001"/>
    <n v="13"/>
    <x v="651"/>
    <n v="88039"/>
  </r>
  <r>
    <x v="663"/>
    <n v="20841"/>
    <s v="Medium"/>
    <n v="0.02"/>
    <n v="240.98"/>
    <n v="60.2"/>
    <s v="Marianne Carey"/>
    <s v="Delivery Truck"/>
    <x v="0"/>
    <x v="1"/>
    <x v="13"/>
    <s v="Jumbo Box"/>
    <x v="471"/>
    <x v="13"/>
    <x v="0"/>
    <x v="2"/>
    <s v="Nebraska"/>
    <x v="528"/>
    <n v="69101"/>
    <x v="169"/>
    <x v="96"/>
    <n v="-272.71320000000003"/>
    <n v="1"/>
    <x v="652"/>
    <n v="87146"/>
  </r>
  <r>
    <x v="664"/>
    <n v="20840"/>
    <s v="Medium"/>
    <n v="0.02"/>
    <n v="420.98"/>
    <n v="19.989999999999998"/>
    <s v="Alfred Singh"/>
    <s v="Regular Air"/>
    <x v="0"/>
    <x v="0"/>
    <x v="7"/>
    <s v="Small Box"/>
    <x v="356"/>
    <x v="9"/>
    <x v="0"/>
    <x v="3"/>
    <s v="Virginia"/>
    <x v="529"/>
    <n v="23111"/>
    <x v="169"/>
    <x v="72"/>
    <n v="-162.69399999999999"/>
    <n v="10"/>
    <x v="653"/>
    <n v="87146"/>
  </r>
  <r>
    <x v="665"/>
    <n v="25759"/>
    <s v="Low"/>
    <n v="0.06"/>
    <n v="300.97000000000003"/>
    <n v="7.18"/>
    <s v="Todd D Norris"/>
    <s v="Regular Air"/>
    <x v="0"/>
    <x v="2"/>
    <x v="12"/>
    <s v="Small Box"/>
    <x v="253"/>
    <x v="41"/>
    <x v="0"/>
    <x v="3"/>
    <s v="Virginia"/>
    <x v="530"/>
    <n v="23602"/>
    <x v="83"/>
    <x v="177"/>
    <n v="-729.98799999999994"/>
    <n v="1"/>
    <x v="654"/>
    <n v="87147"/>
  </r>
  <r>
    <x v="666"/>
    <n v="25228"/>
    <s v="Medium"/>
    <n v="0.09"/>
    <n v="20.89"/>
    <n v="11.52"/>
    <s v="Claudia Webb"/>
    <s v="Regular Air"/>
    <x v="1"/>
    <x v="0"/>
    <x v="10"/>
    <s v="Small Box"/>
    <x v="472"/>
    <x v="30"/>
    <x v="0"/>
    <x v="3"/>
    <s v="North Carolina"/>
    <x v="531"/>
    <n v="28079"/>
    <x v="167"/>
    <x v="137"/>
    <n v="-133.54599999999999"/>
    <n v="7"/>
    <x v="655"/>
    <n v="85833"/>
  </r>
  <r>
    <x v="667"/>
    <n v="21901"/>
    <s v="Medium"/>
    <n v="0.1"/>
    <n v="40.98"/>
    <n v="6.5"/>
    <s v="Elsie Boykin"/>
    <s v="Regular Air"/>
    <x v="3"/>
    <x v="2"/>
    <x v="12"/>
    <s v="Small Box"/>
    <x v="455"/>
    <x v="14"/>
    <x v="0"/>
    <x v="3"/>
    <s v="Kentucky"/>
    <x v="532"/>
    <n v="41075"/>
    <x v="27"/>
    <x v="167"/>
    <n v="66.852000000000004"/>
    <n v="3"/>
    <x v="656"/>
    <n v="88554"/>
  </r>
  <r>
    <x v="668"/>
    <n v="19567"/>
    <s v="Low"/>
    <n v="7.0000000000000007E-2"/>
    <n v="35.99"/>
    <n v="5.99"/>
    <s v="Kelly Collins"/>
    <s v="Regular Air"/>
    <x v="0"/>
    <x v="2"/>
    <x v="8"/>
    <s v="Wrap Bag"/>
    <x v="229"/>
    <x v="4"/>
    <x v="0"/>
    <x v="2"/>
    <s v="Michigan"/>
    <x v="533"/>
    <n v="48021"/>
    <x v="29"/>
    <x v="59"/>
    <n v="17.839800000000011"/>
    <n v="5"/>
    <x v="657"/>
    <n v="88558"/>
  </r>
  <r>
    <x v="669"/>
    <n v="20498"/>
    <s v="Not Specified"/>
    <n v="0.03"/>
    <n v="60.98"/>
    <n v="1.99"/>
    <s v="Victor Cherry"/>
    <s v="Regular Air"/>
    <x v="0"/>
    <x v="2"/>
    <x v="12"/>
    <s v="Small Pack"/>
    <x v="473"/>
    <x v="37"/>
    <x v="0"/>
    <x v="2"/>
    <s v="Michigan"/>
    <x v="534"/>
    <n v="48336"/>
    <x v="151"/>
    <x v="72"/>
    <n v="976.2672"/>
    <n v="23"/>
    <x v="658"/>
    <n v="88555"/>
  </r>
  <r>
    <x v="670"/>
    <n v="20500"/>
    <s v="Not Specified"/>
    <n v="0"/>
    <n v="10.31"/>
    <n v="1.79"/>
    <s v="Malcolm S Lanier"/>
    <s v="Regular Air"/>
    <x v="0"/>
    <x v="0"/>
    <x v="6"/>
    <s v="Wrap Bag"/>
    <x v="474"/>
    <x v="4"/>
    <x v="0"/>
    <x v="2"/>
    <s v="Michigan"/>
    <x v="535"/>
    <n v="48505"/>
    <x v="151"/>
    <x v="21"/>
    <n v="167.46299999999997"/>
    <n v="23"/>
    <x v="659"/>
    <n v="88555"/>
  </r>
  <r>
    <x v="671"/>
    <n v="24677"/>
    <s v="Not Specified"/>
    <n v="0.05"/>
    <n v="291.73"/>
    <n v="48.8"/>
    <s v="Evan Kelley"/>
    <s v="Delivery Truck"/>
    <x v="3"/>
    <x v="1"/>
    <x v="1"/>
    <s v="Jumbo Drum"/>
    <x v="19"/>
    <x v="13"/>
    <x v="0"/>
    <x v="2"/>
    <s v="Michigan"/>
    <x v="536"/>
    <n v="48135"/>
    <x v="54"/>
    <x v="4"/>
    <n v="550.38080000000002"/>
    <n v="6"/>
    <x v="660"/>
    <n v="88557"/>
  </r>
  <r>
    <x v="672"/>
    <n v="24094"/>
    <s v="Low"/>
    <n v="0.09"/>
    <n v="1.48"/>
    <n v="0.7"/>
    <s v="Matthew Conway"/>
    <s v="Regular Air"/>
    <x v="0"/>
    <x v="0"/>
    <x v="4"/>
    <s v="Wrap Bag"/>
    <x v="475"/>
    <x v="7"/>
    <x v="0"/>
    <x v="1"/>
    <s v="New York"/>
    <x v="537"/>
    <n v="14853"/>
    <x v="25"/>
    <x v="42"/>
    <n v="1.68"/>
    <n v="6"/>
    <x v="661"/>
    <n v="86092"/>
  </r>
  <r>
    <x v="673"/>
    <n v="21697"/>
    <s v="Low"/>
    <n v="0.06"/>
    <n v="38.06"/>
    <n v="4.5"/>
    <s v="Annie Odom"/>
    <s v="Regular Air"/>
    <x v="0"/>
    <x v="0"/>
    <x v="15"/>
    <s v="Small Box"/>
    <x v="476"/>
    <x v="13"/>
    <x v="0"/>
    <x v="1"/>
    <s v="New York"/>
    <x v="538"/>
    <n v="10956"/>
    <x v="155"/>
    <x v="178"/>
    <n v="450.45959999999997"/>
    <n v="17"/>
    <x v="662"/>
    <n v="88348"/>
  </r>
  <r>
    <x v="674"/>
    <n v="18696"/>
    <s v="Medium"/>
    <n v="0.08"/>
    <n v="400.98"/>
    <n v="42.52"/>
    <s v="Vernon Hirsch Singleton"/>
    <s v="Delivery Truck"/>
    <x v="0"/>
    <x v="1"/>
    <x v="11"/>
    <s v="Jumbo Box"/>
    <x v="255"/>
    <x v="26"/>
    <x v="0"/>
    <x v="0"/>
    <s v="California"/>
    <x v="539"/>
    <n v="95928"/>
    <x v="46"/>
    <x v="54"/>
    <n v="3031.9724000000001"/>
    <n v="20"/>
    <x v="663"/>
    <n v="86629"/>
  </r>
  <r>
    <x v="675"/>
    <n v="18417"/>
    <s v="Medium"/>
    <n v="0.1"/>
    <n v="300.97000000000003"/>
    <n v="7.18"/>
    <s v="Patsy Shea"/>
    <s v="Regular Air"/>
    <x v="1"/>
    <x v="2"/>
    <x v="12"/>
    <s v="Small Box"/>
    <x v="253"/>
    <x v="41"/>
    <x v="0"/>
    <x v="3"/>
    <s v="South Carolina"/>
    <x v="226"/>
    <n v="29915"/>
    <x v="88"/>
    <x v="141"/>
    <n v="138.018"/>
    <n v="4"/>
    <x v="664"/>
    <n v="87889"/>
  </r>
  <r>
    <x v="676"/>
    <n v="18418"/>
    <s v="Medium"/>
    <n v="0.06"/>
    <n v="39.89"/>
    <n v="3.04"/>
    <s v="Tracy Dyer"/>
    <s v="Regular Air"/>
    <x v="1"/>
    <x v="1"/>
    <x v="2"/>
    <s v="Wrap Bag"/>
    <x v="477"/>
    <x v="21"/>
    <x v="0"/>
    <x v="3"/>
    <s v="South Carolina"/>
    <x v="540"/>
    <n v="29464"/>
    <x v="88"/>
    <x v="55"/>
    <n v="38.874000000000002"/>
    <n v="10"/>
    <x v="665"/>
    <n v="87889"/>
  </r>
  <r>
    <x v="677"/>
    <n v="22234"/>
    <s v="Not Specified"/>
    <n v="7.0000000000000007E-2"/>
    <n v="14.56"/>
    <n v="3.5"/>
    <s v="Nathan Fox"/>
    <s v="Regular Air"/>
    <x v="1"/>
    <x v="0"/>
    <x v="15"/>
    <s v="Small Box"/>
    <x v="210"/>
    <x v="35"/>
    <x v="0"/>
    <x v="3"/>
    <s v="South Carolina"/>
    <x v="541"/>
    <n v="29577"/>
    <x v="173"/>
    <x v="17"/>
    <n v="-45.528000000000006"/>
    <n v="6"/>
    <x v="666"/>
    <n v="87888"/>
  </r>
  <r>
    <x v="678"/>
    <n v="5501"/>
    <s v="Medium"/>
    <n v="0.05"/>
    <n v="399.98"/>
    <n v="12.06"/>
    <s v="Leigh Burnette Hurley"/>
    <s v="Delivery Truck"/>
    <x v="0"/>
    <x v="2"/>
    <x v="5"/>
    <s v="Jumbo Box"/>
    <x v="44"/>
    <x v="13"/>
    <x v="0"/>
    <x v="2"/>
    <s v="Illinois"/>
    <x v="25"/>
    <n v="60601"/>
    <x v="112"/>
    <x v="179"/>
    <n v="567.59"/>
    <n v="24"/>
    <x v="667"/>
    <n v="39015"/>
  </r>
  <r>
    <x v="679"/>
    <n v="23502"/>
    <s v="Medium"/>
    <n v="7.0000000000000007E-2"/>
    <n v="6.48"/>
    <n v="5.74"/>
    <s v="Alfred Barber"/>
    <s v="Regular Air"/>
    <x v="0"/>
    <x v="0"/>
    <x v="6"/>
    <s v="Small Box"/>
    <x v="478"/>
    <x v="7"/>
    <x v="0"/>
    <x v="2"/>
    <s v="Missouri"/>
    <x v="542"/>
    <n v="63129"/>
    <x v="112"/>
    <x v="179"/>
    <n v="-14.225"/>
    <n v="5"/>
    <x v="668"/>
    <n v="87862"/>
  </r>
  <r>
    <x v="680"/>
    <n v="18540"/>
    <s v="Critical"/>
    <n v="0.08"/>
    <n v="6.68"/>
    <n v="1.5"/>
    <s v="Paige Mason"/>
    <s v="Regular Air"/>
    <x v="0"/>
    <x v="0"/>
    <x v="0"/>
    <s v="Wrap Bag"/>
    <x v="479"/>
    <x v="41"/>
    <x v="0"/>
    <x v="3"/>
    <s v="Virginia"/>
    <x v="123"/>
    <n v="23518"/>
    <x v="167"/>
    <x v="118"/>
    <n v="-601.80400000000009"/>
    <n v="10"/>
    <x v="669"/>
    <n v="88403"/>
  </r>
  <r>
    <x v="681"/>
    <n v="21153"/>
    <s v="Medium"/>
    <n v="0.02"/>
    <n v="95.95"/>
    <n v="74.349999999999994"/>
    <s v="Jeffrey Lloyd"/>
    <s v="Delivery Truck"/>
    <x v="0"/>
    <x v="1"/>
    <x v="1"/>
    <s v="Jumbo Drum"/>
    <x v="480"/>
    <x v="11"/>
    <x v="0"/>
    <x v="3"/>
    <s v="Virginia"/>
    <x v="543"/>
    <n v="22124"/>
    <x v="97"/>
    <x v="77"/>
    <n v="636.52199999999993"/>
    <n v="14"/>
    <x v="670"/>
    <n v="88406"/>
  </r>
  <r>
    <x v="682"/>
    <n v="20249"/>
    <s v="High"/>
    <n v="0.03"/>
    <n v="320.98"/>
    <n v="24.49"/>
    <s v="Jack Hatcher"/>
    <s v="Regular Air"/>
    <x v="1"/>
    <x v="1"/>
    <x v="1"/>
    <s v="Large Box"/>
    <x v="481"/>
    <x v="20"/>
    <x v="0"/>
    <x v="2"/>
    <s v="Texas"/>
    <x v="407"/>
    <n v="75401"/>
    <x v="14"/>
    <x v="106"/>
    <n v="4554.4346999999998"/>
    <n v="20"/>
    <x v="671"/>
    <n v="90891"/>
  </r>
  <r>
    <x v="683"/>
    <n v="22231"/>
    <s v="Critical"/>
    <n v="0.06"/>
    <n v="80.97"/>
    <n v="33.6"/>
    <s v="Carolyn Fisher"/>
    <s v="Delivery Truck"/>
    <x v="3"/>
    <x v="2"/>
    <x v="5"/>
    <s v="Jumbo Drum"/>
    <x v="482"/>
    <x v="7"/>
    <x v="0"/>
    <x v="3"/>
    <s v="Arkansas"/>
    <x v="544"/>
    <n v="72116"/>
    <x v="151"/>
    <x v="21"/>
    <n v="-15.1844"/>
    <n v="10"/>
    <x v="672"/>
    <n v="89664"/>
  </r>
  <r>
    <x v="684"/>
    <n v="24674"/>
    <s v="High"/>
    <n v="0.04"/>
    <n v="45.19"/>
    <n v="1.99"/>
    <s v="Paige Powers"/>
    <s v="Regular Air"/>
    <x v="3"/>
    <x v="2"/>
    <x v="12"/>
    <s v="Small Pack"/>
    <x v="257"/>
    <x v="20"/>
    <x v="0"/>
    <x v="3"/>
    <s v="Arkansas"/>
    <x v="545"/>
    <n v="72301"/>
    <x v="159"/>
    <x v="18"/>
    <n v="-61.194000000000003"/>
    <n v="13"/>
    <x v="673"/>
    <n v="89665"/>
  </r>
  <r>
    <x v="685"/>
    <n v="24091"/>
    <s v="Critical"/>
    <n v="0.1"/>
    <n v="5.98"/>
    <n v="5.14"/>
    <s v="Joyce Kern"/>
    <s v="Regular Air"/>
    <x v="1"/>
    <x v="0"/>
    <x v="6"/>
    <s v="Small Box"/>
    <x v="483"/>
    <x v="12"/>
    <x v="0"/>
    <x v="2"/>
    <s v="Michigan"/>
    <x v="546"/>
    <n v="48310"/>
    <x v="86"/>
    <x v="68"/>
    <n v="-49.53"/>
    <n v="6"/>
    <x v="674"/>
    <n v="88418"/>
  </r>
  <r>
    <x v="686"/>
    <n v="21902"/>
    <s v="High"/>
    <n v="0.09"/>
    <n v="150.97999999999999"/>
    <n v="66.27"/>
    <s v="Mary Hewitt"/>
    <s v="Delivery Truck"/>
    <x v="1"/>
    <x v="1"/>
    <x v="13"/>
    <s v="Jumbo Box"/>
    <x v="484"/>
    <x v="27"/>
    <x v="0"/>
    <x v="2"/>
    <s v="Missouri"/>
    <x v="547"/>
    <n v="64118"/>
    <x v="25"/>
    <x v="29"/>
    <n v="-407.85"/>
    <n v="2"/>
    <x v="675"/>
    <n v="90079"/>
  </r>
  <r>
    <x v="687"/>
    <n v="21964"/>
    <s v="Low"/>
    <n v="0.05"/>
    <n v="30.42"/>
    <n v="8.65"/>
    <s v="Philip Hawkins"/>
    <s v="Express Air"/>
    <x v="1"/>
    <x v="2"/>
    <x v="12"/>
    <s v="Small Box"/>
    <x v="485"/>
    <x v="14"/>
    <x v="0"/>
    <x v="2"/>
    <s v="Missouri"/>
    <x v="548"/>
    <n v="63042"/>
    <x v="39"/>
    <x v="167"/>
    <n v="-191.25760000000002"/>
    <n v="11"/>
    <x v="676"/>
    <n v="90078"/>
  </r>
  <r>
    <x v="688"/>
    <n v="24348"/>
    <s v="High"/>
    <n v="0.01"/>
    <n v="28.99"/>
    <n v="8.59"/>
    <s v="Melvin Kendall"/>
    <s v="Regular Air"/>
    <x v="1"/>
    <x v="2"/>
    <x v="8"/>
    <s v="Medium Box"/>
    <x v="486"/>
    <x v="13"/>
    <x v="0"/>
    <x v="0"/>
    <s v="New Mexico"/>
    <x v="549"/>
    <n v="88101"/>
    <x v="76"/>
    <x v="144"/>
    <n v="196.52328"/>
    <n v="21"/>
    <x v="677"/>
    <n v="91583"/>
  </r>
  <r>
    <x v="689"/>
    <n v="20138"/>
    <s v="Not Specified"/>
    <n v="0"/>
    <n v="6.98"/>
    <n v="1.6"/>
    <s v="Crystal Crabtree"/>
    <s v="Regular Air"/>
    <x v="0"/>
    <x v="0"/>
    <x v="6"/>
    <s v="Wrap Bag"/>
    <x v="222"/>
    <x v="4"/>
    <x v="0"/>
    <x v="3"/>
    <s v="Florida"/>
    <x v="550"/>
    <n v="33407"/>
    <x v="50"/>
    <x v="57"/>
    <n v="-343.86799999999999"/>
    <n v="9"/>
    <x v="678"/>
    <n v="86002"/>
  </r>
  <r>
    <x v="690"/>
    <n v="20712"/>
    <s v="Critical"/>
    <n v="0.05"/>
    <n v="2550.14"/>
    <n v="29.7"/>
    <s v="Jon Kendall"/>
    <s v="Delivery Truck"/>
    <x v="0"/>
    <x v="2"/>
    <x v="5"/>
    <s v="Jumbo Drum"/>
    <x v="487"/>
    <x v="11"/>
    <x v="0"/>
    <x v="2"/>
    <s v="Wisconsin"/>
    <x v="98"/>
    <n v="53094"/>
    <x v="105"/>
    <x v="76"/>
    <n v="-3971.0627999999997"/>
    <n v="2"/>
    <x v="679"/>
    <n v="86003"/>
  </r>
  <r>
    <x v="691"/>
    <n v="18409"/>
    <s v="High"/>
    <n v="0.01"/>
    <n v="5.44"/>
    <n v="7.46"/>
    <s v="Molly Webster"/>
    <s v="Regular Air"/>
    <x v="1"/>
    <x v="0"/>
    <x v="7"/>
    <s v="Small Box"/>
    <x v="275"/>
    <x v="12"/>
    <x v="0"/>
    <x v="0"/>
    <s v="Colorado"/>
    <x v="518"/>
    <n v="81301"/>
    <x v="140"/>
    <x v="140"/>
    <n v="-18.478199999999998"/>
    <n v="3"/>
    <x v="680"/>
    <n v="87570"/>
  </r>
  <r>
    <x v="692"/>
    <n v="23249"/>
    <s v="High"/>
    <n v="0.08"/>
    <n v="17.149999999999999"/>
    <n v="4.96"/>
    <s v="Lester Sawyer"/>
    <s v="Regular Air"/>
    <x v="1"/>
    <x v="0"/>
    <x v="10"/>
    <s v="Small Box"/>
    <x v="488"/>
    <x v="35"/>
    <x v="0"/>
    <x v="3"/>
    <s v="Virginia"/>
    <x v="551"/>
    <n v="20151"/>
    <x v="1"/>
    <x v="124"/>
    <n v="33.659999999999997"/>
    <n v="12"/>
    <x v="681"/>
    <n v="87569"/>
  </r>
  <r>
    <x v="693"/>
    <n v="24264"/>
    <s v="Medium"/>
    <n v="0"/>
    <n v="20.28"/>
    <n v="14.39"/>
    <s v="Kerry Hardy"/>
    <s v="Regular Air"/>
    <x v="0"/>
    <x v="1"/>
    <x v="2"/>
    <s v="Small Box"/>
    <x v="457"/>
    <x v="46"/>
    <x v="0"/>
    <x v="3"/>
    <s v="Florida"/>
    <x v="552"/>
    <n v="33311"/>
    <x v="148"/>
    <x v="170"/>
    <n v="15.677999999999999"/>
    <n v="11"/>
    <x v="682"/>
    <n v="87072"/>
  </r>
  <r>
    <x v="694"/>
    <n v="23795"/>
    <s v="Low"/>
    <n v="0.05"/>
    <n v="20.34"/>
    <n v="35"/>
    <s v="Courtney Boyd"/>
    <s v="Regular Air"/>
    <x v="0"/>
    <x v="0"/>
    <x v="10"/>
    <s v="Large Box"/>
    <x v="489"/>
    <x v="50"/>
    <x v="0"/>
    <x v="3"/>
    <s v="Virginia"/>
    <x v="551"/>
    <n v="20151"/>
    <x v="43"/>
    <x v="162"/>
    <n v="52.775999999999996"/>
    <n v="2"/>
    <x v="683"/>
    <n v="87071"/>
  </r>
  <r>
    <x v="695"/>
    <n v="22555"/>
    <s v="Not Specified"/>
    <n v="0.08"/>
    <n v="243.98"/>
    <n v="43.32"/>
    <s v="Melinda Rogers"/>
    <s v="Delivery Truck"/>
    <x v="0"/>
    <x v="1"/>
    <x v="1"/>
    <s v="Jumbo Drum"/>
    <x v="490"/>
    <x v="20"/>
    <x v="0"/>
    <x v="2"/>
    <s v="Iowa"/>
    <x v="553"/>
    <n v="52001"/>
    <x v="126"/>
    <x v="129"/>
    <n v="-162.8244"/>
    <n v="1"/>
    <x v="684"/>
    <n v="90404"/>
  </r>
  <r>
    <x v="696"/>
    <n v="21834"/>
    <s v="Low"/>
    <n v="0.05"/>
    <n v="55.5"/>
    <n v="52.2"/>
    <s v="Tom Hoyle Honeycutt"/>
    <s v="Regular Air"/>
    <x v="1"/>
    <x v="1"/>
    <x v="2"/>
    <s v="Medium Box"/>
    <x v="491"/>
    <x v="45"/>
    <x v="0"/>
    <x v="2"/>
    <s v="Michigan"/>
    <x v="554"/>
    <n v="48093"/>
    <x v="125"/>
    <x v="75"/>
    <n v="-118.54"/>
    <n v="4"/>
    <x v="685"/>
    <n v="90385"/>
  </r>
  <r>
    <x v="697"/>
    <n v="23775"/>
    <s v="Medium"/>
    <n v="0.08"/>
    <n v="30.98"/>
    <n v="8.74"/>
    <s v="Wesley Field"/>
    <s v="Regular Air"/>
    <x v="0"/>
    <x v="0"/>
    <x v="6"/>
    <s v="Small Box"/>
    <x v="492"/>
    <x v="29"/>
    <x v="0"/>
    <x v="2"/>
    <s v="Michigan"/>
    <x v="555"/>
    <n v="48185"/>
    <x v="111"/>
    <x v="120"/>
    <n v="371.27200000000005"/>
    <n v="25"/>
    <x v="686"/>
    <n v="90387"/>
  </r>
  <r>
    <x v="698"/>
    <n v="23773"/>
    <s v="Medium"/>
    <n v="0.09"/>
    <n v="159.31"/>
    <n v="60"/>
    <s v="Brenda Jain"/>
    <s v="Delivery Truck"/>
    <x v="0"/>
    <x v="1"/>
    <x v="11"/>
    <s v="Jumbo Drum"/>
    <x v="493"/>
    <x v="20"/>
    <x v="0"/>
    <x v="1"/>
    <s v="Pennsylvania"/>
    <x v="556"/>
    <n v="16146"/>
    <x v="111"/>
    <x v="45"/>
    <n v="77.000895400000104"/>
    <n v="41"/>
    <x v="687"/>
    <n v="90387"/>
  </r>
  <r>
    <x v="699"/>
    <n v="22450"/>
    <s v="Not Specified"/>
    <n v="0.01"/>
    <n v="5.38"/>
    <n v="7.57"/>
    <s v="Harry Sellers"/>
    <s v="Regular Air"/>
    <x v="2"/>
    <x v="0"/>
    <x v="7"/>
    <s v="Small Box"/>
    <x v="494"/>
    <x v="12"/>
    <x v="0"/>
    <x v="0"/>
    <s v="California"/>
    <x v="557"/>
    <n v="91104"/>
    <x v="68"/>
    <x v="162"/>
    <n v="-66.779579999999996"/>
    <n v="3"/>
    <x v="688"/>
    <n v="88794"/>
  </r>
  <r>
    <x v="700"/>
    <n v="22449"/>
    <s v="Not Specified"/>
    <n v="0.09"/>
    <n v="2.78"/>
    <n v="0.97"/>
    <s v="Melanie Knight"/>
    <s v="Regular Air"/>
    <x v="2"/>
    <x v="0"/>
    <x v="0"/>
    <s v="Wrap Bag"/>
    <x v="495"/>
    <x v="8"/>
    <x v="0"/>
    <x v="1"/>
    <s v="Maine"/>
    <x v="255"/>
    <n v="4330"/>
    <x v="68"/>
    <x v="47"/>
    <n v="-5.0716000000000001"/>
    <n v="6"/>
    <x v="689"/>
    <n v="88794"/>
  </r>
  <r>
    <x v="701"/>
    <n v="20980"/>
    <s v="Medium"/>
    <n v="0.08"/>
    <n v="2.94"/>
    <n v="0.96"/>
    <s v="Judy Hall"/>
    <s v="Regular Air"/>
    <x v="2"/>
    <x v="0"/>
    <x v="0"/>
    <s v="Wrap Bag"/>
    <x v="129"/>
    <x v="35"/>
    <x v="0"/>
    <x v="1"/>
    <s v="Massachusetts"/>
    <x v="558"/>
    <n v="1610"/>
    <x v="28"/>
    <x v="8"/>
    <n v="-1.18"/>
    <n v="9"/>
    <x v="690"/>
    <n v="89465"/>
  </r>
  <r>
    <x v="702"/>
    <n v="26331"/>
    <s v="Not Specified"/>
    <n v="0"/>
    <n v="1.48"/>
    <n v="0.7"/>
    <s v="Sheryl Reese"/>
    <s v="Regular Air"/>
    <x v="1"/>
    <x v="0"/>
    <x v="4"/>
    <s v="Wrap Bag"/>
    <x v="475"/>
    <x v="7"/>
    <x v="0"/>
    <x v="3"/>
    <s v="Kentucky"/>
    <x v="559"/>
    <n v="42301"/>
    <x v="11"/>
    <x v="11"/>
    <n v="-203.09799999999998"/>
    <n v="12"/>
    <x v="691"/>
    <n v="91571"/>
  </r>
  <r>
    <x v="703"/>
    <n v="19008"/>
    <s v="High"/>
    <n v="0.09"/>
    <n v="16.98"/>
    <n v="12.39"/>
    <s v="Joanne Spivey"/>
    <s v="Regular Air"/>
    <x v="0"/>
    <x v="0"/>
    <x v="3"/>
    <s v="Small Box"/>
    <x v="496"/>
    <x v="9"/>
    <x v="0"/>
    <x v="2"/>
    <s v="Missouri"/>
    <x v="560"/>
    <n v="64055"/>
    <x v="83"/>
    <x v="88"/>
    <n v="-48.57"/>
    <n v="5"/>
    <x v="692"/>
    <n v="89440"/>
  </r>
  <r>
    <x v="704"/>
    <n v="1008"/>
    <s v="High"/>
    <n v="0.09"/>
    <n v="16.98"/>
    <n v="12.39"/>
    <s v="Frank Cross"/>
    <s v="Regular Air"/>
    <x v="0"/>
    <x v="0"/>
    <x v="3"/>
    <s v="Small Box"/>
    <x v="496"/>
    <x v="9"/>
    <x v="0"/>
    <x v="1"/>
    <s v="New York"/>
    <x v="8"/>
    <n v="10177"/>
    <x v="83"/>
    <x v="88"/>
    <n v="-48.57"/>
    <n v="22"/>
    <x v="693"/>
    <n v="7364"/>
  </r>
  <r>
    <x v="705"/>
    <n v="5870"/>
    <s v="Critical"/>
    <n v="0.05"/>
    <n v="16.98"/>
    <n v="7.78"/>
    <s v="Marvin Patrick"/>
    <s v="Regular Air"/>
    <x v="1"/>
    <x v="0"/>
    <x v="0"/>
    <s v="Small Pack"/>
    <x v="497"/>
    <x v="11"/>
    <x v="0"/>
    <x v="2"/>
    <s v="Michigan"/>
    <x v="56"/>
    <n v="48227"/>
    <x v="61"/>
    <x v="171"/>
    <n v="-47.28"/>
    <n v="45"/>
    <x v="694"/>
    <n v="41636"/>
  </r>
  <r>
    <x v="706"/>
    <n v="23870"/>
    <s v="Critical"/>
    <n v="0.05"/>
    <n v="16.98"/>
    <n v="7.78"/>
    <s v="Donald Melton"/>
    <s v="Regular Air"/>
    <x v="1"/>
    <x v="0"/>
    <x v="0"/>
    <s v="Small Pack"/>
    <x v="497"/>
    <x v="11"/>
    <x v="0"/>
    <x v="3"/>
    <s v="North Carolina"/>
    <x v="561"/>
    <n v="28560"/>
    <x v="61"/>
    <x v="171"/>
    <n v="-161"/>
    <n v="11"/>
    <x v="695"/>
    <n v="90685"/>
  </r>
  <r>
    <x v="707"/>
    <n v="19112"/>
    <s v="Medium"/>
    <n v="0.03"/>
    <n v="27.48"/>
    <n v="4"/>
    <s v="Gene Heath Cross"/>
    <s v="Regular Air"/>
    <x v="2"/>
    <x v="2"/>
    <x v="12"/>
    <s v="Small Box"/>
    <x v="198"/>
    <x v="22"/>
    <x v="0"/>
    <x v="1"/>
    <s v="New York"/>
    <x v="562"/>
    <n v="14701"/>
    <x v="54"/>
    <x v="117"/>
    <n v="-88.840800000000002"/>
    <n v="11"/>
    <x v="696"/>
    <n v="89175"/>
  </r>
  <r>
    <x v="708"/>
    <n v="23300"/>
    <s v="Critical"/>
    <n v="0.08"/>
    <n v="100.97"/>
    <n v="7.18"/>
    <s v="Karen O'Donnell"/>
    <s v="Regular Air"/>
    <x v="2"/>
    <x v="2"/>
    <x v="12"/>
    <s v="Small Box"/>
    <x v="498"/>
    <x v="38"/>
    <x v="0"/>
    <x v="1"/>
    <s v="New York"/>
    <x v="444"/>
    <n v="11756"/>
    <x v="174"/>
    <x v="85"/>
    <n v="126.22500000000001"/>
    <n v="7"/>
    <x v="697"/>
    <n v="89176"/>
  </r>
  <r>
    <x v="709"/>
    <n v="26083"/>
    <s v="Not Specified"/>
    <n v="0.03"/>
    <n v="25.98"/>
    <n v="4.08"/>
    <s v="Lester Woodward Maynard"/>
    <s v="Regular Air"/>
    <x v="2"/>
    <x v="0"/>
    <x v="0"/>
    <s v="Small Pack"/>
    <x v="499"/>
    <x v="11"/>
    <x v="0"/>
    <x v="1"/>
    <s v="New York"/>
    <x v="563"/>
    <n v="11757"/>
    <x v="38"/>
    <x v="73"/>
    <n v="295.90649999999999"/>
    <n v="16"/>
    <x v="698"/>
    <n v="89174"/>
  </r>
  <r>
    <x v="710"/>
    <n v="20234"/>
    <s v="Critical"/>
    <n v="0.17"/>
    <n v="14.89"/>
    <n v="13.56"/>
    <s v="David Hoyle"/>
    <s v="Regular Air"/>
    <x v="2"/>
    <x v="1"/>
    <x v="2"/>
    <s v="Large Box"/>
    <x v="500"/>
    <x v="35"/>
    <x v="0"/>
    <x v="2"/>
    <s v="Minnesota"/>
    <x v="107"/>
    <n v="55420"/>
    <x v="60"/>
    <x v="137"/>
    <n v="-9.1300000000000008"/>
    <n v="1"/>
    <x v="699"/>
    <n v="86054"/>
  </r>
  <r>
    <x v="711"/>
    <n v="22259"/>
    <s v="Low"/>
    <n v="0.09"/>
    <n v="160.97999999999999"/>
    <n v="30"/>
    <s v="Laurie Howe"/>
    <s v="Delivery Truck"/>
    <x v="1"/>
    <x v="1"/>
    <x v="1"/>
    <s v="Jumbo Drum"/>
    <x v="26"/>
    <x v="18"/>
    <x v="0"/>
    <x v="2"/>
    <s v="Minnesota"/>
    <x v="564"/>
    <n v="55429"/>
    <x v="50"/>
    <x v="96"/>
    <n v="357.428"/>
    <n v="11"/>
    <x v="700"/>
    <n v="86050"/>
  </r>
  <r>
    <x v="712"/>
    <n v="23919"/>
    <s v="Low"/>
    <n v="0.08"/>
    <n v="145.44999999999999"/>
    <n v="17.850000000000001"/>
    <s v="Eddie Walker"/>
    <s v="Delivery Truck"/>
    <x v="1"/>
    <x v="2"/>
    <x v="5"/>
    <s v="Jumbo Drum"/>
    <x v="249"/>
    <x v="13"/>
    <x v="0"/>
    <x v="2"/>
    <s v="Minnesota"/>
    <x v="565"/>
    <n v="55445"/>
    <x v="107"/>
    <x v="19"/>
    <n v="751.58"/>
    <n v="8"/>
    <x v="701"/>
    <n v="86051"/>
  </r>
  <r>
    <x v="713"/>
    <n v="23920"/>
    <s v="Low"/>
    <n v="7.0000000000000007E-2"/>
    <n v="33.94"/>
    <n v="19.190000000000001"/>
    <s v="Oscar Ford"/>
    <s v="Delivery Truck"/>
    <x v="1"/>
    <x v="1"/>
    <x v="1"/>
    <s v="Jumbo Drum"/>
    <x v="234"/>
    <x v="35"/>
    <x v="0"/>
    <x v="2"/>
    <s v="Minnesota"/>
    <x v="566"/>
    <n v="55337"/>
    <x v="107"/>
    <x v="84"/>
    <n v="-157.56"/>
    <n v="5"/>
    <x v="702"/>
    <n v="86051"/>
  </r>
  <r>
    <x v="714"/>
    <n v="18164"/>
    <s v="High"/>
    <n v="0.03"/>
    <n v="28.48"/>
    <n v="1.99"/>
    <s v="Bobby Powell"/>
    <s v="Regular Air"/>
    <x v="3"/>
    <x v="2"/>
    <x v="12"/>
    <s v="Small Pack"/>
    <x v="78"/>
    <x v="29"/>
    <x v="0"/>
    <x v="2"/>
    <s v="Iowa"/>
    <x v="567"/>
    <n v="50501"/>
    <x v="126"/>
    <x v="129"/>
    <n v="-35.290399999999998"/>
    <n v="2"/>
    <x v="703"/>
    <n v="86258"/>
  </r>
  <r>
    <x v="715"/>
    <n v="23317"/>
    <s v="Low"/>
    <n v="0.06"/>
    <n v="6.98"/>
    <n v="1.6"/>
    <s v="Sharon Thomas"/>
    <s v="Regular Air"/>
    <x v="1"/>
    <x v="0"/>
    <x v="6"/>
    <s v="Wrap Bag"/>
    <x v="222"/>
    <x v="4"/>
    <x v="0"/>
    <x v="3"/>
    <s v="Georgia"/>
    <x v="568"/>
    <n v="30337"/>
    <x v="33"/>
    <x v="8"/>
    <n v="-98.056000000000012"/>
    <n v="12"/>
    <x v="704"/>
    <n v="88030"/>
  </r>
  <r>
    <x v="716"/>
    <n v="19914"/>
    <s v="Not Specified"/>
    <n v="0.08"/>
    <n v="95.99"/>
    <n v="35"/>
    <s v="Anita Hahn"/>
    <s v="Express Air"/>
    <x v="1"/>
    <x v="0"/>
    <x v="10"/>
    <s v="Large Box"/>
    <x v="501"/>
    <x v="34"/>
    <x v="0"/>
    <x v="1"/>
    <s v="Maryland"/>
    <x v="569"/>
    <n v="20715"/>
    <x v="159"/>
    <x v="114"/>
    <n v="-425.20840000000004"/>
    <n v="2"/>
    <x v="705"/>
    <n v="88028"/>
  </r>
  <r>
    <x v="717"/>
    <n v="24756"/>
    <s v="High"/>
    <n v="0.09"/>
    <n v="199.99"/>
    <n v="24.49"/>
    <s v="Stacy Chang"/>
    <s v="Express Air"/>
    <x v="1"/>
    <x v="2"/>
    <x v="16"/>
    <s v="Large Box"/>
    <x v="502"/>
    <x v="38"/>
    <x v="0"/>
    <x v="1"/>
    <s v="Maryland"/>
    <x v="570"/>
    <n v="21228"/>
    <x v="168"/>
    <x v="15"/>
    <n v="631.33000000000004"/>
    <n v="5"/>
    <x v="706"/>
    <n v="88029"/>
  </r>
  <r>
    <x v="718"/>
    <n v="23512"/>
    <s v="Low"/>
    <n v="7.0000000000000007E-2"/>
    <n v="3.28"/>
    <n v="3.97"/>
    <s v="Christopher High"/>
    <s v="Regular Air"/>
    <x v="0"/>
    <x v="0"/>
    <x v="0"/>
    <s v="Wrap Bag"/>
    <x v="348"/>
    <x v="13"/>
    <x v="0"/>
    <x v="1"/>
    <s v="Ohio"/>
    <x v="571"/>
    <n v="44646"/>
    <x v="160"/>
    <x v="28"/>
    <n v="-22.175999999999998"/>
    <n v="4"/>
    <x v="707"/>
    <n v="90314"/>
  </r>
  <r>
    <x v="719"/>
    <n v="23513"/>
    <s v="Low"/>
    <n v="0.02"/>
    <n v="256.99"/>
    <n v="11.25"/>
    <s v="Clara Kaplan"/>
    <s v="Regular Air"/>
    <x v="0"/>
    <x v="2"/>
    <x v="12"/>
    <s v="Small Box"/>
    <x v="503"/>
    <x v="47"/>
    <x v="0"/>
    <x v="1"/>
    <s v="Ohio"/>
    <x v="572"/>
    <n v="44256"/>
    <x v="160"/>
    <x v="157"/>
    <n v="-214.10399999999998"/>
    <n v="3"/>
    <x v="708"/>
    <n v="90314"/>
  </r>
  <r>
    <x v="720"/>
    <n v="22712"/>
    <s v="Low"/>
    <n v="0.09"/>
    <n v="14.2"/>
    <n v="5.3"/>
    <s v="Jennifer Stanton"/>
    <s v="Regular Air"/>
    <x v="3"/>
    <x v="1"/>
    <x v="2"/>
    <s v="Wrap Bag"/>
    <x v="163"/>
    <x v="38"/>
    <x v="0"/>
    <x v="3"/>
    <s v="Florida"/>
    <x v="573"/>
    <n v="34787"/>
    <x v="113"/>
    <x v="180"/>
    <n v="-324.73"/>
    <n v="4"/>
    <x v="709"/>
    <n v="91036"/>
  </r>
  <r>
    <x v="721"/>
    <n v="24113"/>
    <s v="Critical"/>
    <n v="0"/>
    <n v="100.89"/>
    <n v="42"/>
    <s v="Sean McKenna"/>
    <s v="Delivery Truck"/>
    <x v="2"/>
    <x v="1"/>
    <x v="1"/>
    <s v="Jumbo Drum"/>
    <x v="504"/>
    <x v="25"/>
    <x v="0"/>
    <x v="0"/>
    <s v="New Mexico"/>
    <x v="574"/>
    <n v="88240"/>
    <x v="37"/>
    <x v="53"/>
    <n v="1500.12"/>
    <n v="15"/>
    <x v="710"/>
    <n v="89970"/>
  </r>
  <r>
    <x v="722"/>
    <n v="18820"/>
    <s v="Low"/>
    <n v="0.01"/>
    <n v="13.43"/>
    <n v="5.5"/>
    <s v="Maurice Kelly"/>
    <s v="Express Air"/>
    <x v="0"/>
    <x v="0"/>
    <x v="10"/>
    <s v="Small Box"/>
    <x v="406"/>
    <x v="11"/>
    <x v="0"/>
    <x v="3"/>
    <s v="Florida"/>
    <x v="575"/>
    <n v="33801"/>
    <x v="24"/>
    <x v="74"/>
    <n v="-313.02180000000004"/>
    <n v="7"/>
    <x v="711"/>
    <n v="89102"/>
  </r>
  <r>
    <x v="723"/>
    <n v="24121"/>
    <s v="Low"/>
    <n v="0"/>
    <n v="2.08"/>
    <n v="5.33"/>
    <s v="Alvin Hoover"/>
    <s v="Regular Air"/>
    <x v="1"/>
    <x v="1"/>
    <x v="2"/>
    <s v="Small Box"/>
    <x v="167"/>
    <x v="3"/>
    <x v="0"/>
    <x v="1"/>
    <s v="Pennsylvania"/>
    <x v="576"/>
    <n v="16801"/>
    <x v="36"/>
    <x v="55"/>
    <n v="-192.5532"/>
    <n v="22"/>
    <x v="712"/>
    <n v="86699"/>
  </r>
  <r>
    <x v="724"/>
    <n v="25440"/>
    <s v="Low"/>
    <n v="0.1"/>
    <n v="6.3"/>
    <n v="0.5"/>
    <s v="Jeff Meadows"/>
    <s v="Regular Air"/>
    <x v="0"/>
    <x v="0"/>
    <x v="9"/>
    <s v="Small Box"/>
    <x v="505"/>
    <x v="5"/>
    <x v="0"/>
    <x v="3"/>
    <s v="Kentucky"/>
    <x v="577"/>
    <n v="42003"/>
    <x v="28"/>
    <x v="72"/>
    <n v="-464.28200000000004"/>
    <n v="12"/>
    <x v="713"/>
    <n v="89278"/>
  </r>
  <r>
    <x v="725"/>
    <n v="19054"/>
    <s v="Critical"/>
    <n v="7.0000000000000007E-2"/>
    <n v="60.97"/>
    <n v="4.5"/>
    <s v="Lloyd Levin"/>
    <s v="Express Air"/>
    <x v="0"/>
    <x v="0"/>
    <x v="15"/>
    <s v="Small Box"/>
    <x v="506"/>
    <x v="13"/>
    <x v="0"/>
    <x v="3"/>
    <s v="North Carolina"/>
    <x v="561"/>
    <n v="28560"/>
    <x v="17"/>
    <x v="29"/>
    <n v="-42.588000000000001"/>
    <n v="6"/>
    <x v="714"/>
    <n v="87963"/>
  </r>
  <r>
    <x v="726"/>
    <n v="21937"/>
    <s v="High"/>
    <n v="0.06"/>
    <n v="6.68"/>
    <n v="6.93"/>
    <s v="Bernard Thompson"/>
    <s v="Regular Air"/>
    <x v="0"/>
    <x v="0"/>
    <x v="6"/>
    <s v="Small Box"/>
    <x v="507"/>
    <x v="7"/>
    <x v="0"/>
    <x v="3"/>
    <s v="North Carolina"/>
    <x v="578"/>
    <n v="27604"/>
    <x v="75"/>
    <x v="143"/>
    <n v="7.6244999999999994"/>
    <n v="14"/>
    <x v="715"/>
    <n v="87965"/>
  </r>
  <r>
    <x v="727"/>
    <n v="26361"/>
    <s v="Low"/>
    <n v="0.01"/>
    <n v="7.64"/>
    <n v="1.39"/>
    <s v="Nicole Pope"/>
    <s v="Express Air"/>
    <x v="0"/>
    <x v="0"/>
    <x v="3"/>
    <s v="Small Box"/>
    <x v="290"/>
    <x v="12"/>
    <x v="0"/>
    <x v="3"/>
    <s v="North Carolina"/>
    <x v="579"/>
    <n v="27801"/>
    <x v="141"/>
    <x v="37"/>
    <n v="-1676.6119999999999"/>
    <n v="9"/>
    <x v="716"/>
    <n v="87962"/>
  </r>
  <r>
    <x v="728"/>
    <n v="20187"/>
    <s v="Critical"/>
    <n v="0.02"/>
    <n v="4.9800000000000004"/>
    <n v="0.49"/>
    <s v="Geoffrey H Wong"/>
    <s v="Regular Air"/>
    <x v="0"/>
    <x v="0"/>
    <x v="9"/>
    <s v="Small Box"/>
    <x v="508"/>
    <x v="5"/>
    <x v="0"/>
    <x v="3"/>
    <s v="Georgia"/>
    <x v="580"/>
    <n v="30161"/>
    <x v="2"/>
    <x v="171"/>
    <n v="-52.863999999999997"/>
    <n v="17"/>
    <x v="717"/>
    <n v="89601"/>
  </r>
  <r>
    <x v="729"/>
    <n v="18142"/>
    <s v="Not Specified"/>
    <n v="0.09"/>
    <n v="207.48"/>
    <n v="0.99"/>
    <s v="Helen Dickerson"/>
    <s v="Regular Air"/>
    <x v="0"/>
    <x v="0"/>
    <x v="15"/>
    <s v="Small Box"/>
    <x v="509"/>
    <x v="20"/>
    <x v="0"/>
    <x v="2"/>
    <s v="Missouri"/>
    <x v="581"/>
    <n v="64804"/>
    <x v="149"/>
    <x v="8"/>
    <n v="359.83"/>
    <n v="3"/>
    <x v="718"/>
    <n v="86611"/>
  </r>
  <r>
    <x v="730"/>
    <n v="19171"/>
    <s v="Critical"/>
    <n v="0.1"/>
    <n v="7.45"/>
    <n v="6.28"/>
    <s v="James Davenport"/>
    <s v="Regular Air"/>
    <x v="0"/>
    <x v="0"/>
    <x v="7"/>
    <s v="Small Box"/>
    <x v="510"/>
    <x v="29"/>
    <x v="0"/>
    <x v="2"/>
    <s v="Missouri"/>
    <x v="582"/>
    <n v="64130"/>
    <x v="169"/>
    <x v="72"/>
    <n v="-69.873999999999995"/>
    <n v="8"/>
    <x v="719"/>
    <n v="86612"/>
  </r>
  <r>
    <x v="731"/>
    <n v="25996"/>
    <s v="Critical"/>
    <n v="0.02"/>
    <n v="11.33"/>
    <n v="6.12"/>
    <s v="Brandon Beach"/>
    <s v="Regular Air"/>
    <x v="0"/>
    <x v="0"/>
    <x v="15"/>
    <s v="Medium Box"/>
    <x v="511"/>
    <x v="39"/>
    <x v="0"/>
    <x v="2"/>
    <s v="Missouri"/>
    <x v="583"/>
    <n v="63122"/>
    <x v="175"/>
    <x v="86"/>
    <n v="-14.52"/>
    <n v="3"/>
    <x v="720"/>
    <n v="86610"/>
  </r>
  <r>
    <x v="732"/>
    <n v="19072"/>
    <s v="Low"/>
    <n v="0.08"/>
    <n v="259.70999999999998"/>
    <n v="66.67"/>
    <s v="Carlos Adkins"/>
    <s v="Delivery Truck"/>
    <x v="2"/>
    <x v="1"/>
    <x v="11"/>
    <s v="Jumbo Box"/>
    <x v="61"/>
    <x v="25"/>
    <x v="0"/>
    <x v="3"/>
    <s v="Florida"/>
    <x v="584"/>
    <n v="34639"/>
    <x v="20"/>
    <x v="181"/>
    <n v="138.22199999999998"/>
    <n v="17"/>
    <x v="721"/>
    <n v="89571"/>
  </r>
  <r>
    <x v="733"/>
    <n v="23963"/>
    <s v="Low"/>
    <n v="0.01"/>
    <n v="20.48"/>
    <n v="6.32"/>
    <s v="Kristine Holden"/>
    <s v="Regular Air"/>
    <x v="2"/>
    <x v="0"/>
    <x v="15"/>
    <s v="Small Box"/>
    <x v="459"/>
    <x v="35"/>
    <x v="0"/>
    <x v="3"/>
    <s v="South Carolina"/>
    <x v="585"/>
    <n v="29662"/>
    <x v="76"/>
    <x v="84"/>
    <n v="711.24479999999994"/>
    <n v="18"/>
    <x v="722"/>
    <n v="89572"/>
  </r>
  <r>
    <x v="734"/>
    <n v="19438"/>
    <s v="High"/>
    <n v="0.08"/>
    <n v="15.73"/>
    <n v="7.42"/>
    <s v="Brett Ingram"/>
    <s v="Express Air"/>
    <x v="0"/>
    <x v="0"/>
    <x v="14"/>
    <s v="Small Pack"/>
    <x v="512"/>
    <x v="13"/>
    <x v="0"/>
    <x v="2"/>
    <s v="Texas"/>
    <x v="586"/>
    <n v="76543"/>
    <x v="125"/>
    <x v="70"/>
    <n v="-37.6"/>
    <n v="5"/>
    <x v="723"/>
    <n v="90110"/>
  </r>
  <r>
    <x v="735"/>
    <n v="23416"/>
    <s v="Low"/>
    <n v="0.04"/>
    <n v="120.98"/>
    <n v="3.99"/>
    <s v="Debra Block"/>
    <s v="Regular Air"/>
    <x v="0"/>
    <x v="0"/>
    <x v="15"/>
    <s v="Small Box"/>
    <x v="513"/>
    <x v="1"/>
    <x v="0"/>
    <x v="2"/>
    <s v="Texas"/>
    <x v="587"/>
    <n v="78550"/>
    <x v="144"/>
    <x v="25"/>
    <n v="1389.5771999999999"/>
    <n v="17"/>
    <x v="724"/>
    <n v="90109"/>
  </r>
  <r>
    <x v="736"/>
    <n v="23418"/>
    <s v="Low"/>
    <n v="0.05"/>
    <n v="23.99"/>
    <n v="15.68"/>
    <s v="Marlene Harrison"/>
    <s v="Delivery Truck"/>
    <x v="0"/>
    <x v="1"/>
    <x v="2"/>
    <s v="Jumbo Drum"/>
    <x v="514"/>
    <x v="18"/>
    <x v="0"/>
    <x v="2"/>
    <s v="Texas"/>
    <x v="588"/>
    <n v="77036"/>
    <x v="144"/>
    <x v="148"/>
    <n v="-133.71"/>
    <n v="12"/>
    <x v="725"/>
    <n v="90109"/>
  </r>
  <r>
    <x v="737"/>
    <n v="24552"/>
    <s v="Not Specified"/>
    <n v="0.01"/>
    <n v="195.99"/>
    <n v="8.99"/>
    <s v="Dennis Block Richardson"/>
    <s v="Regular Air"/>
    <x v="3"/>
    <x v="2"/>
    <x v="8"/>
    <s v="Small Box"/>
    <x v="164"/>
    <x v="1"/>
    <x v="0"/>
    <x v="1"/>
    <s v="New York"/>
    <x v="589"/>
    <n v="14304"/>
    <x v="155"/>
    <x v="157"/>
    <n v="2653.7813999999998"/>
    <n v="22"/>
    <x v="726"/>
    <n v="91502"/>
  </r>
  <r>
    <x v="738"/>
    <n v="23572"/>
    <s v="Low"/>
    <n v="0.04"/>
    <n v="4.4800000000000004"/>
    <n v="2.5"/>
    <s v="Lucille McGee"/>
    <s v="Express Air"/>
    <x v="1"/>
    <x v="0"/>
    <x v="3"/>
    <s v="Small Box"/>
    <x v="515"/>
    <x v="7"/>
    <x v="0"/>
    <x v="1"/>
    <s v="Pennsylvania"/>
    <x v="590"/>
    <n v="15601"/>
    <x v="23"/>
    <x v="166"/>
    <n v="10.32"/>
    <n v="7"/>
    <x v="727"/>
    <n v="85949"/>
  </r>
  <r>
    <x v="739"/>
    <n v="19615"/>
    <s v="Not Specified"/>
    <n v="0.08"/>
    <n v="205.99"/>
    <n v="2.5"/>
    <s v="Monica Harvey"/>
    <s v="Regular Air"/>
    <x v="1"/>
    <x v="2"/>
    <x v="8"/>
    <s v="Small Box"/>
    <x v="516"/>
    <x v="8"/>
    <x v="0"/>
    <x v="2"/>
    <s v="Wisconsin"/>
    <x v="591"/>
    <n v="54703"/>
    <x v="28"/>
    <x v="33"/>
    <n v="997.38144000000011"/>
    <n v="10"/>
    <x v="728"/>
    <n v="85948"/>
  </r>
  <r>
    <x v="740"/>
    <n v="21260"/>
    <s v="Medium"/>
    <n v="0.04"/>
    <n v="5.98"/>
    <n v="5.79"/>
    <s v="Jimmy Waters"/>
    <s v="Regular Air"/>
    <x v="1"/>
    <x v="0"/>
    <x v="6"/>
    <s v="Small Box"/>
    <x v="517"/>
    <x v="12"/>
    <x v="0"/>
    <x v="2"/>
    <s v="Wisconsin"/>
    <x v="592"/>
    <n v="53713"/>
    <x v="46"/>
    <x v="144"/>
    <n v="-36.030800000000006"/>
    <n v="14"/>
    <x v="729"/>
    <n v="85950"/>
  </r>
  <r>
    <x v="741"/>
    <n v="26148"/>
    <s v="Medium"/>
    <n v="0.01"/>
    <n v="11.7"/>
    <n v="6.96"/>
    <s v="Nancy Holden"/>
    <s v="Regular Air"/>
    <x v="1"/>
    <x v="0"/>
    <x v="15"/>
    <s v="Medium Box"/>
    <x v="518"/>
    <x v="37"/>
    <x v="0"/>
    <x v="2"/>
    <s v="Wisconsin"/>
    <x v="593"/>
    <n v="53132"/>
    <x v="57"/>
    <x v="159"/>
    <n v="-28.954000000000001"/>
    <n v="6"/>
    <x v="730"/>
    <n v="85947"/>
  </r>
  <r>
    <x v="742"/>
    <n v="19460"/>
    <s v="Medium"/>
    <n v="0.02"/>
    <n v="17.7"/>
    <n v="9.4700000000000006"/>
    <s v="Arnold Floyd Blair"/>
    <s v="Express Air"/>
    <x v="0"/>
    <x v="0"/>
    <x v="10"/>
    <s v="Small Box"/>
    <x v="372"/>
    <x v="8"/>
    <x v="0"/>
    <x v="3"/>
    <s v="South Carolina"/>
    <x v="594"/>
    <n v="29730"/>
    <x v="94"/>
    <x v="20"/>
    <n v="-85.021999999999991"/>
    <n v="21"/>
    <x v="731"/>
    <n v="90148"/>
  </r>
  <r>
    <x v="743"/>
    <n v="21529"/>
    <s v="Medium"/>
    <n v="0"/>
    <n v="4.91"/>
    <n v="0.5"/>
    <s v="Larry Langston"/>
    <s v="Regular Air"/>
    <x v="0"/>
    <x v="0"/>
    <x v="9"/>
    <s v="Small Box"/>
    <x v="519"/>
    <x v="12"/>
    <x v="0"/>
    <x v="3"/>
    <s v="South Carolina"/>
    <x v="595"/>
    <n v="29301"/>
    <x v="107"/>
    <x v="54"/>
    <n v="99.198000000000008"/>
    <n v="12"/>
    <x v="732"/>
    <n v="90145"/>
  </r>
  <r>
    <x v="744"/>
    <n v="25183"/>
    <s v="Not Specified"/>
    <n v="0.01"/>
    <n v="18.97"/>
    <n v="9.0299999999999994"/>
    <s v="Samuel Newman"/>
    <s v="Regular Air"/>
    <x v="0"/>
    <x v="0"/>
    <x v="6"/>
    <s v="Small Box"/>
    <x v="175"/>
    <x v="7"/>
    <x v="0"/>
    <x v="3"/>
    <s v="South Carolina"/>
    <x v="596"/>
    <n v="29483"/>
    <x v="60"/>
    <x v="102"/>
    <n v="-12.026699999999998"/>
    <n v="8"/>
    <x v="733"/>
    <n v="90146"/>
  </r>
  <r>
    <x v="745"/>
    <n v="19243"/>
    <s v="Critical"/>
    <n v="0.01"/>
    <n v="7.59"/>
    <n v="4"/>
    <s v="Ryan Herman"/>
    <s v="Regular Air"/>
    <x v="1"/>
    <x v="1"/>
    <x v="2"/>
    <s v="Wrap Bag"/>
    <x v="113"/>
    <x v="39"/>
    <x v="0"/>
    <x v="2"/>
    <s v="Minnesota"/>
    <x v="566"/>
    <n v="55337"/>
    <x v="65"/>
    <x v="9"/>
    <n v="2.9700000000000006"/>
    <n v="17"/>
    <x v="734"/>
    <n v="88165"/>
  </r>
  <r>
    <x v="746"/>
    <n v="21334"/>
    <s v="Not Specified"/>
    <n v="0"/>
    <n v="42.98"/>
    <n v="4.62"/>
    <s v="Glen Robertson"/>
    <s v="Regular Air"/>
    <x v="1"/>
    <x v="0"/>
    <x v="15"/>
    <s v="Small Box"/>
    <x v="452"/>
    <x v="13"/>
    <x v="0"/>
    <x v="2"/>
    <s v="Minnesota"/>
    <x v="597"/>
    <n v="55433"/>
    <x v="43"/>
    <x v="0"/>
    <n v="385.30289999999997"/>
    <n v="12"/>
    <x v="735"/>
    <n v="88163"/>
  </r>
  <r>
    <x v="747"/>
    <n v="24673"/>
    <s v="Critical"/>
    <n v="7.0000000000000007E-2"/>
    <n v="270.98"/>
    <n v="50"/>
    <s v="Beth Dolan"/>
    <s v="Delivery Truck"/>
    <x v="0"/>
    <x v="1"/>
    <x v="1"/>
    <s v="Jumbo Drum"/>
    <x v="520"/>
    <x v="48"/>
    <x v="0"/>
    <x v="3"/>
    <s v="Florida"/>
    <x v="598"/>
    <n v="32404"/>
    <x v="120"/>
    <x v="46"/>
    <n v="27.725999999999999"/>
    <n v="9"/>
    <x v="736"/>
    <n v="87695"/>
  </r>
  <r>
    <x v="748"/>
    <n v="6673"/>
    <s v="Critical"/>
    <n v="7.0000000000000007E-2"/>
    <n v="270.98"/>
    <n v="50"/>
    <s v="Joe Baldwin"/>
    <s v="Delivery Truck"/>
    <x v="0"/>
    <x v="1"/>
    <x v="1"/>
    <s v="Jumbo Drum"/>
    <x v="520"/>
    <x v="48"/>
    <x v="0"/>
    <x v="1"/>
    <s v="New York"/>
    <x v="8"/>
    <n v="10011"/>
    <x v="120"/>
    <x v="46"/>
    <n v="-96.05"/>
    <n v="36"/>
    <x v="737"/>
    <n v="47493"/>
  </r>
  <r>
    <x v="749"/>
    <n v="19934"/>
    <s v="High"/>
    <n v="0"/>
    <n v="90.48"/>
    <n v="19.989999999999998"/>
    <s v="Pat Kinney"/>
    <s v="Regular Air"/>
    <x v="2"/>
    <x v="0"/>
    <x v="3"/>
    <s v="Small Box"/>
    <x v="440"/>
    <x v="29"/>
    <x v="0"/>
    <x v="2"/>
    <s v="South Dakota"/>
    <x v="98"/>
    <n v="57201"/>
    <x v="103"/>
    <x v="26"/>
    <n v="800.25509999999986"/>
    <n v="12"/>
    <x v="738"/>
    <n v="89869"/>
  </r>
  <r>
    <x v="750"/>
    <n v="23313"/>
    <s v="Low"/>
    <n v="0.08"/>
    <n v="9.48"/>
    <n v="7.29"/>
    <s v="Laurence Cummings"/>
    <s v="Regular Air"/>
    <x v="2"/>
    <x v="1"/>
    <x v="2"/>
    <s v="Small Pack"/>
    <x v="2"/>
    <x v="2"/>
    <x v="0"/>
    <x v="3"/>
    <s v="Florida"/>
    <x v="599"/>
    <n v="33971"/>
    <x v="98"/>
    <x v="66"/>
    <n v="-50.4"/>
    <n v="2"/>
    <x v="739"/>
    <n v="90557"/>
  </r>
  <r>
    <x v="751"/>
    <n v="26048"/>
    <s v="High"/>
    <n v="0.08"/>
    <n v="68.81"/>
    <n v="60"/>
    <s v="Emma Buckley"/>
    <s v="Delivery Truck"/>
    <x v="2"/>
    <x v="0"/>
    <x v="15"/>
    <s v="Jumbo Drum"/>
    <x v="521"/>
    <x v="23"/>
    <x v="0"/>
    <x v="0"/>
    <s v="California"/>
    <x v="600"/>
    <n v="92236"/>
    <x v="125"/>
    <x v="99"/>
    <n v="-550.42999999999995"/>
    <n v="5"/>
    <x v="740"/>
    <n v="88721"/>
  </r>
  <r>
    <x v="752"/>
    <n v="25456"/>
    <s v="Medium"/>
    <n v="0.06"/>
    <n v="28.53"/>
    <n v="1.49"/>
    <s v="Kara Foster"/>
    <s v="Regular Air"/>
    <x v="1"/>
    <x v="0"/>
    <x v="7"/>
    <s v="Small Box"/>
    <x v="302"/>
    <x v="4"/>
    <x v="0"/>
    <x v="2"/>
    <s v="Iowa"/>
    <x v="601"/>
    <n v="52302"/>
    <x v="98"/>
    <x v="137"/>
    <n v="74.638500000000008"/>
    <n v="5"/>
    <x v="741"/>
    <n v="90964"/>
  </r>
  <r>
    <x v="753"/>
    <n v="19441"/>
    <s v="High"/>
    <n v="0.06"/>
    <n v="180.98"/>
    <n v="26.2"/>
    <s v="Megan Woods"/>
    <s v="Delivery Truck"/>
    <x v="2"/>
    <x v="1"/>
    <x v="1"/>
    <s v="Jumbo Drum"/>
    <x v="444"/>
    <x v="8"/>
    <x v="0"/>
    <x v="2"/>
    <s v="Wisconsin"/>
    <x v="602"/>
    <n v="54302"/>
    <x v="160"/>
    <x v="26"/>
    <n v="-122.235"/>
    <n v="1"/>
    <x v="742"/>
    <n v="89611"/>
  </r>
  <r>
    <x v="754"/>
    <n v="23721"/>
    <s v="Low"/>
    <n v="0.06"/>
    <n v="60.65"/>
    <n v="12.23"/>
    <s v="Stephanie Hawkins"/>
    <s v="Regular Air"/>
    <x v="3"/>
    <x v="1"/>
    <x v="2"/>
    <s v="Medium Box"/>
    <x v="522"/>
    <x v="31"/>
    <x v="0"/>
    <x v="2"/>
    <s v="Wisconsin"/>
    <x v="603"/>
    <n v="53220"/>
    <x v="24"/>
    <x v="117"/>
    <n v="427.00649999999996"/>
    <n v="10"/>
    <x v="743"/>
    <n v="89608"/>
  </r>
  <r>
    <x v="755"/>
    <n v="25241"/>
    <s v="Critical"/>
    <n v="0.06"/>
    <n v="2.08"/>
    <n v="5.33"/>
    <s v="Lynn Hines"/>
    <s v="Regular Air"/>
    <x v="1"/>
    <x v="1"/>
    <x v="2"/>
    <s v="Small Box"/>
    <x v="167"/>
    <x v="3"/>
    <x v="0"/>
    <x v="1"/>
    <s v="Maryland"/>
    <x v="568"/>
    <n v="20740"/>
    <x v="89"/>
    <x v="31"/>
    <n v="-82.559200000000004"/>
    <n v="4"/>
    <x v="744"/>
    <n v="91480"/>
  </r>
  <r>
    <x v="756"/>
    <n v="22526"/>
    <s v="Medium"/>
    <n v="0.05"/>
    <n v="11.58"/>
    <n v="6.97"/>
    <s v="Gordon Boswell"/>
    <s v="Regular Air"/>
    <x v="1"/>
    <x v="0"/>
    <x v="3"/>
    <s v="Small Box"/>
    <x v="152"/>
    <x v="9"/>
    <x v="0"/>
    <x v="2"/>
    <s v="Texas"/>
    <x v="604"/>
    <n v="77015"/>
    <x v="80"/>
    <x v="86"/>
    <n v="2.8060000000000027"/>
    <n v="6"/>
    <x v="745"/>
    <n v="91482"/>
  </r>
  <r>
    <x v="757"/>
    <n v="19052"/>
    <s v="Medium"/>
    <n v="7.0000000000000007E-2"/>
    <n v="200.98"/>
    <n v="23.76"/>
    <s v="Colleen Marsh"/>
    <s v="Delivery Truck"/>
    <x v="0"/>
    <x v="1"/>
    <x v="1"/>
    <s v="Jumbo Drum"/>
    <x v="523"/>
    <x v="35"/>
    <x v="0"/>
    <x v="3"/>
    <s v="Kentucky"/>
    <x v="577"/>
    <n v="42003"/>
    <x v="71"/>
    <x v="20"/>
    <n v="-132.42600000000002"/>
    <n v="9"/>
    <x v="746"/>
    <n v="89504"/>
  </r>
  <r>
    <x v="758"/>
    <n v="20776"/>
    <s v="Low"/>
    <n v="0.03"/>
    <n v="297.64"/>
    <n v="14.7"/>
    <s v="Sylvia Kumar"/>
    <s v="Delivery Truck"/>
    <x v="0"/>
    <x v="2"/>
    <x v="5"/>
    <s v="Jumbo Drum"/>
    <x v="120"/>
    <x v="11"/>
    <x v="0"/>
    <x v="3"/>
    <s v="Kentucky"/>
    <x v="605"/>
    <n v="40258"/>
    <x v="39"/>
    <x v="165"/>
    <n v="-48.971999999999994"/>
    <n v="12"/>
    <x v="747"/>
    <n v="89503"/>
  </r>
  <r>
    <x v="759"/>
    <n v="18675"/>
    <s v="Critical"/>
    <n v="0.08"/>
    <n v="6.48"/>
    <n v="7.49"/>
    <s v="Faye Silver"/>
    <s v="Regular Air"/>
    <x v="0"/>
    <x v="0"/>
    <x v="6"/>
    <s v="Small Box"/>
    <x v="524"/>
    <x v="7"/>
    <x v="0"/>
    <x v="1"/>
    <s v="Maryland"/>
    <x v="606"/>
    <n v="21114"/>
    <x v="56"/>
    <x v="149"/>
    <n v="-119.32"/>
    <n v="13"/>
    <x v="748"/>
    <n v="86163"/>
  </r>
  <r>
    <x v="760"/>
    <n v="20904"/>
    <s v="Critical"/>
    <n v="0.06"/>
    <n v="59.76"/>
    <n v="9.7100000000000009"/>
    <s v="Kerry Beach"/>
    <s v="Regular Air"/>
    <x v="3"/>
    <x v="0"/>
    <x v="10"/>
    <s v="Small Box"/>
    <x v="525"/>
    <x v="11"/>
    <x v="0"/>
    <x v="1"/>
    <s v="Maryland"/>
    <x v="607"/>
    <n v="21501"/>
    <x v="146"/>
    <x v="28"/>
    <n v="756.67470000000003"/>
    <n v="18"/>
    <x v="749"/>
    <n v="86165"/>
  </r>
  <r>
    <x v="761"/>
    <n v="25338"/>
    <s v="Critical"/>
    <n v="0.04"/>
    <n v="5.98"/>
    <n v="0.96"/>
    <s v="Patrick Lowry"/>
    <s v="Regular Air"/>
    <x v="0"/>
    <x v="0"/>
    <x v="0"/>
    <s v="Wrap Bag"/>
    <x v="436"/>
    <x v="1"/>
    <x v="0"/>
    <x v="1"/>
    <s v="Maryland"/>
    <x v="608"/>
    <n v="21040"/>
    <x v="97"/>
    <x v="101"/>
    <n v="52.697600000000001"/>
    <n v="22"/>
    <x v="750"/>
    <n v="86164"/>
  </r>
  <r>
    <x v="762"/>
    <n v="22649"/>
    <s v="Not Specified"/>
    <n v="0.1"/>
    <n v="78.69"/>
    <n v="19.989999999999998"/>
    <s v="Clyde Burnett"/>
    <s v="Regular Air"/>
    <x v="3"/>
    <x v="1"/>
    <x v="2"/>
    <s v="Small Box"/>
    <x v="3"/>
    <x v="3"/>
    <x v="0"/>
    <x v="0"/>
    <s v="California"/>
    <x v="600"/>
    <n v="92236"/>
    <x v="2"/>
    <x v="171"/>
    <n v="465.43949999999995"/>
    <n v="9"/>
    <x v="751"/>
    <n v="91304"/>
  </r>
  <r>
    <x v="763"/>
    <n v="24526"/>
    <s v="Medium"/>
    <n v="0"/>
    <n v="29.34"/>
    <n v="7.87"/>
    <s v="Emma Bloom"/>
    <s v="Regular Air"/>
    <x v="3"/>
    <x v="1"/>
    <x v="2"/>
    <s v="Small Box"/>
    <x v="117"/>
    <x v="0"/>
    <x v="0"/>
    <x v="0"/>
    <s v="Wyoming"/>
    <x v="609"/>
    <n v="82901"/>
    <x v="19"/>
    <x v="99"/>
    <n v="385.37"/>
    <n v="22"/>
    <x v="752"/>
    <n v="91305"/>
  </r>
  <r>
    <x v="764"/>
    <n v="20798"/>
    <s v="Low"/>
    <n v="0.1"/>
    <n v="205.99"/>
    <n v="8.99"/>
    <s v="Danielle Baird"/>
    <s v="Regular Air"/>
    <x v="0"/>
    <x v="2"/>
    <x v="8"/>
    <s v="Small Box"/>
    <x v="429"/>
    <x v="13"/>
    <x v="0"/>
    <x v="3"/>
    <s v="Florida"/>
    <x v="552"/>
    <n v="33311"/>
    <x v="93"/>
    <x v="135"/>
    <n v="147"/>
    <n v="2"/>
    <x v="753"/>
    <n v="88267"/>
  </r>
  <r>
    <x v="765"/>
    <n v="21772"/>
    <s v="Critical"/>
    <n v="0"/>
    <n v="7.28"/>
    <n v="1.77"/>
    <s v="Annie Horne"/>
    <s v="Regular Air"/>
    <x v="1"/>
    <x v="0"/>
    <x v="6"/>
    <s v="Wrap Bag"/>
    <x v="526"/>
    <x v="7"/>
    <x v="0"/>
    <x v="3"/>
    <s v="Florida"/>
    <x v="610"/>
    <n v="33917"/>
    <x v="46"/>
    <x v="100"/>
    <n v="167.16000000000003"/>
    <n v="7"/>
    <x v="754"/>
    <n v="88265"/>
  </r>
  <r>
    <x v="766"/>
    <n v="24890"/>
    <s v="High"/>
    <n v="0.06"/>
    <n v="8.33"/>
    <n v="1.99"/>
    <s v="Vincent Daniel"/>
    <s v="Regular Air"/>
    <x v="0"/>
    <x v="2"/>
    <x v="12"/>
    <s v="Small Pack"/>
    <x v="80"/>
    <x v="10"/>
    <x v="0"/>
    <x v="3"/>
    <s v="Florida"/>
    <x v="611"/>
    <n v="32259"/>
    <x v="124"/>
    <x v="152"/>
    <n v="-344.82000000000005"/>
    <n v="1"/>
    <x v="755"/>
    <n v="88266"/>
  </r>
  <r>
    <x v="767"/>
    <n v="19369"/>
    <s v="High"/>
    <n v="0"/>
    <n v="5.77"/>
    <n v="5.92"/>
    <s v="Jacob Murray"/>
    <s v="Regular Air"/>
    <x v="1"/>
    <x v="1"/>
    <x v="2"/>
    <s v="Medium Box"/>
    <x v="527"/>
    <x v="20"/>
    <x v="0"/>
    <x v="1"/>
    <s v="Ohio"/>
    <x v="572"/>
    <n v="44256"/>
    <x v="69"/>
    <x v="74"/>
    <n v="-61.5276"/>
    <n v="11"/>
    <x v="756"/>
    <n v="90040"/>
  </r>
  <r>
    <x v="768"/>
    <n v="21582"/>
    <s v="Low"/>
    <n v="7.0000000000000007E-2"/>
    <n v="5.98"/>
    <n v="5.79"/>
    <s v="Mike G Hartman"/>
    <s v="Regular Air"/>
    <x v="3"/>
    <x v="0"/>
    <x v="6"/>
    <s v="Small Box"/>
    <x v="517"/>
    <x v="12"/>
    <x v="0"/>
    <x v="3"/>
    <s v="Florida"/>
    <x v="612"/>
    <n v="33024"/>
    <x v="89"/>
    <x v="165"/>
    <n v="-41.972700000000003"/>
    <n v="13"/>
    <x v="757"/>
    <n v="90408"/>
  </r>
  <r>
    <x v="769"/>
    <n v="21988"/>
    <s v="Medium"/>
    <n v="0.01"/>
    <n v="1.76"/>
    <n v="0.7"/>
    <s v="Marvin Parrott"/>
    <s v="Regular Air"/>
    <x v="0"/>
    <x v="0"/>
    <x v="0"/>
    <s v="Wrap Bag"/>
    <x v="227"/>
    <x v="13"/>
    <x v="0"/>
    <x v="2"/>
    <s v="Minnesota"/>
    <x v="613"/>
    <n v="55803"/>
    <x v="19"/>
    <x v="75"/>
    <n v="-1.56"/>
    <n v="4"/>
    <x v="758"/>
    <n v="90714"/>
  </r>
  <r>
    <x v="770"/>
    <n v="22827"/>
    <s v="High"/>
    <n v="0.05"/>
    <n v="3.28"/>
    <n v="3.97"/>
    <s v="Debra Batchelor"/>
    <s v="Regular Air"/>
    <x v="0"/>
    <x v="0"/>
    <x v="0"/>
    <s v="Wrap Bag"/>
    <x v="428"/>
    <x v="13"/>
    <x v="0"/>
    <x v="0"/>
    <s v="Idaho"/>
    <x v="458"/>
    <n v="83843"/>
    <x v="77"/>
    <x v="116"/>
    <n v="-100.24"/>
    <n v="18"/>
    <x v="759"/>
    <n v="91321"/>
  </r>
  <r>
    <x v="771"/>
    <n v="18151"/>
    <s v="Low"/>
    <n v="0.06"/>
    <n v="122.99"/>
    <n v="19.989999999999998"/>
    <s v="Mildred Briggs"/>
    <s v="Regular Air"/>
    <x v="2"/>
    <x v="0"/>
    <x v="7"/>
    <s v="Small Box"/>
    <x v="528"/>
    <x v="7"/>
    <x v="0"/>
    <x v="2"/>
    <s v="Michigan"/>
    <x v="536"/>
    <n v="48135"/>
    <x v="144"/>
    <x v="83"/>
    <n v="1019.7095999999999"/>
    <n v="12"/>
    <x v="760"/>
    <n v="86655"/>
  </r>
  <r>
    <x v="772"/>
    <n v="19898"/>
    <s v="Not Specified"/>
    <n v="7.0000000000000007E-2"/>
    <n v="3.38"/>
    <n v="0.85"/>
    <s v="Lisa Branch"/>
    <s v="Regular Air"/>
    <x v="2"/>
    <x v="0"/>
    <x v="0"/>
    <s v="Wrap Bag"/>
    <x v="344"/>
    <x v="41"/>
    <x v="0"/>
    <x v="2"/>
    <s v="Michigan"/>
    <x v="614"/>
    <n v="49505"/>
    <x v="115"/>
    <x v="49"/>
    <n v="19.04"/>
    <n v="9"/>
    <x v="761"/>
    <n v="86654"/>
  </r>
  <r>
    <x v="773"/>
    <n v="1898"/>
    <s v="Not Specified"/>
    <n v="7.0000000000000007E-2"/>
    <n v="3.38"/>
    <n v="0.85"/>
    <s v="Geoffrey Saunders"/>
    <s v="Regular Air"/>
    <x v="2"/>
    <x v="0"/>
    <x v="0"/>
    <s v="Wrap Bag"/>
    <x v="344"/>
    <x v="41"/>
    <x v="0"/>
    <x v="1"/>
    <s v="New York"/>
    <x v="8"/>
    <n v="10024"/>
    <x v="115"/>
    <x v="49"/>
    <n v="19.04"/>
    <n v="34"/>
    <x v="762"/>
    <n v="13606"/>
  </r>
  <r>
    <x v="774"/>
    <n v="21171"/>
    <s v="Critical"/>
    <n v="0.1"/>
    <n v="130.97999999999999"/>
    <n v="30"/>
    <s v="Janice Frye"/>
    <s v="Delivery Truck"/>
    <x v="2"/>
    <x v="1"/>
    <x v="1"/>
    <s v="Jumbo Drum"/>
    <x v="115"/>
    <x v="33"/>
    <x v="0"/>
    <x v="0"/>
    <s v="New Mexico"/>
    <x v="615"/>
    <n v="88001"/>
    <x v="38"/>
    <x v="131"/>
    <n v="2000.11"/>
    <n v="18"/>
    <x v="763"/>
    <n v="89184"/>
  </r>
  <r>
    <x v="775"/>
    <n v="23557"/>
    <s v="Not Specified"/>
    <n v="0.06"/>
    <n v="4.7699999999999996"/>
    <n v="2.39"/>
    <s v="Jacob McNeill"/>
    <s v="Regular Air"/>
    <x v="0"/>
    <x v="2"/>
    <x v="12"/>
    <s v="Small Pack"/>
    <x v="529"/>
    <x v="45"/>
    <x v="0"/>
    <x v="1"/>
    <s v="New York"/>
    <x v="616"/>
    <n v="11572"/>
    <x v="80"/>
    <x v="132"/>
    <n v="-45.64"/>
    <n v="9"/>
    <x v="764"/>
    <n v="91122"/>
  </r>
  <r>
    <x v="776"/>
    <n v="18277"/>
    <s v="Medium"/>
    <n v="0.02"/>
    <n v="6.48"/>
    <n v="7.91"/>
    <s v="Debbie Dillon"/>
    <s v="Regular Air"/>
    <x v="0"/>
    <x v="0"/>
    <x v="6"/>
    <s v="Small Box"/>
    <x v="530"/>
    <x v="7"/>
    <x v="0"/>
    <x v="3"/>
    <s v="Georgia"/>
    <x v="151"/>
    <n v="30076"/>
    <x v="104"/>
    <x v="172"/>
    <n v="-1191.5260000000001"/>
    <n v="2"/>
    <x v="765"/>
    <n v="86950"/>
  </r>
  <r>
    <x v="777"/>
    <n v="20197"/>
    <s v="Critical"/>
    <n v="0.01"/>
    <n v="11.7"/>
    <n v="5.63"/>
    <s v="Tina Monroe"/>
    <s v="Regular Air"/>
    <x v="0"/>
    <x v="0"/>
    <x v="7"/>
    <s v="Small Box"/>
    <x v="531"/>
    <x v="29"/>
    <x v="0"/>
    <x v="3"/>
    <s v="Georgia"/>
    <x v="617"/>
    <n v="30328"/>
    <x v="73"/>
    <x v="156"/>
    <n v="39.209999999999994"/>
    <n v="16"/>
    <x v="766"/>
    <n v="86949"/>
  </r>
  <r>
    <x v="778"/>
    <n v="24954"/>
    <s v="Not Specified"/>
    <n v="0.04"/>
    <n v="60.97"/>
    <n v="4.5"/>
    <s v="Beverly Roberts"/>
    <s v="Regular Air"/>
    <x v="0"/>
    <x v="0"/>
    <x v="15"/>
    <s v="Small Box"/>
    <x v="506"/>
    <x v="13"/>
    <x v="0"/>
    <x v="3"/>
    <s v="Georgia"/>
    <x v="618"/>
    <n v="31401"/>
    <x v="156"/>
    <x v="108"/>
    <n v="79.423200000000008"/>
    <n v="15"/>
    <x v="767"/>
    <n v="86952"/>
  </r>
  <r>
    <x v="779"/>
    <n v="22369"/>
    <s v="Not Specified"/>
    <n v="0.03"/>
    <n v="7.64"/>
    <n v="5.83"/>
    <s v="Julian F Wolfe"/>
    <s v="Regular Air"/>
    <x v="0"/>
    <x v="0"/>
    <x v="6"/>
    <s v="Wrap Bag"/>
    <x v="238"/>
    <x v="12"/>
    <x v="0"/>
    <x v="2"/>
    <s v="Illinois"/>
    <x v="619"/>
    <n v="60103"/>
    <x v="134"/>
    <x v="152"/>
    <n v="-15.090400000000001"/>
    <n v="12"/>
    <x v="768"/>
    <n v="86373"/>
  </r>
  <r>
    <x v="780"/>
    <n v="19001"/>
    <s v="Medium"/>
    <n v="0"/>
    <n v="65.989999999999995"/>
    <n v="3.99"/>
    <s v="Ken H Frazier"/>
    <s v="Regular Air"/>
    <x v="3"/>
    <x v="2"/>
    <x v="8"/>
    <s v="Small Box"/>
    <x v="244"/>
    <x v="8"/>
    <x v="0"/>
    <x v="3"/>
    <s v="Virginia"/>
    <x v="543"/>
    <n v="22124"/>
    <x v="71"/>
    <x v="20"/>
    <n v="-60.563999999999993"/>
    <n v="13"/>
    <x v="769"/>
    <n v="86754"/>
  </r>
  <r>
    <x v="781"/>
    <n v="20325"/>
    <s v="Critical"/>
    <n v="0.03"/>
    <n v="2.1"/>
    <n v="0.7"/>
    <s v="Kyle Fink"/>
    <s v="Regular Air"/>
    <x v="3"/>
    <x v="0"/>
    <x v="0"/>
    <s v="Wrap Bag"/>
    <x v="532"/>
    <x v="11"/>
    <x v="0"/>
    <x v="3"/>
    <s v="Virginia"/>
    <x v="620"/>
    <n v="23805"/>
    <x v="43"/>
    <x v="173"/>
    <n v="-1473.9059999999999"/>
    <n v="4"/>
    <x v="770"/>
    <n v="86750"/>
  </r>
  <r>
    <x v="782"/>
    <n v="22376"/>
    <s v="Not Specified"/>
    <n v="7.0000000000000007E-2"/>
    <n v="225.04"/>
    <n v="11.79"/>
    <s v="Sandra Faulkner"/>
    <s v="Regular Air"/>
    <x v="3"/>
    <x v="0"/>
    <x v="15"/>
    <s v="Medium Box"/>
    <x v="533"/>
    <x v="39"/>
    <x v="0"/>
    <x v="3"/>
    <s v="Virginia"/>
    <x v="368"/>
    <n v="23701"/>
    <x v="167"/>
    <x v="66"/>
    <n v="-162.91800000000001"/>
    <n v="5"/>
    <x v="771"/>
    <n v="86751"/>
  </r>
  <r>
    <x v="783"/>
    <n v="25271"/>
    <s v="High"/>
    <n v="0.04"/>
    <n v="9.11"/>
    <n v="2.15"/>
    <s v="Wesley Cho"/>
    <s v="Regular Air"/>
    <x v="3"/>
    <x v="0"/>
    <x v="6"/>
    <s v="Wrap Bag"/>
    <x v="295"/>
    <x v="29"/>
    <x v="0"/>
    <x v="3"/>
    <s v="Virginia"/>
    <x v="404"/>
    <n v="23223"/>
    <x v="158"/>
    <x v="71"/>
    <n v="-23.072000000000003"/>
    <n v="11"/>
    <x v="772"/>
    <n v="86752"/>
  </r>
  <r>
    <x v="784"/>
    <n v="18802"/>
    <s v="Not Specified"/>
    <n v="0.05"/>
    <n v="150.97999999999999"/>
    <n v="43.71"/>
    <s v="Arlene Wiggins Dalton"/>
    <s v="Delivery Truck"/>
    <x v="1"/>
    <x v="1"/>
    <x v="1"/>
    <s v="Jumbo Drum"/>
    <x v="534"/>
    <x v="20"/>
    <x v="0"/>
    <x v="2"/>
    <s v="Texas"/>
    <x v="621"/>
    <n v="77340"/>
    <x v="67"/>
    <x v="73"/>
    <n v="650.29999999999995"/>
    <n v="12"/>
    <x v="773"/>
    <n v="89053"/>
  </r>
  <r>
    <x v="785"/>
    <n v="25126"/>
    <s v="Low"/>
    <n v="0.04"/>
    <n v="100.98"/>
    <n v="7.18"/>
    <s v="Nicholas Wallace"/>
    <s v="Regular Air"/>
    <x v="1"/>
    <x v="2"/>
    <x v="12"/>
    <s v="Small Box"/>
    <x v="535"/>
    <x v="29"/>
    <x v="0"/>
    <x v="2"/>
    <s v="Texas"/>
    <x v="622"/>
    <n v="76053"/>
    <x v="52"/>
    <x v="159"/>
    <n v="269.94"/>
    <n v="4"/>
    <x v="774"/>
    <n v="89054"/>
  </r>
  <r>
    <x v="786"/>
    <n v="21761"/>
    <s v="High"/>
    <n v="0.08"/>
    <n v="30.93"/>
    <n v="3.92"/>
    <s v="Dorothy Holt"/>
    <s v="Regular Air"/>
    <x v="2"/>
    <x v="1"/>
    <x v="2"/>
    <s v="Small Pack"/>
    <x v="419"/>
    <x v="17"/>
    <x v="0"/>
    <x v="2"/>
    <s v="Texas"/>
    <x v="623"/>
    <n v="75061"/>
    <x v="19"/>
    <x v="75"/>
    <n v="63.059099999999994"/>
    <n v="3"/>
    <x v="775"/>
    <n v="90859"/>
  </r>
  <r>
    <x v="787"/>
    <n v="23729"/>
    <s v="High"/>
    <n v="0.03"/>
    <n v="40.99"/>
    <n v="19.989999999999998"/>
    <s v="John Merritt"/>
    <s v="Regular Air"/>
    <x v="0"/>
    <x v="0"/>
    <x v="6"/>
    <s v="Small Box"/>
    <x v="536"/>
    <x v="12"/>
    <x v="0"/>
    <x v="2"/>
    <s v="Texas"/>
    <x v="624"/>
    <n v="76248"/>
    <x v="129"/>
    <x v="158"/>
    <n v="395.30799999999999"/>
    <n v="21"/>
    <x v="776"/>
    <n v="90860"/>
  </r>
  <r>
    <x v="788"/>
    <n v="22562"/>
    <s v="Not Specified"/>
    <n v="0.1"/>
    <n v="14.28"/>
    <n v="2.99"/>
    <s v="Kimberly Reilly"/>
    <s v="Regular Air"/>
    <x v="1"/>
    <x v="0"/>
    <x v="7"/>
    <s v="Small Box"/>
    <x v="409"/>
    <x v="5"/>
    <x v="0"/>
    <x v="2"/>
    <s v="Texas"/>
    <x v="625"/>
    <n v="76541"/>
    <x v="98"/>
    <x v="102"/>
    <n v="104.9145"/>
    <n v="11"/>
    <x v="777"/>
    <n v="91108"/>
  </r>
  <r>
    <x v="789"/>
    <n v="3490"/>
    <s v="Not Specified"/>
    <n v="0.05"/>
    <n v="8.85"/>
    <n v="5.6"/>
    <s v="Troy Cassidy"/>
    <s v="Regular Air"/>
    <x v="3"/>
    <x v="0"/>
    <x v="7"/>
    <s v="Small Box"/>
    <x v="537"/>
    <x v="12"/>
    <x v="0"/>
    <x v="0"/>
    <s v="California"/>
    <x v="154"/>
    <n v="90004"/>
    <x v="49"/>
    <x v="51"/>
    <n v="-9.1769999999999996"/>
    <n v="21"/>
    <x v="778"/>
    <n v="24869"/>
  </r>
  <r>
    <x v="790"/>
    <n v="18819"/>
    <s v="High"/>
    <n v="7.0000000000000007E-2"/>
    <n v="155.06"/>
    <n v="7.07"/>
    <s v="Lindsay Tate"/>
    <s v="Regular Air"/>
    <x v="3"/>
    <x v="0"/>
    <x v="10"/>
    <s v="Small Box"/>
    <x v="18"/>
    <x v="8"/>
    <x v="0"/>
    <x v="2"/>
    <s v="Oklahoma"/>
    <x v="626"/>
    <n v="73110"/>
    <x v="176"/>
    <x v="24"/>
    <n v="24.350000000000023"/>
    <n v="3"/>
    <x v="779"/>
    <n v="89096"/>
  </r>
  <r>
    <x v="791"/>
    <n v="21490"/>
    <s v="Not Specified"/>
    <n v="0.05"/>
    <n v="8.85"/>
    <n v="5.6"/>
    <s v="Debra P May"/>
    <s v="Regular Air"/>
    <x v="3"/>
    <x v="0"/>
    <x v="7"/>
    <s v="Small Box"/>
    <x v="537"/>
    <x v="12"/>
    <x v="0"/>
    <x v="2"/>
    <s v="Oklahoma"/>
    <x v="627"/>
    <n v="73160"/>
    <x v="49"/>
    <x v="51"/>
    <n v="-7.3415999999999997"/>
    <n v="5"/>
    <x v="780"/>
    <n v="89095"/>
  </r>
  <r>
    <x v="792"/>
    <n v="19566"/>
    <s v="Low"/>
    <n v="0.09"/>
    <n v="90.97"/>
    <n v="14"/>
    <s v="Judith Shepherd"/>
    <s v="Delivery Truck"/>
    <x v="1"/>
    <x v="2"/>
    <x v="5"/>
    <s v="Jumbo Drum"/>
    <x v="433"/>
    <x v="12"/>
    <x v="0"/>
    <x v="2"/>
    <s v="Wisconsin"/>
    <x v="628"/>
    <n v="53150"/>
    <x v="132"/>
    <x v="175"/>
    <n v="35.290000000000049"/>
    <n v="3"/>
    <x v="781"/>
    <n v="90301"/>
  </r>
  <r>
    <x v="793"/>
    <n v="20157"/>
    <s v="Medium"/>
    <n v="0.02"/>
    <n v="63.94"/>
    <n v="14.48"/>
    <s v="Kenneth Capps"/>
    <s v="Regular Air"/>
    <x v="3"/>
    <x v="1"/>
    <x v="2"/>
    <s v="Small Box"/>
    <x v="106"/>
    <x v="38"/>
    <x v="0"/>
    <x v="3"/>
    <s v="Florida"/>
    <x v="629"/>
    <n v="32935"/>
    <x v="63"/>
    <x v="48"/>
    <n v="-100.17"/>
    <n v="11"/>
    <x v="782"/>
    <n v="89300"/>
  </r>
  <r>
    <x v="794"/>
    <n v="20158"/>
    <s v="Medium"/>
    <n v="0.01"/>
    <n v="5.0199999999999996"/>
    <n v="5.14"/>
    <s v="Natalie Aldridge"/>
    <s v="Regular Air"/>
    <x v="3"/>
    <x v="2"/>
    <x v="12"/>
    <s v="Small Pack"/>
    <x v="538"/>
    <x v="44"/>
    <x v="0"/>
    <x v="3"/>
    <s v="Florida"/>
    <x v="630"/>
    <n v="32953"/>
    <x v="63"/>
    <x v="139"/>
    <n v="-3.9479999999999995"/>
    <n v="5"/>
    <x v="783"/>
    <n v="89300"/>
  </r>
  <r>
    <x v="795"/>
    <n v="21084"/>
    <s v="High"/>
    <n v="0.05"/>
    <n v="58.1"/>
    <n v="1.49"/>
    <s v="Danny Richmond"/>
    <s v="Regular Air"/>
    <x v="0"/>
    <x v="0"/>
    <x v="7"/>
    <s v="Small Box"/>
    <x v="49"/>
    <x v="4"/>
    <x v="0"/>
    <x v="3"/>
    <s v="Florida"/>
    <x v="95"/>
    <n v="33142"/>
    <x v="171"/>
    <x v="41"/>
    <n v="1633.9859999999999"/>
    <n v="13"/>
    <x v="784"/>
    <n v="89299"/>
  </r>
  <r>
    <x v="796"/>
    <n v="25742"/>
    <s v="High"/>
    <n v="0.09"/>
    <n v="6.48"/>
    <n v="7.03"/>
    <s v="Melanie Morrow"/>
    <s v="Regular Air"/>
    <x v="3"/>
    <x v="0"/>
    <x v="6"/>
    <s v="Small Box"/>
    <x v="539"/>
    <x v="7"/>
    <x v="0"/>
    <x v="2"/>
    <s v="Minnesota"/>
    <x v="631"/>
    <n v="55410"/>
    <x v="145"/>
    <x v="155"/>
    <n v="-126.208"/>
    <n v="16"/>
    <x v="785"/>
    <n v="87790"/>
  </r>
  <r>
    <x v="797"/>
    <n v="20687"/>
    <s v="Not Specified"/>
    <n v="0.08"/>
    <n v="4.13"/>
    <n v="1.17"/>
    <s v="Tonya Miller"/>
    <s v="Regular Air"/>
    <x v="1"/>
    <x v="0"/>
    <x v="0"/>
    <s v="Wrap Bag"/>
    <x v="540"/>
    <x v="11"/>
    <x v="0"/>
    <x v="2"/>
    <s v="Wisconsin"/>
    <x v="632"/>
    <n v="53545"/>
    <x v="79"/>
    <x v="73"/>
    <n v="-5.54"/>
    <n v="1"/>
    <x v="786"/>
    <n v="90322"/>
  </r>
  <r>
    <x v="798"/>
    <n v="21198"/>
    <s v="Medium"/>
    <n v="0.06"/>
    <n v="3499.99"/>
    <n v="24.49"/>
    <s v="Donna Braun"/>
    <s v="Express Air"/>
    <x v="0"/>
    <x v="2"/>
    <x v="16"/>
    <s v="Large Box"/>
    <x v="541"/>
    <x v="7"/>
    <x v="0"/>
    <x v="3"/>
    <s v="Alabama"/>
    <x v="633"/>
    <n v="35244"/>
    <x v="132"/>
    <x v="16"/>
    <n v="-68.432000000000002"/>
    <n v="1"/>
    <x v="787"/>
    <n v="89219"/>
  </r>
  <r>
    <x v="799"/>
    <n v="25536"/>
    <s v="High"/>
    <n v="7.0000000000000007E-2"/>
    <n v="179.99"/>
    <n v="19.989999999999998"/>
    <s v="Joan Beach"/>
    <s v="Regular Air"/>
    <x v="1"/>
    <x v="2"/>
    <x v="12"/>
    <s v="Small Box"/>
    <x v="124"/>
    <x v="41"/>
    <x v="0"/>
    <x v="3"/>
    <s v="Alabama"/>
    <x v="634"/>
    <n v="36608"/>
    <x v="33"/>
    <x v="38"/>
    <n v="733.2822000000001"/>
    <n v="7"/>
    <x v="788"/>
    <n v="89218"/>
  </r>
  <r>
    <x v="800"/>
    <n v="25535"/>
    <s v="High"/>
    <n v="0.02"/>
    <n v="15.22"/>
    <n v="9.73"/>
    <s v="Yvonne Collier"/>
    <s v="Regular Air"/>
    <x v="1"/>
    <x v="0"/>
    <x v="7"/>
    <s v="Small Box"/>
    <x v="542"/>
    <x v="12"/>
    <x v="0"/>
    <x v="2"/>
    <s v="Minnesota"/>
    <x v="635"/>
    <n v="55014"/>
    <x v="33"/>
    <x v="91"/>
    <n v="-21.63242"/>
    <n v="9"/>
    <x v="789"/>
    <n v="89218"/>
  </r>
  <r>
    <x v="801"/>
    <n v="22321"/>
    <s v="High"/>
    <n v="0.03"/>
    <n v="6.48"/>
    <n v="8.73"/>
    <s v="Troy Casey"/>
    <s v="Regular Air"/>
    <x v="1"/>
    <x v="0"/>
    <x v="6"/>
    <s v="Small Box"/>
    <x v="543"/>
    <x v="7"/>
    <x v="0"/>
    <x v="2"/>
    <s v="Minnesota"/>
    <x v="631"/>
    <n v="55410"/>
    <x v="25"/>
    <x v="42"/>
    <n v="-35.04"/>
    <n v="2"/>
    <x v="790"/>
    <n v="91285"/>
  </r>
  <r>
    <x v="802"/>
    <n v="4321"/>
    <s v="High"/>
    <n v="0.03"/>
    <n v="6.48"/>
    <n v="8.73"/>
    <s v="Lucille Gibbons"/>
    <s v="Regular Air"/>
    <x v="1"/>
    <x v="0"/>
    <x v="6"/>
    <s v="Small Box"/>
    <x v="543"/>
    <x v="7"/>
    <x v="0"/>
    <x v="1"/>
    <s v="New York"/>
    <x v="8"/>
    <n v="10035"/>
    <x v="25"/>
    <x v="42"/>
    <n v="-35.04"/>
    <n v="8"/>
    <x v="791"/>
    <n v="30785"/>
  </r>
  <r>
    <x v="803"/>
    <n v="25859"/>
    <s v="High"/>
    <n v="0.09"/>
    <n v="1.74"/>
    <n v="4.08"/>
    <s v="Joe George"/>
    <s v="Express Air"/>
    <x v="3"/>
    <x v="1"/>
    <x v="2"/>
    <s v="Small Pack"/>
    <x v="34"/>
    <x v="21"/>
    <x v="0"/>
    <x v="3"/>
    <s v="Louisiana"/>
    <x v="636"/>
    <n v="71111"/>
    <x v="163"/>
    <x v="182"/>
    <n v="608.26199999999994"/>
    <n v="4"/>
    <x v="792"/>
    <n v="88713"/>
  </r>
  <r>
    <x v="804"/>
    <n v="22580"/>
    <s v="Medium"/>
    <n v="0.04"/>
    <n v="2.08"/>
    <n v="1.49"/>
    <s v="Gilbert Godfrey"/>
    <s v="Regular Air"/>
    <x v="0"/>
    <x v="0"/>
    <x v="7"/>
    <s v="Small Box"/>
    <x v="315"/>
    <x v="12"/>
    <x v="0"/>
    <x v="2"/>
    <s v="Michigan"/>
    <x v="637"/>
    <n v="49783"/>
    <x v="117"/>
    <x v="104"/>
    <n v="-3.71956"/>
    <n v="7"/>
    <x v="793"/>
    <n v="88136"/>
  </r>
  <r>
    <x v="805"/>
    <n v="19766"/>
    <s v="Critical"/>
    <n v="0.09"/>
    <n v="58.1"/>
    <n v="1.49"/>
    <s v="Rhonda Stein"/>
    <s v="Express Air"/>
    <x v="1"/>
    <x v="0"/>
    <x v="7"/>
    <s v="Small Box"/>
    <x v="49"/>
    <x v="4"/>
    <x v="0"/>
    <x v="3"/>
    <s v="North Carolina"/>
    <x v="638"/>
    <n v="28144"/>
    <x v="41"/>
    <x v="127"/>
    <n v="765.75"/>
    <n v="3"/>
    <x v="702"/>
    <n v="88135"/>
  </r>
  <r>
    <x v="806"/>
    <n v="26057"/>
    <s v="Low"/>
    <n v="0.1"/>
    <n v="4.91"/>
    <n v="0.5"/>
    <s v="Ricky Sanders"/>
    <s v="Express Air"/>
    <x v="1"/>
    <x v="0"/>
    <x v="9"/>
    <s v="Small Box"/>
    <x v="519"/>
    <x v="12"/>
    <x v="0"/>
    <x v="2"/>
    <s v="Illinois"/>
    <x v="639"/>
    <n v="60432"/>
    <x v="37"/>
    <x v="44"/>
    <n v="35.279699999999998"/>
    <n v="10"/>
    <x v="794"/>
    <n v="86514"/>
  </r>
  <r>
    <x v="807"/>
    <n v="24584"/>
    <s v="Critical"/>
    <n v="7.0000000000000007E-2"/>
    <n v="5.18"/>
    <n v="5.74"/>
    <s v="Kelly Sawyer"/>
    <s v="Express Air"/>
    <x v="0"/>
    <x v="0"/>
    <x v="7"/>
    <s v="Small Box"/>
    <x v="544"/>
    <x v="12"/>
    <x v="0"/>
    <x v="3"/>
    <s v="Louisiana"/>
    <x v="377"/>
    <n v="70506"/>
    <x v="24"/>
    <x v="117"/>
    <n v="-188.03399999999999"/>
    <n v="14"/>
    <x v="795"/>
    <n v="91000"/>
  </r>
  <r>
    <x v="808"/>
    <n v="24568"/>
    <s v="Medium"/>
    <n v="0.05"/>
    <n v="6.48"/>
    <n v="7.91"/>
    <s v="Rhonda Bryant"/>
    <s v="Regular Air"/>
    <x v="0"/>
    <x v="0"/>
    <x v="6"/>
    <s v="Small Box"/>
    <x v="530"/>
    <x v="7"/>
    <x v="0"/>
    <x v="3"/>
    <s v="Florida"/>
    <x v="640"/>
    <n v="33881"/>
    <x v="94"/>
    <x v="98"/>
    <n v="322.12199999999996"/>
    <n v="16"/>
    <x v="796"/>
    <n v="88998"/>
  </r>
  <r>
    <x v="809"/>
    <n v="22028"/>
    <s v="High"/>
    <n v="0.02"/>
    <n v="71.37"/>
    <n v="69"/>
    <s v="Jack Horn"/>
    <s v="Regular Air"/>
    <x v="2"/>
    <x v="1"/>
    <x v="11"/>
    <s v="Large Box"/>
    <x v="545"/>
    <x v="19"/>
    <x v="0"/>
    <x v="3"/>
    <s v="Georgia"/>
    <x v="641"/>
    <n v="30458"/>
    <x v="76"/>
    <x v="144"/>
    <n v="-439.90800000000002"/>
    <n v="4"/>
    <x v="797"/>
    <n v="91414"/>
  </r>
  <r>
    <x v="810"/>
    <n v="23983"/>
    <s v="Not Specified"/>
    <n v="0.04"/>
    <n v="3.08"/>
    <n v="0.99"/>
    <s v="Michelle Bryant Phillips"/>
    <s v="Regular Air"/>
    <x v="2"/>
    <x v="0"/>
    <x v="9"/>
    <s v="Small Box"/>
    <x v="546"/>
    <x v="7"/>
    <x v="0"/>
    <x v="3"/>
    <s v="Georgia"/>
    <x v="642"/>
    <n v="30084"/>
    <x v="146"/>
    <x v="65"/>
    <n v="257.08319999999998"/>
    <n v="14"/>
    <x v="798"/>
    <n v="91415"/>
  </r>
  <r>
    <x v="811"/>
    <n v="20065"/>
    <s v="High"/>
    <n v="0.08"/>
    <n v="4.91"/>
    <n v="0.5"/>
    <s v="Gordon Walker"/>
    <s v="Regular Air"/>
    <x v="3"/>
    <x v="0"/>
    <x v="9"/>
    <s v="Small Box"/>
    <x v="519"/>
    <x v="12"/>
    <x v="0"/>
    <x v="3"/>
    <s v="Arkansas"/>
    <x v="643"/>
    <n v="72023"/>
    <x v="26"/>
    <x v="4"/>
    <n v="12.726000000000001"/>
    <n v="9"/>
    <x v="799"/>
    <n v="86887"/>
  </r>
  <r>
    <x v="812"/>
    <n v="20602"/>
    <s v="High"/>
    <n v="0.01"/>
    <n v="2036.48"/>
    <n v="14.7"/>
    <s v="Craig Liu"/>
    <s v="Delivery Truck"/>
    <x v="3"/>
    <x v="2"/>
    <x v="5"/>
    <s v="Jumbo Drum"/>
    <x v="147"/>
    <x v="20"/>
    <x v="0"/>
    <x v="0"/>
    <s v="California"/>
    <x v="163"/>
    <n v="94521"/>
    <x v="120"/>
    <x v="46"/>
    <n v="-1596.7457999999999"/>
    <n v="2"/>
    <x v="800"/>
    <n v="86883"/>
  </r>
  <r>
    <x v="813"/>
    <n v="24856"/>
    <s v="Critical"/>
    <n v="0.09"/>
    <n v="348.21"/>
    <n v="40.19"/>
    <s v="Pauline Finch"/>
    <s v="Delivery Truck"/>
    <x v="1"/>
    <x v="1"/>
    <x v="11"/>
    <s v="Jumbo Box"/>
    <x v="373"/>
    <x v="18"/>
    <x v="0"/>
    <x v="0"/>
    <s v="California"/>
    <x v="644"/>
    <n v="92627"/>
    <x v="61"/>
    <x v="171"/>
    <n v="-93.849999999999909"/>
    <n v="2"/>
    <x v="801"/>
    <n v="86884"/>
  </r>
  <r>
    <x v="814"/>
    <n v="6856"/>
    <s v="Critical"/>
    <n v="0.09"/>
    <n v="348.21"/>
    <n v="40.19"/>
    <s v="Sean N Boyer"/>
    <s v="Delivery Truck"/>
    <x v="1"/>
    <x v="1"/>
    <x v="11"/>
    <s v="Jumbo Box"/>
    <x v="373"/>
    <x v="18"/>
    <x v="0"/>
    <x v="0"/>
    <s v="California"/>
    <x v="154"/>
    <n v="90045"/>
    <x v="61"/>
    <x v="171"/>
    <n v="-93.849999999999909"/>
    <n v="8"/>
    <x v="802"/>
    <n v="48836"/>
  </r>
  <r>
    <x v="815"/>
    <n v="19617"/>
    <s v="Low"/>
    <n v="0.06"/>
    <n v="4.28"/>
    <n v="0.94"/>
    <s v="Maria Block"/>
    <s v="Regular Air"/>
    <x v="3"/>
    <x v="0"/>
    <x v="0"/>
    <s v="Wrap Bag"/>
    <x v="547"/>
    <x v="13"/>
    <x v="0"/>
    <x v="0"/>
    <s v="Wyoming"/>
    <x v="609"/>
    <n v="82901"/>
    <x v="115"/>
    <x v="49"/>
    <n v="0.36999999999999922"/>
    <n v="2"/>
    <x v="803"/>
    <n v="86885"/>
  </r>
  <r>
    <x v="816"/>
    <n v="2296"/>
    <s v="Not Specified"/>
    <n v="0.09"/>
    <n v="355.98"/>
    <n v="58.92"/>
    <s v="Arlene Long"/>
    <s v="Delivery Truck"/>
    <x v="0"/>
    <x v="1"/>
    <x v="1"/>
    <s v="Jumbo Drum"/>
    <x v="303"/>
    <x v="31"/>
    <x v="0"/>
    <x v="0"/>
    <s v="California"/>
    <x v="454"/>
    <n v="92024"/>
    <x v="140"/>
    <x v="147"/>
    <n v="1240.25"/>
    <n v="30"/>
    <x v="804"/>
    <n v="16547"/>
  </r>
  <r>
    <x v="817"/>
    <n v="20296"/>
    <s v="Not Specified"/>
    <n v="0.09"/>
    <n v="355.98"/>
    <n v="58.92"/>
    <s v="Geoffrey Koch"/>
    <s v="Delivery Truck"/>
    <x v="0"/>
    <x v="1"/>
    <x v="1"/>
    <s v="Jumbo Drum"/>
    <x v="303"/>
    <x v="31"/>
    <x v="0"/>
    <x v="2"/>
    <s v="Illinois"/>
    <x v="645"/>
    <n v="60901"/>
    <x v="140"/>
    <x v="147"/>
    <n v="1240.25"/>
    <n v="8"/>
    <x v="805"/>
    <n v="88319"/>
  </r>
  <r>
    <x v="818"/>
    <n v="25628"/>
    <s v="Medium"/>
    <n v="0.09"/>
    <n v="6.28"/>
    <n v="5.41"/>
    <s v="Kevin Smith"/>
    <s v="Regular Air"/>
    <x v="2"/>
    <x v="1"/>
    <x v="2"/>
    <s v="Small Box"/>
    <x v="401"/>
    <x v="21"/>
    <x v="0"/>
    <x v="2"/>
    <s v="Illinois"/>
    <x v="646"/>
    <n v="60102"/>
    <x v="18"/>
    <x v="19"/>
    <n v="-32.026800000000001"/>
    <n v="14"/>
    <x v="806"/>
    <n v="88320"/>
  </r>
  <r>
    <x v="819"/>
    <n v="24899"/>
    <s v="High"/>
    <n v="0.1"/>
    <n v="24.92"/>
    <n v="12.98"/>
    <s v="Toni Owens Poe"/>
    <s v="Regular Air"/>
    <x v="1"/>
    <x v="0"/>
    <x v="7"/>
    <s v="Small Box"/>
    <x v="548"/>
    <x v="5"/>
    <x v="0"/>
    <x v="2"/>
    <s v="Indiana"/>
    <x v="647"/>
    <n v="46321"/>
    <x v="74"/>
    <x v="78"/>
    <n v="-45.816000000000003"/>
    <n v="3"/>
    <x v="807"/>
    <n v="91310"/>
  </r>
  <r>
    <x v="820"/>
    <n v="18219"/>
    <s v="Medium"/>
    <n v="0.02"/>
    <n v="6.48"/>
    <n v="8.74"/>
    <s v="Alfred Harmon"/>
    <s v="Regular Air"/>
    <x v="1"/>
    <x v="0"/>
    <x v="6"/>
    <s v="Small Box"/>
    <x v="549"/>
    <x v="12"/>
    <x v="0"/>
    <x v="1"/>
    <s v="Connecticut"/>
    <x v="648"/>
    <n v="6408"/>
    <x v="55"/>
    <x v="181"/>
    <n v="-6.835"/>
    <n v="1"/>
    <x v="808"/>
    <n v="87033"/>
  </r>
  <r>
    <x v="821"/>
    <n v="18217"/>
    <s v="Medium"/>
    <n v="0.06"/>
    <n v="699.99"/>
    <n v="24.49"/>
    <s v="Jeanette Davies"/>
    <s v="Express Air"/>
    <x v="1"/>
    <x v="2"/>
    <x v="16"/>
    <s v="Large Box"/>
    <x v="550"/>
    <x v="23"/>
    <x v="0"/>
    <x v="1"/>
    <s v="Maine"/>
    <x v="96"/>
    <n v="4401"/>
    <x v="55"/>
    <x v="181"/>
    <n v="7024.2068999999992"/>
    <n v="15"/>
    <x v="809"/>
    <n v="87033"/>
  </r>
  <r>
    <x v="822"/>
    <n v="23265"/>
    <s v="Low"/>
    <n v="0.02"/>
    <n v="5.81"/>
    <n v="8.49"/>
    <s v="Pauline Brooks"/>
    <s v="Regular Air"/>
    <x v="1"/>
    <x v="0"/>
    <x v="7"/>
    <s v="Small Box"/>
    <x v="57"/>
    <x v="5"/>
    <x v="0"/>
    <x v="1"/>
    <s v="Maine"/>
    <x v="91"/>
    <n v="4073"/>
    <x v="173"/>
    <x v="90"/>
    <n v="-137.494"/>
    <n v="7"/>
    <x v="810"/>
    <n v="87031"/>
  </r>
  <r>
    <x v="823"/>
    <n v="21918"/>
    <s v="Medium"/>
    <n v="0.05"/>
    <n v="30.98"/>
    <n v="9.18"/>
    <s v="Sidney Larson"/>
    <s v="Regular Air"/>
    <x v="1"/>
    <x v="0"/>
    <x v="6"/>
    <s v="Small Box"/>
    <x v="551"/>
    <x v="29"/>
    <x v="0"/>
    <x v="1"/>
    <s v="Maine"/>
    <x v="139"/>
    <n v="4106"/>
    <x v="144"/>
    <x v="25"/>
    <n v="308.67"/>
    <n v="15"/>
    <x v="811"/>
    <n v="87029"/>
  </r>
  <r>
    <x v="824"/>
    <n v="21102"/>
    <s v="Not Specified"/>
    <n v="0.04"/>
    <n v="6.48"/>
    <n v="9.5399999999999991"/>
    <s v="Frances Holt"/>
    <s v="Regular Air"/>
    <x v="1"/>
    <x v="0"/>
    <x v="6"/>
    <s v="Small Box"/>
    <x v="552"/>
    <x v="7"/>
    <x v="0"/>
    <x v="1"/>
    <s v="Massachusetts"/>
    <x v="649"/>
    <n v="2138"/>
    <x v="11"/>
    <x v="11"/>
    <n v="-223.94400000000002"/>
    <n v="19"/>
    <x v="812"/>
    <n v="87030"/>
  </r>
  <r>
    <x v="825"/>
    <n v="18220"/>
    <s v="Medium"/>
    <n v="0.02"/>
    <n v="17.149999999999999"/>
    <n v="4.96"/>
    <s v="Leo E Underwood"/>
    <s v="Regular Air"/>
    <x v="1"/>
    <x v="0"/>
    <x v="10"/>
    <s v="Small Box"/>
    <x v="488"/>
    <x v="35"/>
    <x v="0"/>
    <x v="1"/>
    <s v="New Jersey"/>
    <x v="378"/>
    <n v="7631"/>
    <x v="55"/>
    <x v="181"/>
    <n v="36.494999999999997"/>
    <n v="11"/>
    <x v="813"/>
    <n v="87033"/>
  </r>
  <r>
    <x v="826"/>
    <n v="18221"/>
    <s v="Medium"/>
    <n v="7.0000000000000007E-2"/>
    <n v="30.98"/>
    <n v="8.74"/>
    <s v="Sandy Mueller"/>
    <s v="Regular Air"/>
    <x v="1"/>
    <x v="0"/>
    <x v="6"/>
    <s v="Small Box"/>
    <x v="492"/>
    <x v="29"/>
    <x v="0"/>
    <x v="1"/>
    <s v="Rhode Island"/>
    <x v="650"/>
    <n v="2908"/>
    <x v="55"/>
    <x v="179"/>
    <n v="255.76919999999998"/>
    <n v="12"/>
    <x v="814"/>
    <n v="87033"/>
  </r>
  <r>
    <x v="827"/>
    <n v="25463"/>
    <s v="Medium"/>
    <n v="0"/>
    <n v="175.99"/>
    <n v="4.99"/>
    <s v="Shawn Meyer"/>
    <s v="Regular Air"/>
    <x v="1"/>
    <x v="2"/>
    <x v="8"/>
    <s v="Small Box"/>
    <x v="420"/>
    <x v="8"/>
    <x v="0"/>
    <x v="2"/>
    <s v="Texas"/>
    <x v="651"/>
    <n v="75109"/>
    <x v="140"/>
    <x v="44"/>
    <n v="1656.6554999999998"/>
    <n v="15"/>
    <x v="815"/>
    <n v="87032"/>
  </r>
  <r>
    <x v="828"/>
    <n v="18218"/>
    <s v="Medium"/>
    <n v="0.04"/>
    <n v="1360.14"/>
    <n v="14.7"/>
    <s v="Harriet Wooten"/>
    <s v="Delivery Truck"/>
    <x v="1"/>
    <x v="2"/>
    <x v="5"/>
    <s v="Jumbo Drum"/>
    <x v="553"/>
    <x v="8"/>
    <x v="0"/>
    <x v="1"/>
    <s v="Vermont"/>
    <x v="19"/>
    <n v="5401"/>
    <x v="55"/>
    <x v="22"/>
    <n v="2639.0099999999998"/>
    <n v="6"/>
    <x v="816"/>
    <n v="87033"/>
  </r>
  <r>
    <x v="829"/>
    <n v="18866"/>
    <s v="Critical"/>
    <n v="0.01"/>
    <n v="2.16"/>
    <n v="6.05"/>
    <s v="Derek Sweeney"/>
    <s v="Regular Air"/>
    <x v="0"/>
    <x v="0"/>
    <x v="7"/>
    <s v="Small Box"/>
    <x v="363"/>
    <x v="7"/>
    <x v="0"/>
    <x v="3"/>
    <s v="Louisiana"/>
    <x v="377"/>
    <n v="70506"/>
    <x v="79"/>
    <x v="73"/>
    <n v="395.76"/>
    <n v="24"/>
    <x v="817"/>
    <n v="87208"/>
  </r>
  <r>
    <x v="830"/>
    <n v="18867"/>
    <s v="Critical"/>
    <n v="7.0000000000000007E-2"/>
    <n v="21.38"/>
    <n v="8.99"/>
    <s v="Gretchen Orr"/>
    <s v="Regular Air"/>
    <x v="0"/>
    <x v="0"/>
    <x v="0"/>
    <s v="Small Pack"/>
    <x v="554"/>
    <x v="8"/>
    <x v="0"/>
    <x v="3"/>
    <s v="Louisiana"/>
    <x v="652"/>
    <n v="70601"/>
    <x v="79"/>
    <x v="73"/>
    <n v="-39.396000000000001"/>
    <n v="3"/>
    <x v="818"/>
    <n v="87208"/>
  </r>
  <r>
    <x v="831"/>
    <n v="20254"/>
    <s v="High"/>
    <n v="0.04"/>
    <n v="40.98"/>
    <n v="6.5"/>
    <s v="Janet Zhang"/>
    <s v="Regular Air"/>
    <x v="2"/>
    <x v="2"/>
    <x v="12"/>
    <s v="Small Box"/>
    <x v="455"/>
    <x v="14"/>
    <x v="0"/>
    <x v="0"/>
    <s v="California"/>
    <x v="653"/>
    <n v="92307"/>
    <x v="138"/>
    <x v="145"/>
    <n v="-89.5"/>
    <n v="7"/>
    <x v="819"/>
    <n v="87451"/>
  </r>
  <r>
    <x v="832"/>
    <n v="23782"/>
    <s v="Medium"/>
    <n v="0.08"/>
    <n v="4"/>
    <n v="1.3"/>
    <s v="Rick Houston"/>
    <s v="Regular Air"/>
    <x v="2"/>
    <x v="0"/>
    <x v="6"/>
    <s v="Wrap Bag"/>
    <x v="555"/>
    <x v="7"/>
    <x v="0"/>
    <x v="0"/>
    <s v="California"/>
    <x v="654"/>
    <n v="93422"/>
    <x v="9"/>
    <x v="9"/>
    <n v="28.4"/>
    <n v="14"/>
    <x v="820"/>
    <n v="87452"/>
  </r>
  <r>
    <x v="833"/>
    <n v="20255"/>
    <s v="High"/>
    <n v="0.05"/>
    <n v="35.99"/>
    <n v="3.3"/>
    <s v="Mitchell Goldberg"/>
    <s v="Regular Air"/>
    <x v="2"/>
    <x v="2"/>
    <x v="8"/>
    <s v="Small Pack"/>
    <x v="298"/>
    <x v="5"/>
    <x v="0"/>
    <x v="1"/>
    <s v="Maine"/>
    <x v="96"/>
    <n v="4401"/>
    <x v="138"/>
    <x v="62"/>
    <n v="103.27229999999999"/>
    <n v="5"/>
    <x v="821"/>
    <n v="87451"/>
  </r>
  <r>
    <x v="834"/>
    <n v="22839"/>
    <s v="Not Specified"/>
    <n v="0.08"/>
    <n v="12.53"/>
    <n v="0.5"/>
    <s v="Max Hubbard"/>
    <s v="Regular Air"/>
    <x v="1"/>
    <x v="0"/>
    <x v="9"/>
    <s v="Small Box"/>
    <x v="556"/>
    <x v="4"/>
    <x v="0"/>
    <x v="3"/>
    <s v="Florida"/>
    <x v="655"/>
    <n v="32789"/>
    <x v="54"/>
    <x v="117"/>
    <n v="215.71799999999999"/>
    <n v="5"/>
    <x v="822"/>
    <n v="91017"/>
  </r>
  <r>
    <x v="835"/>
    <n v="22840"/>
    <s v="Not Specified"/>
    <n v="0.02"/>
    <n v="178.47"/>
    <n v="19.989999999999998"/>
    <s v="Helen Ferguson"/>
    <s v="Regular Air"/>
    <x v="1"/>
    <x v="0"/>
    <x v="10"/>
    <s v="Small Box"/>
    <x v="109"/>
    <x v="20"/>
    <x v="0"/>
    <x v="3"/>
    <s v="Florida"/>
    <x v="656"/>
    <n v="32708"/>
    <x v="54"/>
    <x v="117"/>
    <n v="106.98479999999999"/>
    <n v="1"/>
    <x v="823"/>
    <n v="91017"/>
  </r>
  <r>
    <x v="836"/>
    <n v="19031"/>
    <s v="Medium"/>
    <n v="0.05"/>
    <n v="15.68"/>
    <n v="3.73"/>
    <s v="Josephine Dalton"/>
    <s v="Regular Air"/>
    <x v="2"/>
    <x v="1"/>
    <x v="2"/>
    <s v="Small Pack"/>
    <x v="557"/>
    <x v="38"/>
    <x v="0"/>
    <x v="3"/>
    <s v="Virginia"/>
    <x v="404"/>
    <n v="23223"/>
    <x v="154"/>
    <x v="92"/>
    <n v="3.54"/>
    <n v="17"/>
    <x v="824"/>
    <n v="87917"/>
  </r>
  <r>
    <x v="837"/>
    <n v="19902"/>
    <s v="Medium"/>
    <n v="0.01"/>
    <n v="99.99"/>
    <n v="19.989999999999998"/>
    <s v="Rick Ellis"/>
    <s v="Express Air"/>
    <x v="1"/>
    <x v="2"/>
    <x v="5"/>
    <s v="Small Box"/>
    <x v="12"/>
    <x v="10"/>
    <x v="0"/>
    <x v="3"/>
    <s v="Virginia"/>
    <x v="293"/>
    <n v="22153"/>
    <x v="13"/>
    <x v="112"/>
    <n v="90.024000000000001"/>
    <n v="2"/>
    <x v="825"/>
    <n v="87915"/>
  </r>
  <r>
    <x v="838"/>
    <n v="25460"/>
    <s v="Low"/>
    <n v="7.0000000000000007E-2"/>
    <n v="6.48"/>
    <n v="9.5399999999999991"/>
    <s v="Edna Freeman"/>
    <s v="Regular Air"/>
    <x v="2"/>
    <x v="0"/>
    <x v="6"/>
    <s v="Small Box"/>
    <x v="552"/>
    <x v="7"/>
    <x v="0"/>
    <x v="3"/>
    <s v="Virginia"/>
    <x v="657"/>
    <n v="23464"/>
    <x v="168"/>
    <x v="141"/>
    <n v="2.2320000000000002"/>
    <n v="1"/>
    <x v="826"/>
    <n v="87916"/>
  </r>
  <r>
    <x v="839"/>
    <n v="6525"/>
    <s v="Low"/>
    <n v="0"/>
    <n v="35.99"/>
    <n v="0.99"/>
    <s v="Wayne Bass"/>
    <s v="Regular Air"/>
    <x v="2"/>
    <x v="2"/>
    <x v="8"/>
    <s v="Small Pack"/>
    <x v="558"/>
    <x v="9"/>
    <x v="0"/>
    <x v="0"/>
    <s v="California"/>
    <x v="154"/>
    <n v="90068"/>
    <x v="63"/>
    <x v="30"/>
    <n v="840.05099999999993"/>
    <n v="46"/>
    <x v="827"/>
    <n v="46436"/>
  </r>
  <r>
    <x v="840"/>
    <n v="23777"/>
    <s v="Low"/>
    <n v="0.05"/>
    <n v="30.98"/>
    <n v="9.18"/>
    <s v="Martha Bowers"/>
    <s v="Express Air"/>
    <x v="2"/>
    <x v="0"/>
    <x v="6"/>
    <s v="Small Box"/>
    <x v="551"/>
    <x v="29"/>
    <x v="0"/>
    <x v="1"/>
    <s v="Ohio"/>
    <x v="658"/>
    <n v="43213"/>
    <x v="90"/>
    <x v="15"/>
    <n v="61.47"/>
    <n v="3"/>
    <x v="828"/>
    <n v="88657"/>
  </r>
  <r>
    <x v="841"/>
    <n v="24525"/>
    <s v="Low"/>
    <n v="0"/>
    <n v="35.99"/>
    <n v="0.99"/>
    <s v="Joan Bowers"/>
    <s v="Regular Air"/>
    <x v="2"/>
    <x v="2"/>
    <x v="8"/>
    <s v="Small Pack"/>
    <x v="558"/>
    <x v="9"/>
    <x v="0"/>
    <x v="1"/>
    <s v="Pennsylvania"/>
    <x v="659"/>
    <n v="17403"/>
    <x v="63"/>
    <x v="30"/>
    <n v="265.96049999999997"/>
    <n v="12"/>
    <x v="829"/>
    <n v="88656"/>
  </r>
  <r>
    <x v="842"/>
    <n v="18130"/>
    <s v="Medium"/>
    <n v="0.03"/>
    <n v="12.53"/>
    <n v="7.17"/>
    <s v="Virginia McNeill"/>
    <s v="Regular Air"/>
    <x v="1"/>
    <x v="0"/>
    <x v="7"/>
    <s v="Small Box"/>
    <x v="559"/>
    <x v="4"/>
    <x v="0"/>
    <x v="2"/>
    <s v="Wisconsin"/>
    <x v="660"/>
    <n v="53142"/>
    <x v="5"/>
    <x v="46"/>
    <n v="-20.320500000000003"/>
    <n v="1"/>
    <x v="691"/>
    <n v="86528"/>
  </r>
  <r>
    <x v="843"/>
    <n v="23666"/>
    <s v="Low"/>
    <n v="0.1"/>
    <n v="2.6"/>
    <n v="2.4"/>
    <s v="Karl Knowles"/>
    <s v="Regular Air"/>
    <x v="1"/>
    <x v="0"/>
    <x v="0"/>
    <s v="Wrap Bag"/>
    <x v="560"/>
    <x v="35"/>
    <x v="0"/>
    <x v="2"/>
    <s v="Wisconsin"/>
    <x v="320"/>
    <n v="53711"/>
    <x v="68"/>
    <x v="167"/>
    <n v="-88.039999999999992"/>
    <n v="12"/>
    <x v="830"/>
    <n v="86527"/>
  </r>
  <r>
    <x v="844"/>
    <n v="19840"/>
    <s v="Not Specified"/>
    <n v="0.03"/>
    <n v="160.97999999999999"/>
    <n v="30"/>
    <s v="Laurie Moon"/>
    <s v="Delivery Truck"/>
    <x v="3"/>
    <x v="1"/>
    <x v="1"/>
    <s v="Jumbo Drum"/>
    <x v="26"/>
    <x v="18"/>
    <x v="0"/>
    <x v="1"/>
    <s v="New York"/>
    <x v="661"/>
    <n v="10562"/>
    <x v="133"/>
    <x v="102"/>
    <n v="1261.4718"/>
    <n v="11"/>
    <x v="831"/>
    <n v="86465"/>
  </r>
  <r>
    <x v="845"/>
    <n v="22374"/>
    <s v="Not Specified"/>
    <n v="0.08"/>
    <n v="4.55"/>
    <n v="1.49"/>
    <s v="Karen Warren"/>
    <s v="Regular Air"/>
    <x v="1"/>
    <x v="0"/>
    <x v="7"/>
    <s v="Small Box"/>
    <x v="338"/>
    <x v="9"/>
    <x v="0"/>
    <x v="2"/>
    <s v="Minnesota"/>
    <x v="662"/>
    <n v="55432"/>
    <x v="4"/>
    <x v="4"/>
    <n v="27.0273"/>
    <n v="9"/>
    <x v="832"/>
    <n v="91447"/>
  </r>
  <r>
    <x v="846"/>
    <n v="25095"/>
    <s v="Critical"/>
    <n v="0"/>
    <n v="4.37"/>
    <n v="5.15"/>
    <s v="Yvonne Stephens"/>
    <s v="Regular Air"/>
    <x v="3"/>
    <x v="0"/>
    <x v="15"/>
    <s v="Small Box"/>
    <x v="231"/>
    <x v="8"/>
    <x v="0"/>
    <x v="0"/>
    <s v="California"/>
    <x v="663"/>
    <n v="95616"/>
    <x v="177"/>
    <x v="123"/>
    <n v="-150.2604"/>
    <n v="19"/>
    <x v="833"/>
    <n v="90327"/>
  </r>
  <r>
    <x v="847"/>
    <n v="7096"/>
    <s v="Critical"/>
    <n v="0.01"/>
    <n v="500.98"/>
    <n v="56"/>
    <s v="Rosemary O'Brien"/>
    <s v="Delivery Truck"/>
    <x v="3"/>
    <x v="1"/>
    <x v="1"/>
    <s v="Jumbo Drum"/>
    <x v="1"/>
    <x v="1"/>
    <x v="0"/>
    <x v="1"/>
    <s v="New York"/>
    <x v="8"/>
    <n v="10165"/>
    <x v="177"/>
    <x v="111"/>
    <n v="4260.1120000000001"/>
    <n v="56"/>
    <x v="834"/>
    <n v="50656"/>
  </r>
  <r>
    <x v="848"/>
    <n v="20938"/>
    <s v="Low"/>
    <n v="0.04"/>
    <n v="8.6"/>
    <n v="6.19"/>
    <s v="Kent Gill"/>
    <s v="Regular Air"/>
    <x v="1"/>
    <x v="0"/>
    <x v="7"/>
    <s v="Small Box"/>
    <x v="214"/>
    <x v="4"/>
    <x v="0"/>
    <x v="3"/>
    <s v="Alabama"/>
    <x v="664"/>
    <n v="36801"/>
    <x v="9"/>
    <x v="9"/>
    <n v="309.71159999999998"/>
    <n v="5"/>
    <x v="835"/>
    <n v="88298"/>
  </r>
  <r>
    <x v="849"/>
    <n v="23705"/>
    <s v="High"/>
    <n v="0.09"/>
    <n v="212.6"/>
    <n v="52.2"/>
    <s v="Marshall Sutherland"/>
    <s v="Delivery Truck"/>
    <x v="1"/>
    <x v="1"/>
    <x v="11"/>
    <s v="Jumbo Box"/>
    <x v="561"/>
    <x v="31"/>
    <x v="0"/>
    <x v="3"/>
    <s v="Alabama"/>
    <x v="665"/>
    <n v="36869"/>
    <x v="25"/>
    <x v="29"/>
    <n v="-274.49799999999999"/>
    <n v="1"/>
    <x v="836"/>
    <n v="88296"/>
  </r>
  <r>
    <x v="850"/>
    <n v="19123"/>
    <s v="Medium"/>
    <n v="0.04"/>
    <n v="510.14"/>
    <n v="14.7"/>
    <s v="Wendy Pridgen Pearce"/>
    <s v="Delivery Truck"/>
    <x v="1"/>
    <x v="2"/>
    <x v="5"/>
    <s v="Jumbo Drum"/>
    <x v="562"/>
    <x v="13"/>
    <x v="0"/>
    <x v="2"/>
    <s v="Michigan"/>
    <x v="666"/>
    <n v="49423"/>
    <x v="116"/>
    <x v="154"/>
    <n v="-251.40390000000002"/>
    <n v="3"/>
    <x v="837"/>
    <n v="89657"/>
  </r>
  <r>
    <x v="851"/>
    <n v="19134"/>
    <s v="Critical"/>
    <n v="0.04"/>
    <n v="6.3"/>
    <n v="0.5"/>
    <s v="Seth Matthews"/>
    <s v="Regular Air"/>
    <x v="1"/>
    <x v="0"/>
    <x v="9"/>
    <s v="Small Box"/>
    <x v="505"/>
    <x v="5"/>
    <x v="0"/>
    <x v="2"/>
    <s v="Michigan"/>
    <x v="667"/>
    <n v="48141"/>
    <x v="44"/>
    <x v="51"/>
    <n v="67.606200000000001"/>
    <n v="15"/>
    <x v="838"/>
    <n v="89658"/>
  </r>
  <r>
    <x v="852"/>
    <n v="20976"/>
    <s v="Medium"/>
    <n v="0.01"/>
    <n v="6.48"/>
    <n v="6.57"/>
    <s v="Eugene H Walsh"/>
    <s v="Express Air"/>
    <x v="1"/>
    <x v="0"/>
    <x v="6"/>
    <s v="Small Box"/>
    <x v="563"/>
    <x v="7"/>
    <x v="0"/>
    <x v="2"/>
    <s v="Wisconsin"/>
    <x v="668"/>
    <n v="54220"/>
    <x v="113"/>
    <x v="104"/>
    <n v="-46.5244"/>
    <n v="18"/>
    <x v="839"/>
    <n v="91166"/>
  </r>
  <r>
    <x v="853"/>
    <n v="22275"/>
    <s v="Low"/>
    <n v="0.02"/>
    <n v="419.19"/>
    <n v="19.989999999999998"/>
    <s v="Anne Schultz"/>
    <s v="Regular Air"/>
    <x v="0"/>
    <x v="0"/>
    <x v="10"/>
    <s v="Small Box"/>
    <x v="166"/>
    <x v="35"/>
    <x v="0"/>
    <x v="3"/>
    <s v="Georgia"/>
    <x v="669"/>
    <n v="30605"/>
    <x v="72"/>
    <x v="76"/>
    <n v="-39.606000000000002"/>
    <n v="10"/>
    <x v="840"/>
    <n v="87772"/>
  </r>
  <r>
    <x v="854"/>
    <n v="19859"/>
    <s v="Low"/>
    <n v="0.05"/>
    <n v="5.74"/>
    <n v="5.3"/>
    <s v="Malcolm French"/>
    <s v="Regular Air"/>
    <x v="0"/>
    <x v="0"/>
    <x v="14"/>
    <s v="Small Pack"/>
    <x v="564"/>
    <x v="20"/>
    <x v="0"/>
    <x v="1"/>
    <s v="New Hampshire"/>
    <x v="670"/>
    <n v="3054"/>
    <x v="108"/>
    <x v="66"/>
    <n v="-50.75"/>
    <n v="7"/>
    <x v="841"/>
    <n v="87382"/>
  </r>
  <r>
    <x v="855"/>
    <n v="20849"/>
    <s v="Critical"/>
    <n v="7.0000000000000007E-2"/>
    <n v="200.99"/>
    <n v="4.2"/>
    <s v="Penny Leach"/>
    <s v="Regular Air"/>
    <x v="0"/>
    <x v="2"/>
    <x v="8"/>
    <s v="Small Box"/>
    <x v="565"/>
    <x v="8"/>
    <x v="0"/>
    <x v="1"/>
    <s v="New Jersey"/>
    <x v="671"/>
    <n v="7601"/>
    <x v="101"/>
    <x v="139"/>
    <n v="2225.0761200000002"/>
    <n v="22"/>
    <x v="842"/>
    <n v="87383"/>
  </r>
  <r>
    <x v="856"/>
    <n v="20850"/>
    <s v="Critical"/>
    <n v="0.01"/>
    <n v="297.48"/>
    <n v="18.059999999999999"/>
    <s v="Gina Curry"/>
    <s v="Delivery Truck"/>
    <x v="0"/>
    <x v="2"/>
    <x v="5"/>
    <s v="Jumbo Drum"/>
    <x v="120"/>
    <x v="1"/>
    <x v="0"/>
    <x v="1"/>
    <s v="New Jersey"/>
    <x v="672"/>
    <n v="8830"/>
    <x v="101"/>
    <x v="139"/>
    <n v="-338.18083200000001"/>
    <n v="3"/>
    <x v="843"/>
    <n v="87383"/>
  </r>
  <r>
    <x v="857"/>
    <n v="18046"/>
    <s v="High"/>
    <n v="0.09"/>
    <n v="5.4"/>
    <n v="7.78"/>
    <s v="Tommy Lutz"/>
    <s v="Regular Air"/>
    <x v="0"/>
    <x v="0"/>
    <x v="7"/>
    <s v="Small Box"/>
    <x v="95"/>
    <x v="7"/>
    <x v="0"/>
    <x v="0"/>
    <s v="California"/>
    <x v="663"/>
    <n v="95616"/>
    <x v="29"/>
    <x v="34"/>
    <n v="-136.25200000000001"/>
    <n v="9"/>
    <x v="844"/>
    <n v="86118"/>
  </r>
  <r>
    <x v="858"/>
    <n v="19971"/>
    <s v="Low"/>
    <n v="0.02"/>
    <n v="50.98"/>
    <n v="13.66"/>
    <s v="Anthony Stanley"/>
    <s v="Express Air"/>
    <x v="0"/>
    <x v="0"/>
    <x v="15"/>
    <s v="Small Box"/>
    <x v="566"/>
    <x v="35"/>
    <x v="0"/>
    <x v="1"/>
    <s v="New Jersey"/>
    <x v="673"/>
    <n v="8863"/>
    <x v="57"/>
    <x v="134"/>
    <n v="-25.76"/>
    <n v="1"/>
    <x v="845"/>
    <n v="86119"/>
  </r>
  <r>
    <x v="859"/>
    <n v="25962"/>
    <s v="Critical"/>
    <n v="0"/>
    <n v="2.6"/>
    <n v="2.4"/>
    <s v="Laurence Hull"/>
    <s v="Regular Air"/>
    <x v="0"/>
    <x v="0"/>
    <x v="0"/>
    <s v="Wrap Bag"/>
    <x v="560"/>
    <x v="35"/>
    <x v="0"/>
    <x v="2"/>
    <s v="Michigan"/>
    <x v="674"/>
    <n v="49002"/>
    <x v="118"/>
    <x v="37"/>
    <n v="-45.21"/>
    <n v="16"/>
    <x v="846"/>
    <n v="91495"/>
  </r>
  <r>
    <x v="860"/>
    <n v="25478"/>
    <s v="Not Specified"/>
    <n v="0.1"/>
    <n v="3.25"/>
    <n v="49"/>
    <s v="Gerald Crabtree"/>
    <s v="Regular Air"/>
    <x v="0"/>
    <x v="0"/>
    <x v="15"/>
    <s v="Large Box"/>
    <x v="567"/>
    <x v="13"/>
    <x v="0"/>
    <x v="2"/>
    <s v="South Dakota"/>
    <x v="675"/>
    <n v="57401"/>
    <x v="130"/>
    <x v="87"/>
    <n v="-286.245"/>
    <n v="6"/>
    <x v="847"/>
    <n v="91496"/>
  </r>
  <r>
    <x v="861"/>
    <n v="6585"/>
    <s v="Medium"/>
    <n v="0.1"/>
    <n v="7.64"/>
    <n v="1.39"/>
    <s v="Amy Hamrick Melvin"/>
    <s v="Regular Air"/>
    <x v="0"/>
    <x v="0"/>
    <x v="3"/>
    <s v="Small Box"/>
    <x v="568"/>
    <x v="12"/>
    <x v="0"/>
    <x v="1"/>
    <s v="New York"/>
    <x v="8"/>
    <n v="10004"/>
    <x v="42"/>
    <x v="58"/>
    <n v="16.12"/>
    <n v="18"/>
    <x v="848"/>
    <n v="46884"/>
  </r>
  <r>
    <x v="862"/>
    <n v="22788"/>
    <s v="High"/>
    <n v="0.05"/>
    <n v="4.84"/>
    <n v="0.71"/>
    <s v="Brandon E Shepherd"/>
    <s v="Express Air"/>
    <x v="0"/>
    <x v="0"/>
    <x v="0"/>
    <s v="Wrap Bag"/>
    <x v="346"/>
    <x v="10"/>
    <x v="0"/>
    <x v="2"/>
    <s v="South Dakota"/>
    <x v="676"/>
    <n v="57103"/>
    <x v="156"/>
    <x v="142"/>
    <n v="17.836500000000001"/>
    <n v="5"/>
    <x v="849"/>
    <n v="88014"/>
  </r>
  <r>
    <x v="863"/>
    <n v="25452"/>
    <s v="Critical"/>
    <n v="0.1"/>
    <n v="20.27"/>
    <n v="3.99"/>
    <s v="Phyllis Little"/>
    <s v="Regular Air"/>
    <x v="0"/>
    <x v="0"/>
    <x v="15"/>
    <s v="Small Box"/>
    <x v="569"/>
    <x v="11"/>
    <x v="0"/>
    <x v="3"/>
    <s v="Tennessee"/>
    <x v="677"/>
    <n v="38134"/>
    <x v="156"/>
    <x v="108"/>
    <n v="381.61799999999994"/>
    <n v="13"/>
    <x v="850"/>
    <n v="88017"/>
  </r>
  <r>
    <x v="864"/>
    <n v="26296"/>
    <s v="High"/>
    <n v="0.03"/>
    <n v="40.97"/>
    <n v="8.99"/>
    <s v="Robyn Hayes"/>
    <s v="Express Air"/>
    <x v="0"/>
    <x v="0"/>
    <x v="0"/>
    <s v="Small Pack"/>
    <x v="570"/>
    <x v="8"/>
    <x v="0"/>
    <x v="3"/>
    <s v="Tennessee"/>
    <x v="678"/>
    <n v="37027"/>
    <x v="74"/>
    <x v="68"/>
    <n v="-177.05799999999999"/>
    <n v="5"/>
    <x v="851"/>
    <n v="88016"/>
  </r>
  <r>
    <x v="865"/>
    <n v="26032"/>
    <s v="High"/>
    <n v="0.1"/>
    <n v="41.94"/>
    <n v="2.99"/>
    <s v="Lillian Fischer"/>
    <s v="Regular Air"/>
    <x v="3"/>
    <x v="0"/>
    <x v="7"/>
    <s v="Small Box"/>
    <x v="571"/>
    <x v="9"/>
    <x v="0"/>
    <x v="0"/>
    <s v="California"/>
    <x v="370"/>
    <n v="94025"/>
    <x v="137"/>
    <x v="84"/>
    <n v="164.08199999999999"/>
    <n v="6"/>
    <x v="852"/>
    <n v="90927"/>
  </r>
  <r>
    <x v="866"/>
    <n v="18623"/>
    <s v="Medium"/>
    <n v="0.02"/>
    <n v="30.53"/>
    <n v="19.989999999999998"/>
    <s v="Danielle P Rao"/>
    <s v="Express Air"/>
    <x v="0"/>
    <x v="0"/>
    <x v="9"/>
    <s v="Small Box"/>
    <x v="156"/>
    <x v="5"/>
    <x v="0"/>
    <x v="2"/>
    <s v="Oklahoma"/>
    <x v="627"/>
    <n v="73160"/>
    <x v="42"/>
    <x v="58"/>
    <n v="-54.63"/>
    <n v="14"/>
    <x v="853"/>
    <n v="85916"/>
  </r>
  <r>
    <x v="867"/>
    <n v="21981"/>
    <s v="Critical"/>
    <n v="0.01"/>
    <n v="194.3"/>
    <n v="11.54"/>
    <s v="Betsy Puckett"/>
    <s v="Regular Air"/>
    <x v="2"/>
    <x v="1"/>
    <x v="2"/>
    <s v="Large Box"/>
    <x v="572"/>
    <x v="8"/>
    <x v="0"/>
    <x v="2"/>
    <s v="Oklahoma"/>
    <x v="679"/>
    <n v="73071"/>
    <x v="126"/>
    <x v="173"/>
    <n v="690.17939999999999"/>
    <n v="5"/>
    <x v="854"/>
    <n v="85914"/>
  </r>
  <r>
    <x v="868"/>
    <n v="25594"/>
    <s v="Low"/>
    <n v="0.05"/>
    <n v="100.97"/>
    <n v="7.18"/>
    <s v="Alicia Wood Shah"/>
    <s v="Express Air"/>
    <x v="3"/>
    <x v="2"/>
    <x v="12"/>
    <s v="Small Box"/>
    <x v="498"/>
    <x v="38"/>
    <x v="0"/>
    <x v="0"/>
    <s v="Idaho"/>
    <x v="680"/>
    <n v="83704"/>
    <x v="178"/>
    <x v="22"/>
    <n v="881.46809999999994"/>
    <n v="13"/>
    <x v="855"/>
    <n v="90951"/>
  </r>
  <r>
    <x v="869"/>
    <n v="21041"/>
    <s v="Not Specified"/>
    <n v="0.05"/>
    <n v="4.9800000000000004"/>
    <n v="0.49"/>
    <s v="Marianne Connor"/>
    <s v="Regular Air"/>
    <x v="3"/>
    <x v="0"/>
    <x v="9"/>
    <s v="Small Box"/>
    <x v="508"/>
    <x v="5"/>
    <x v="0"/>
    <x v="0"/>
    <s v="New Mexico"/>
    <x v="151"/>
    <n v="88201"/>
    <x v="74"/>
    <x v="78"/>
    <n v="3.84"/>
    <n v="3"/>
    <x v="856"/>
    <n v="90952"/>
  </r>
  <r>
    <x v="870"/>
    <n v="22438"/>
    <s v="Low"/>
    <n v="0.1"/>
    <n v="10.98"/>
    <n v="3.99"/>
    <s v="Teresa Bishop"/>
    <s v="Regular Air"/>
    <x v="0"/>
    <x v="0"/>
    <x v="15"/>
    <s v="Small Box"/>
    <x v="375"/>
    <x v="35"/>
    <x v="0"/>
    <x v="0"/>
    <s v="California"/>
    <x v="681"/>
    <n v="93309"/>
    <x v="66"/>
    <x v="108"/>
    <n v="-21.03"/>
    <n v="5"/>
    <x v="857"/>
    <n v="91386"/>
  </r>
  <r>
    <x v="871"/>
    <n v="18720"/>
    <s v="High"/>
    <n v="0.01"/>
    <n v="39.979999999999997"/>
    <n v="4"/>
    <s v="Leo J Olson"/>
    <s v="Regular Air"/>
    <x v="0"/>
    <x v="2"/>
    <x v="12"/>
    <s v="Small Box"/>
    <x v="573"/>
    <x v="51"/>
    <x v="0"/>
    <x v="1"/>
    <s v="Maryland"/>
    <x v="608"/>
    <n v="21040"/>
    <x v="154"/>
    <x v="92"/>
    <n v="-30.808"/>
    <n v="5"/>
    <x v="858"/>
    <n v="88814"/>
  </r>
  <r>
    <x v="872"/>
    <n v="22904"/>
    <s v="Critical"/>
    <n v="0.05"/>
    <n v="35.99"/>
    <n v="5.99"/>
    <s v="Joanne Chu"/>
    <s v="Regular Air"/>
    <x v="0"/>
    <x v="2"/>
    <x v="8"/>
    <s v="Wrap Bag"/>
    <x v="229"/>
    <x v="4"/>
    <x v="0"/>
    <x v="1"/>
    <s v="Pennsylvania"/>
    <x v="682"/>
    <n v="15234"/>
    <x v="65"/>
    <x v="25"/>
    <n v="524.31719999999996"/>
    <n v="26"/>
    <x v="859"/>
    <n v="88815"/>
  </r>
  <r>
    <x v="873"/>
    <n v="18949"/>
    <s v="Medium"/>
    <n v="0.06"/>
    <n v="47.9"/>
    <n v="5.86"/>
    <s v="Brenda Ross"/>
    <s v="Regular Air"/>
    <x v="3"/>
    <x v="0"/>
    <x v="6"/>
    <s v="Small Box"/>
    <x v="463"/>
    <x v="7"/>
    <x v="0"/>
    <x v="0"/>
    <s v="California"/>
    <x v="681"/>
    <n v="93309"/>
    <x v="80"/>
    <x v="93"/>
    <n v="21.78"/>
    <n v="2"/>
    <x v="860"/>
    <n v="89361"/>
  </r>
  <r>
    <x v="874"/>
    <n v="25662"/>
    <s v="Not Specified"/>
    <n v="0.05"/>
    <n v="4.9800000000000004"/>
    <n v="4.62"/>
    <s v="Leo Kane"/>
    <s v="Regular Air"/>
    <x v="3"/>
    <x v="2"/>
    <x v="12"/>
    <s v="Small Pack"/>
    <x v="79"/>
    <x v="31"/>
    <x v="0"/>
    <x v="2"/>
    <s v="Kansas"/>
    <x v="683"/>
    <n v="67037"/>
    <x v="10"/>
    <x v="10"/>
    <n v="-98.35"/>
    <n v="7"/>
    <x v="861"/>
    <n v="89360"/>
  </r>
  <r>
    <x v="875"/>
    <n v="19131"/>
    <s v="Medium"/>
    <n v="0.09"/>
    <n v="89.99"/>
    <n v="42"/>
    <s v="Benjamin Lam"/>
    <s v="Delivery Truck"/>
    <x v="3"/>
    <x v="1"/>
    <x v="1"/>
    <s v="Jumbo Drum"/>
    <x v="574"/>
    <x v="16"/>
    <x v="0"/>
    <x v="3"/>
    <s v="Georgia"/>
    <x v="135"/>
    <n v="30318"/>
    <x v="88"/>
    <x v="146"/>
    <n v="223.416"/>
    <n v="6"/>
    <x v="862"/>
    <n v="86063"/>
  </r>
  <r>
    <x v="876"/>
    <n v="19525"/>
    <s v="Critical"/>
    <n v="0.01"/>
    <n v="138.13999999999999"/>
    <n v="35"/>
    <s v="Jeffrey Page"/>
    <s v="Regular Air"/>
    <x v="2"/>
    <x v="0"/>
    <x v="10"/>
    <s v="Large Box"/>
    <x v="575"/>
    <x v="34"/>
    <x v="0"/>
    <x v="1"/>
    <s v="Maine"/>
    <x v="269"/>
    <n v="4038"/>
    <x v="134"/>
    <x v="152"/>
    <n v="-321.51"/>
    <n v="4"/>
    <x v="863"/>
    <n v="86486"/>
  </r>
  <r>
    <x v="877"/>
    <n v="18400"/>
    <s v="High"/>
    <n v="0.04"/>
    <n v="90.24"/>
    <n v="0.99"/>
    <s v="Pat Baker"/>
    <s v="Regular Air"/>
    <x v="1"/>
    <x v="0"/>
    <x v="15"/>
    <s v="Small Box"/>
    <x v="576"/>
    <x v="13"/>
    <x v="0"/>
    <x v="1"/>
    <s v="Ohio"/>
    <x v="10"/>
    <n v="44107"/>
    <x v="40"/>
    <x v="48"/>
    <n v="246.2748"/>
    <n v="4"/>
    <x v="864"/>
    <n v="87831"/>
  </r>
  <r>
    <x v="878"/>
    <n v="19294"/>
    <s v="High"/>
    <n v="0.04"/>
    <n v="10.4"/>
    <n v="5.4"/>
    <s v="Carlos Hanson"/>
    <s v="Regular Air"/>
    <x v="0"/>
    <x v="1"/>
    <x v="2"/>
    <s v="Small Pack"/>
    <x v="577"/>
    <x v="47"/>
    <x v="0"/>
    <x v="2"/>
    <s v="South Dakota"/>
    <x v="684"/>
    <n v="57701"/>
    <x v="122"/>
    <x v="169"/>
    <n v="29.98"/>
    <n v="12"/>
    <x v="865"/>
    <n v="87830"/>
  </r>
  <r>
    <x v="879"/>
    <n v="5338"/>
    <s v="High"/>
    <n v="0.05"/>
    <n v="165.2"/>
    <n v="19.989999999999998"/>
    <s v="Yvonne Mann"/>
    <s v="Regular Air"/>
    <x v="1"/>
    <x v="0"/>
    <x v="10"/>
    <s v="Small Box"/>
    <x v="119"/>
    <x v="8"/>
    <x v="0"/>
    <x v="0"/>
    <s v="California"/>
    <x v="154"/>
    <n v="90049"/>
    <x v="104"/>
    <x v="56"/>
    <n v="2008.71"/>
    <n v="167"/>
    <x v="866"/>
    <n v="37924"/>
  </r>
  <r>
    <x v="880"/>
    <n v="23338"/>
    <s v="High"/>
    <n v="0.05"/>
    <n v="165.2"/>
    <n v="19.989999999999998"/>
    <s v="Lloyd Fuller"/>
    <s v="Regular Air"/>
    <x v="1"/>
    <x v="0"/>
    <x v="10"/>
    <s v="Small Box"/>
    <x v="119"/>
    <x v="8"/>
    <x v="0"/>
    <x v="3"/>
    <s v="Tennessee"/>
    <x v="678"/>
    <n v="37027"/>
    <x v="104"/>
    <x v="56"/>
    <n v="-48.957999999999998"/>
    <n v="42"/>
    <x v="867"/>
    <n v="90551"/>
  </r>
  <r>
    <x v="881"/>
    <n v="18147"/>
    <s v="Critical"/>
    <n v="0.03"/>
    <n v="41.32"/>
    <n v="58.66"/>
    <s v="Geoffrey Rivera"/>
    <s v="Express Air"/>
    <x v="2"/>
    <x v="1"/>
    <x v="2"/>
    <s v="Medium Box"/>
    <x v="578"/>
    <x v="15"/>
    <x v="0"/>
    <x v="3"/>
    <s v="Virginia"/>
    <x v="685"/>
    <n v="22601"/>
    <x v="139"/>
    <x v="11"/>
    <n v="-32.816000000000003"/>
    <n v="10"/>
    <x v="868"/>
    <n v="86633"/>
  </r>
  <r>
    <x v="882"/>
    <n v="22848"/>
    <s v="Low"/>
    <n v="0.09"/>
    <n v="8.74"/>
    <n v="1.39"/>
    <s v="Edna Michael"/>
    <s v="Express Air"/>
    <x v="2"/>
    <x v="0"/>
    <x v="3"/>
    <s v="Small Box"/>
    <x v="579"/>
    <x v="4"/>
    <x v="0"/>
    <x v="3"/>
    <s v="Florida"/>
    <x v="686"/>
    <n v="33952"/>
    <x v="2"/>
    <x v="147"/>
    <n v="23.616"/>
    <n v="1"/>
    <x v="869"/>
    <n v="89146"/>
  </r>
  <r>
    <x v="883"/>
    <n v="21114"/>
    <s v="High"/>
    <n v="0"/>
    <n v="7.38"/>
    <n v="11.51"/>
    <s v="Kathryn Wolfe"/>
    <s v="Regular Air"/>
    <x v="2"/>
    <x v="0"/>
    <x v="7"/>
    <s v="Small Box"/>
    <x v="580"/>
    <x v="12"/>
    <x v="0"/>
    <x v="1"/>
    <s v="New York"/>
    <x v="687"/>
    <n v="11803"/>
    <x v="63"/>
    <x v="107"/>
    <n v="-66.170999999999992"/>
    <n v="2"/>
    <x v="870"/>
    <n v="89147"/>
  </r>
  <r>
    <x v="884"/>
    <n v="23299"/>
    <s v="Critical"/>
    <n v="0.09"/>
    <n v="3.75"/>
    <n v="0.5"/>
    <s v="Marlene Gray"/>
    <s v="Regular Air"/>
    <x v="1"/>
    <x v="0"/>
    <x v="9"/>
    <s v="Small Box"/>
    <x v="581"/>
    <x v="7"/>
    <x v="0"/>
    <x v="1"/>
    <s v="New Jersey"/>
    <x v="688"/>
    <n v="7011"/>
    <x v="65"/>
    <x v="71"/>
    <n v="51.218699999999998"/>
    <n v="21"/>
    <x v="871"/>
    <n v="90624"/>
  </r>
  <r>
    <x v="885"/>
    <n v="23298"/>
    <s v="Critical"/>
    <n v="0.01"/>
    <n v="30.98"/>
    <n v="9.18"/>
    <s v="Lloyd Cannon"/>
    <s v="Regular Air"/>
    <x v="1"/>
    <x v="0"/>
    <x v="6"/>
    <s v="Small Box"/>
    <x v="551"/>
    <x v="29"/>
    <x v="0"/>
    <x v="1"/>
    <s v="Vermont"/>
    <x v="268"/>
    <n v="5201"/>
    <x v="65"/>
    <x v="9"/>
    <n v="380.46800000000002"/>
    <n v="20"/>
    <x v="872"/>
    <n v="90624"/>
  </r>
  <r>
    <x v="886"/>
    <n v="18354"/>
    <s v="Critical"/>
    <n v="0.05"/>
    <n v="107.53"/>
    <n v="5.81"/>
    <s v="Sally Dunn"/>
    <s v="Regular Air"/>
    <x v="1"/>
    <x v="1"/>
    <x v="2"/>
    <s v="Medium Box"/>
    <x v="394"/>
    <x v="27"/>
    <x v="0"/>
    <x v="3"/>
    <s v="Alabama"/>
    <x v="689"/>
    <n v="35401"/>
    <x v="77"/>
    <x v="116"/>
    <n v="-89.418000000000006"/>
    <n v="6"/>
    <x v="873"/>
    <n v="87676"/>
  </r>
  <r>
    <x v="887"/>
    <n v="19506"/>
    <s v="Critical"/>
    <n v="0.04"/>
    <n v="1.74"/>
    <n v="4.08"/>
    <s v="Ricky W Clements"/>
    <s v="Regular Air"/>
    <x v="0"/>
    <x v="1"/>
    <x v="2"/>
    <s v="Small Pack"/>
    <x v="34"/>
    <x v="21"/>
    <x v="0"/>
    <x v="3"/>
    <s v="Alabama"/>
    <x v="690"/>
    <n v="35216"/>
    <x v="47"/>
    <x v="176"/>
    <n v="9.2519999999999989"/>
    <n v="16"/>
    <x v="761"/>
    <n v="87678"/>
  </r>
  <r>
    <x v="888"/>
    <n v="21580"/>
    <s v="Critical"/>
    <n v="0.06"/>
    <n v="4.9800000000000004"/>
    <n v="4.95"/>
    <s v="Marcia Greenberg"/>
    <s v="Regular Air"/>
    <x v="0"/>
    <x v="0"/>
    <x v="7"/>
    <s v="Small Box"/>
    <x v="582"/>
    <x v="7"/>
    <x v="0"/>
    <x v="0"/>
    <s v="Arizona"/>
    <x v="691"/>
    <n v="86442"/>
    <x v="38"/>
    <x v="131"/>
    <n v="-103.224"/>
    <n v="16"/>
    <x v="874"/>
    <n v="87677"/>
  </r>
  <r>
    <x v="889"/>
    <n v="24151"/>
    <s v="Critical"/>
    <n v="0.06"/>
    <n v="3.6"/>
    <n v="2.2000000000000002"/>
    <s v="Juan Gold"/>
    <s v="Regular Air"/>
    <x v="3"/>
    <x v="0"/>
    <x v="6"/>
    <s v="Wrap Bag"/>
    <x v="398"/>
    <x v="5"/>
    <x v="0"/>
    <x v="3"/>
    <s v="Florida"/>
    <x v="692"/>
    <n v="32503"/>
    <x v="102"/>
    <x v="136"/>
    <n v="2755.6422000000002"/>
    <n v="4"/>
    <x v="875"/>
    <n v="91407"/>
  </r>
  <r>
    <x v="890"/>
    <n v="18898"/>
    <s v="Medium"/>
    <n v="7.0000000000000007E-2"/>
    <n v="60.97"/>
    <n v="4.5"/>
    <s v="Stanley Steele"/>
    <s v="Regular Air"/>
    <x v="3"/>
    <x v="0"/>
    <x v="15"/>
    <s v="Small Box"/>
    <x v="506"/>
    <x v="13"/>
    <x v="0"/>
    <x v="1"/>
    <s v="Maryland"/>
    <x v="693"/>
    <n v="21042"/>
    <x v="48"/>
    <x v="89"/>
    <n v="-41.77"/>
    <n v="1"/>
    <x v="876"/>
    <n v="89240"/>
  </r>
  <r>
    <x v="891"/>
    <n v="18855"/>
    <s v="Critical"/>
    <n v="7.0000000000000007E-2"/>
    <n v="2.88"/>
    <n v="0.5"/>
    <s v="Lynda Banks"/>
    <s v="Regular Air"/>
    <x v="0"/>
    <x v="0"/>
    <x v="9"/>
    <s v="Small Box"/>
    <x v="583"/>
    <x v="5"/>
    <x v="0"/>
    <x v="2"/>
    <s v="Michigan"/>
    <x v="694"/>
    <n v="49001"/>
    <x v="103"/>
    <x v="26"/>
    <n v="17.429400000000001"/>
    <n v="9"/>
    <x v="877"/>
    <n v="88701"/>
  </r>
  <r>
    <x v="892"/>
    <n v="21690"/>
    <s v="Low"/>
    <n v="0.01"/>
    <n v="29.89"/>
    <n v="1.99"/>
    <s v="Becky Farmer"/>
    <s v="Regular Air"/>
    <x v="0"/>
    <x v="2"/>
    <x v="12"/>
    <s v="Small Pack"/>
    <x v="308"/>
    <x v="37"/>
    <x v="0"/>
    <x v="2"/>
    <s v="Michigan"/>
    <x v="695"/>
    <n v="48911"/>
    <x v="27"/>
    <x v="39"/>
    <n v="-74.64"/>
    <n v="1"/>
    <x v="878"/>
    <n v="88702"/>
  </r>
  <r>
    <x v="893"/>
    <n v="21863"/>
    <s v="Critical"/>
    <n v="0.1"/>
    <n v="6.74"/>
    <n v="1.72"/>
    <s v="Caroline Stone"/>
    <s v="Regular Air"/>
    <x v="3"/>
    <x v="0"/>
    <x v="6"/>
    <s v="Wrap Bag"/>
    <x v="584"/>
    <x v="9"/>
    <x v="0"/>
    <x v="2"/>
    <s v="Illinois"/>
    <x v="695"/>
    <n v="60438"/>
    <x v="132"/>
    <x v="175"/>
    <n v="65.41"/>
    <n v="15"/>
    <x v="879"/>
    <n v="89394"/>
  </r>
  <r>
    <x v="894"/>
    <n v="21399"/>
    <s v="Critical"/>
    <n v="0"/>
    <n v="40.479999999999997"/>
    <n v="19.989999999999998"/>
    <s v="Donna Block"/>
    <s v="Regular Air"/>
    <x v="2"/>
    <x v="2"/>
    <x v="12"/>
    <s v="Small Box"/>
    <x v="585"/>
    <x v="48"/>
    <x v="0"/>
    <x v="3"/>
    <s v="Georgia"/>
    <x v="696"/>
    <n v="30721"/>
    <x v="139"/>
    <x v="11"/>
    <n v="-25.634"/>
    <n v="6"/>
    <x v="880"/>
    <n v="88766"/>
  </r>
  <r>
    <x v="895"/>
    <n v="19907"/>
    <s v="Critical"/>
    <n v="0.06"/>
    <n v="4.9800000000000004"/>
    <n v="7.44"/>
    <s v="Erika Clapp"/>
    <s v="Regular Air"/>
    <x v="1"/>
    <x v="0"/>
    <x v="6"/>
    <s v="Small Box"/>
    <x v="586"/>
    <x v="12"/>
    <x v="0"/>
    <x v="3"/>
    <s v="Tennessee"/>
    <x v="697"/>
    <n v="37421"/>
    <x v="73"/>
    <x v="136"/>
    <n v="-37.561999999999998"/>
    <n v="10"/>
    <x v="881"/>
    <n v="88959"/>
  </r>
  <r>
    <x v="896"/>
    <n v="22612"/>
    <s v="Not Specified"/>
    <n v="0.05"/>
    <n v="28.15"/>
    <n v="6.17"/>
    <s v="Katharine Hudson"/>
    <s v="Regular Air"/>
    <x v="1"/>
    <x v="0"/>
    <x v="0"/>
    <s v="Small Pack"/>
    <x v="587"/>
    <x v="20"/>
    <x v="0"/>
    <x v="3"/>
    <s v="Tennessee"/>
    <x v="698"/>
    <n v="37042"/>
    <x v="42"/>
    <x v="41"/>
    <n v="-66.248000000000005"/>
    <n v="10"/>
    <x v="882"/>
    <n v="88958"/>
  </r>
  <r>
    <x v="897"/>
    <n v="21422"/>
    <s v="Low"/>
    <n v="0.08"/>
    <n v="230.98"/>
    <n v="23.78"/>
    <s v="Penny O Caldwell"/>
    <s v="Delivery Truck"/>
    <x v="3"/>
    <x v="1"/>
    <x v="11"/>
    <s v="Jumbo Box"/>
    <x v="588"/>
    <x v="1"/>
    <x v="0"/>
    <x v="0"/>
    <s v="Washington"/>
    <x v="130"/>
    <n v="98226"/>
    <x v="131"/>
    <x v="13"/>
    <n v="501.69"/>
    <n v="4"/>
    <x v="883"/>
    <n v="88114"/>
  </r>
  <r>
    <x v="898"/>
    <n v="19819"/>
    <s v="Not Specified"/>
    <n v="0.05"/>
    <n v="100.98"/>
    <n v="7.18"/>
    <s v="Rachel Bates"/>
    <s v="Regular Air"/>
    <x v="2"/>
    <x v="2"/>
    <x v="12"/>
    <s v="Small Box"/>
    <x v="535"/>
    <x v="29"/>
    <x v="0"/>
    <x v="1"/>
    <s v="Vermont"/>
    <x v="174"/>
    <n v="5701"/>
    <x v="106"/>
    <x v="119"/>
    <n v="566.6072999999999"/>
    <n v="8"/>
    <x v="884"/>
    <n v="89018"/>
  </r>
  <r>
    <x v="899"/>
    <n v="24278"/>
    <s v="Critical"/>
    <n v="0.02"/>
    <n v="33.979999999999997"/>
    <n v="1.99"/>
    <s v="Sherri Kramer"/>
    <s v="Regular Air"/>
    <x v="2"/>
    <x v="2"/>
    <x v="12"/>
    <s v="Small Pack"/>
    <x v="589"/>
    <x v="2"/>
    <x v="0"/>
    <x v="1"/>
    <s v="Vermont"/>
    <x v="186"/>
    <n v="5403"/>
    <x v="36"/>
    <x v="43"/>
    <n v="164.06129999999999"/>
    <n v="7"/>
    <x v="885"/>
    <n v="89017"/>
  </r>
  <r>
    <x v="900"/>
    <n v="19987"/>
    <s v="Low"/>
    <n v="0.01"/>
    <n v="35.99"/>
    <n v="5.99"/>
    <s v="Megan York"/>
    <s v="Regular Air"/>
    <x v="2"/>
    <x v="2"/>
    <x v="8"/>
    <s v="Wrap Bag"/>
    <x v="229"/>
    <x v="4"/>
    <x v="0"/>
    <x v="0"/>
    <s v="Idaho"/>
    <x v="699"/>
    <n v="83605"/>
    <x v="32"/>
    <x v="78"/>
    <n v="218.23319999999995"/>
    <n v="10"/>
    <x v="886"/>
    <n v="89481"/>
  </r>
  <r>
    <x v="901"/>
    <n v="21323"/>
    <s v="Medium"/>
    <n v="0.01"/>
    <n v="220.98"/>
    <n v="64.66"/>
    <s v="Arnold Gay"/>
    <s v="Delivery Truck"/>
    <x v="0"/>
    <x v="1"/>
    <x v="13"/>
    <s v="Jumbo Box"/>
    <x v="590"/>
    <x v="18"/>
    <x v="0"/>
    <x v="0"/>
    <s v="Arizona"/>
    <x v="700"/>
    <n v="85224"/>
    <x v="86"/>
    <x v="78"/>
    <n v="1049.03"/>
    <n v="11"/>
    <x v="887"/>
    <n v="86184"/>
  </r>
  <r>
    <x v="902"/>
    <n v="4949"/>
    <s v="Medium"/>
    <n v="0.08"/>
    <n v="9.98"/>
    <n v="12.52"/>
    <s v="Brian Grady"/>
    <s v="Regular Air"/>
    <x v="0"/>
    <x v="1"/>
    <x v="2"/>
    <s v="Small Box"/>
    <x v="591"/>
    <x v="11"/>
    <x v="0"/>
    <x v="1"/>
    <s v="New York"/>
    <x v="8"/>
    <n v="10115"/>
    <x v="46"/>
    <x v="144"/>
    <n v="-102.93"/>
    <n v="15"/>
    <x v="888"/>
    <n v="35200"/>
  </r>
  <r>
    <x v="903"/>
    <n v="23271"/>
    <s v="Critical"/>
    <n v="0.02"/>
    <n v="161.55000000000001"/>
    <n v="19.989999999999998"/>
    <s v="Allen Nash"/>
    <s v="Regular Air"/>
    <x v="2"/>
    <x v="0"/>
    <x v="10"/>
    <s v="Small Box"/>
    <x v="23"/>
    <x v="16"/>
    <x v="0"/>
    <x v="3"/>
    <s v="Virginia"/>
    <x v="701"/>
    <n v="22980"/>
    <x v="166"/>
    <x v="135"/>
    <n v="664.51800000000003"/>
    <n v="4"/>
    <x v="889"/>
    <n v="91424"/>
  </r>
  <r>
    <x v="904"/>
    <n v="21630"/>
    <s v="Medium"/>
    <n v="0.08"/>
    <n v="22.01"/>
    <n v="5.53"/>
    <s v="Evan Adkins"/>
    <s v="Regular Air"/>
    <x v="0"/>
    <x v="0"/>
    <x v="0"/>
    <s v="Small Pack"/>
    <x v="592"/>
    <x v="8"/>
    <x v="0"/>
    <x v="1"/>
    <s v="Connecticut"/>
    <x v="702"/>
    <n v="6708"/>
    <x v="106"/>
    <x v="119"/>
    <n v="105.7"/>
    <n v="11"/>
    <x v="890"/>
    <n v="90724"/>
  </r>
  <r>
    <x v="905"/>
    <n v="21629"/>
    <s v="Medium"/>
    <n v="0.02"/>
    <n v="29.74"/>
    <n v="6.64"/>
    <s v="Arnold Johnson"/>
    <s v="Regular Air"/>
    <x v="0"/>
    <x v="0"/>
    <x v="10"/>
    <s v="Small Box"/>
    <x v="593"/>
    <x v="51"/>
    <x v="0"/>
    <x v="1"/>
    <s v="New Jersey"/>
    <x v="671"/>
    <n v="7601"/>
    <x v="106"/>
    <x v="106"/>
    <n v="-21.06"/>
    <n v="4"/>
    <x v="891"/>
    <n v="90724"/>
  </r>
  <r>
    <x v="906"/>
    <n v="26156"/>
    <s v="Low"/>
    <n v="0.03"/>
    <n v="5.85"/>
    <n v="2.27"/>
    <s v="Tracy Schultz"/>
    <s v="Regular Air"/>
    <x v="0"/>
    <x v="0"/>
    <x v="0"/>
    <s v="Wrap Bag"/>
    <x v="594"/>
    <x v="13"/>
    <x v="0"/>
    <x v="1"/>
    <s v="New Jersey"/>
    <x v="703"/>
    <n v="8021"/>
    <x v="48"/>
    <x v="89"/>
    <n v="-5.08"/>
    <n v="7"/>
    <x v="892"/>
    <n v="90725"/>
  </r>
  <r>
    <x v="907"/>
    <n v="23342"/>
    <s v="Critical"/>
    <n v="0.02"/>
    <n v="11.55"/>
    <n v="2.36"/>
    <s v="Joel Burnette"/>
    <s v="Regular Air"/>
    <x v="0"/>
    <x v="0"/>
    <x v="0"/>
    <s v="Wrap Bag"/>
    <x v="595"/>
    <x v="20"/>
    <x v="0"/>
    <x v="3"/>
    <s v="Georgia"/>
    <x v="704"/>
    <n v="30338"/>
    <x v="166"/>
    <x v="13"/>
    <n v="1289.3819999999998"/>
    <n v="14"/>
    <x v="893"/>
    <n v="88975"/>
  </r>
  <r>
    <x v="908"/>
    <n v="26157"/>
    <s v="High"/>
    <n v="7.0000000000000007E-2"/>
    <n v="177.98"/>
    <n v="0.99"/>
    <s v="Kevin Wolfe"/>
    <s v="Regular Air"/>
    <x v="0"/>
    <x v="0"/>
    <x v="15"/>
    <s v="Small Box"/>
    <x v="351"/>
    <x v="13"/>
    <x v="0"/>
    <x v="3"/>
    <s v="Georgia"/>
    <x v="705"/>
    <n v="30344"/>
    <x v="1"/>
    <x v="143"/>
    <n v="-191.548"/>
    <n v="3"/>
    <x v="894"/>
    <n v="88974"/>
  </r>
  <r>
    <x v="909"/>
    <n v="24523"/>
    <s v="Not Specified"/>
    <n v="0.1"/>
    <n v="5.18"/>
    <n v="5.74"/>
    <s v="Christina Zhu"/>
    <s v="Regular Air"/>
    <x v="0"/>
    <x v="0"/>
    <x v="7"/>
    <s v="Small Box"/>
    <x v="544"/>
    <x v="12"/>
    <x v="0"/>
    <x v="0"/>
    <s v="California"/>
    <x v="281"/>
    <n v="94568"/>
    <x v="167"/>
    <x v="118"/>
    <n v="-29.003"/>
    <n v="2"/>
    <x v="895"/>
    <n v="91584"/>
  </r>
  <r>
    <x v="910"/>
    <n v="20956"/>
    <s v="Low"/>
    <n v="7.0000000000000007E-2"/>
    <n v="574.74"/>
    <n v="24.49"/>
    <s v="Theodore Rubin"/>
    <s v="Regular Air"/>
    <x v="3"/>
    <x v="2"/>
    <x v="5"/>
    <s v="Large Box"/>
    <x v="596"/>
    <x v="7"/>
    <x v="0"/>
    <x v="2"/>
    <s v="Illinois"/>
    <x v="706"/>
    <n v="60131"/>
    <x v="92"/>
    <x v="19"/>
    <n v="2860.9331999999995"/>
    <n v="8"/>
    <x v="896"/>
    <n v="91229"/>
  </r>
  <r>
    <x v="911"/>
    <n v="24122"/>
    <s v="Critical"/>
    <n v="0.03"/>
    <n v="350.98"/>
    <n v="30"/>
    <s v="April Henson"/>
    <s v="Delivery Truck"/>
    <x v="3"/>
    <x v="1"/>
    <x v="1"/>
    <s v="Jumbo Drum"/>
    <x v="195"/>
    <x v="25"/>
    <x v="0"/>
    <x v="1"/>
    <s v="Maryland"/>
    <x v="707"/>
    <n v="20877"/>
    <x v="27"/>
    <x v="165"/>
    <n v="2692.4420999999998"/>
    <n v="11"/>
    <x v="897"/>
    <n v="91228"/>
  </r>
  <r>
    <x v="912"/>
    <n v="20097"/>
    <s v="High"/>
    <n v="0.05"/>
    <n v="205.99"/>
    <n v="8.99"/>
    <s v="Alison Jones"/>
    <s v="Express Air"/>
    <x v="3"/>
    <x v="2"/>
    <x v="8"/>
    <s v="Small Box"/>
    <x v="597"/>
    <x v="35"/>
    <x v="0"/>
    <x v="3"/>
    <s v="North Carolina"/>
    <x v="249"/>
    <n v="28403"/>
    <x v="120"/>
    <x v="170"/>
    <n v="111.05249999999999"/>
    <n v="12"/>
    <x v="898"/>
    <n v="87160"/>
  </r>
  <r>
    <x v="913"/>
    <n v="21707"/>
    <s v="Critical"/>
    <n v="0.01"/>
    <n v="35.99"/>
    <n v="5.99"/>
    <s v="Jacob Burgess"/>
    <s v="Regular Air"/>
    <x v="0"/>
    <x v="2"/>
    <x v="8"/>
    <s v="Wrap Bag"/>
    <x v="229"/>
    <x v="4"/>
    <x v="0"/>
    <x v="3"/>
    <s v="North Carolina"/>
    <x v="708"/>
    <n v="27893"/>
    <x v="154"/>
    <x v="92"/>
    <n v="-60.704000000000001"/>
    <n v="11"/>
    <x v="899"/>
    <n v="87161"/>
  </r>
  <r>
    <x v="914"/>
    <n v="22095"/>
    <s v="Low"/>
    <n v="0.09"/>
    <n v="2.16"/>
    <n v="6.05"/>
    <s v="Kelly Byers"/>
    <s v="Regular Air"/>
    <x v="3"/>
    <x v="0"/>
    <x v="7"/>
    <s v="Small Box"/>
    <x v="363"/>
    <x v="7"/>
    <x v="0"/>
    <x v="0"/>
    <s v="Oregon"/>
    <x v="709"/>
    <n v="97071"/>
    <x v="50"/>
    <x v="19"/>
    <n v="-37.789000000000001"/>
    <n v="2"/>
    <x v="900"/>
    <n v="87162"/>
  </r>
  <r>
    <x v="915"/>
    <n v="21587"/>
    <s v="Not Specified"/>
    <n v="0.01"/>
    <n v="47.98"/>
    <n v="3.61"/>
    <s v="Rodney Kearney"/>
    <s v="Express Air"/>
    <x v="3"/>
    <x v="2"/>
    <x v="12"/>
    <s v="Small Pack"/>
    <x v="598"/>
    <x v="26"/>
    <x v="0"/>
    <x v="3"/>
    <s v="Louisiana"/>
    <x v="710"/>
    <n v="70003"/>
    <x v="32"/>
    <x v="37"/>
    <n v="-44.436"/>
    <n v="8"/>
    <x v="901"/>
    <n v="91316"/>
  </r>
  <r>
    <x v="916"/>
    <n v="19860"/>
    <s v="Critical"/>
    <n v="0.09"/>
    <n v="2.88"/>
    <n v="0.7"/>
    <s v="Dawn Larson"/>
    <s v="Regular Air"/>
    <x v="0"/>
    <x v="0"/>
    <x v="0"/>
    <s v="Wrap Bag"/>
    <x v="599"/>
    <x v="13"/>
    <x v="0"/>
    <x v="2"/>
    <s v="Michigan"/>
    <x v="711"/>
    <n v="48071"/>
    <x v="31"/>
    <x v="165"/>
    <n v="4.8499999999999996"/>
    <n v="7"/>
    <x v="902"/>
    <n v="88758"/>
  </r>
  <r>
    <x v="917"/>
    <n v="18361"/>
    <s v="Medium"/>
    <n v="0.06"/>
    <n v="2.61"/>
    <n v="0.5"/>
    <s v="Connie Bunn"/>
    <s v="Regular Air"/>
    <x v="0"/>
    <x v="0"/>
    <x v="9"/>
    <s v="Small Box"/>
    <x v="203"/>
    <x v="5"/>
    <x v="0"/>
    <x v="2"/>
    <s v="Iowa"/>
    <x v="712"/>
    <n v="50158"/>
    <x v="62"/>
    <x v="67"/>
    <n v="3.5948999999999995"/>
    <n v="2"/>
    <x v="903"/>
    <n v="87554"/>
  </r>
  <r>
    <x v="918"/>
    <n v="19486"/>
    <s v="Low"/>
    <n v="0.04"/>
    <n v="3.57"/>
    <n v="4.17"/>
    <s v="Harry Burns"/>
    <s v="Regular Air"/>
    <x v="0"/>
    <x v="0"/>
    <x v="0"/>
    <s v="Small Pack"/>
    <x v="600"/>
    <x v="8"/>
    <x v="0"/>
    <x v="2"/>
    <s v="Iowa"/>
    <x v="713"/>
    <n v="50401"/>
    <x v="149"/>
    <x v="33"/>
    <n v="-69.91"/>
    <n v="8"/>
    <x v="904"/>
    <n v="87556"/>
  </r>
  <r>
    <x v="919"/>
    <n v="23351"/>
    <s v="Medium"/>
    <n v="0.02"/>
    <n v="30.44"/>
    <n v="1.49"/>
    <s v="Cindy McLeod"/>
    <s v="Regular Air"/>
    <x v="0"/>
    <x v="0"/>
    <x v="7"/>
    <s v="Small Box"/>
    <x v="601"/>
    <x v="7"/>
    <x v="0"/>
    <x v="2"/>
    <s v="Iowa"/>
    <x v="714"/>
    <n v="51106"/>
    <x v="52"/>
    <x v="38"/>
    <n v="266.76089999999999"/>
    <n v="12"/>
    <x v="905"/>
    <n v="87553"/>
  </r>
  <r>
    <x v="920"/>
    <n v="22787"/>
    <s v="Medium"/>
    <n v="0"/>
    <n v="5.0199999999999996"/>
    <n v="5.14"/>
    <s v="Cameron Kendall"/>
    <s v="Regular Air"/>
    <x v="3"/>
    <x v="2"/>
    <x v="12"/>
    <s v="Small Pack"/>
    <x v="538"/>
    <x v="44"/>
    <x v="0"/>
    <x v="1"/>
    <s v="Pennsylvania"/>
    <x v="715"/>
    <n v="15122"/>
    <x v="39"/>
    <x v="47"/>
    <n v="-159.30279999999999"/>
    <n v="8"/>
    <x v="906"/>
    <n v="87552"/>
  </r>
  <r>
    <x v="921"/>
    <n v="20618"/>
    <s v="Low"/>
    <n v="0"/>
    <n v="17.52"/>
    <n v="8.17"/>
    <s v="Jimmy Wang"/>
    <s v="Regular Air"/>
    <x v="1"/>
    <x v="0"/>
    <x v="15"/>
    <s v="Medium Box"/>
    <x v="602"/>
    <x v="37"/>
    <x v="0"/>
    <x v="0"/>
    <s v="Arizona"/>
    <x v="700"/>
    <n v="85224"/>
    <x v="150"/>
    <x v="163"/>
    <n v="52.763999999999996"/>
    <n v="15"/>
    <x v="907"/>
    <n v="91049"/>
  </r>
  <r>
    <x v="922"/>
    <n v="18070"/>
    <s v="Medium"/>
    <n v="7.0000000000000007E-2"/>
    <n v="500.98"/>
    <n v="28.14"/>
    <s v="Catherine Dorsey Burnett"/>
    <s v="Delivery Truck"/>
    <x v="2"/>
    <x v="2"/>
    <x v="5"/>
    <s v="Jumbo Drum"/>
    <x v="603"/>
    <x v="4"/>
    <x v="0"/>
    <x v="0"/>
    <s v="California"/>
    <x v="716"/>
    <n v="90022"/>
    <x v="46"/>
    <x v="54"/>
    <n v="2699.9838"/>
    <n v="10"/>
    <x v="908"/>
    <n v="86227"/>
  </r>
  <r>
    <x v="923"/>
    <n v="24604"/>
    <s v="Medium"/>
    <n v="7.0000000000000007E-2"/>
    <n v="30.56"/>
    <n v="2.99"/>
    <s v="Marjorie Burnette"/>
    <s v="Regular Air"/>
    <x v="0"/>
    <x v="0"/>
    <x v="7"/>
    <s v="Small Box"/>
    <x v="604"/>
    <x v="9"/>
    <x v="0"/>
    <x v="3"/>
    <s v="Tennessee"/>
    <x v="717"/>
    <n v="37311"/>
    <x v="137"/>
    <x v="144"/>
    <n v="-95.618600000000015"/>
    <n v="12"/>
    <x v="909"/>
    <n v="88819"/>
  </r>
  <r>
    <x v="924"/>
    <n v="24044"/>
    <s v="High"/>
    <n v="0.05"/>
    <n v="4.71"/>
    <n v="0.7"/>
    <s v="Paul W French"/>
    <s v="Express Air"/>
    <x v="0"/>
    <x v="0"/>
    <x v="4"/>
    <s v="Wrap Bag"/>
    <x v="605"/>
    <x v="42"/>
    <x v="0"/>
    <x v="1"/>
    <s v="Ohio"/>
    <x v="82"/>
    <n v="43055"/>
    <x v="121"/>
    <x v="174"/>
    <n v="-2.3760000000000003"/>
    <n v="2"/>
    <x v="910"/>
    <n v="89743"/>
  </r>
  <r>
    <x v="925"/>
    <n v="24373"/>
    <s v="Low"/>
    <n v="0.08"/>
    <n v="6.48"/>
    <n v="2.74"/>
    <s v="Laurence Simon"/>
    <s v="Regular Air"/>
    <x v="1"/>
    <x v="2"/>
    <x v="12"/>
    <s v="Small Pack"/>
    <x v="397"/>
    <x v="26"/>
    <x v="0"/>
    <x v="2"/>
    <s v="Missouri"/>
    <x v="718"/>
    <n v="63129"/>
    <x v="12"/>
    <x v="168"/>
    <n v="-82.64"/>
    <n v="18"/>
    <x v="911"/>
    <n v="87899"/>
  </r>
  <r>
    <x v="926"/>
    <n v="23803"/>
    <s v="Low"/>
    <n v="0.02"/>
    <n v="21.98"/>
    <n v="2.87"/>
    <s v="Max Hurley"/>
    <s v="Regular Air"/>
    <x v="0"/>
    <x v="0"/>
    <x v="0"/>
    <s v="Small Pack"/>
    <x v="606"/>
    <x v="20"/>
    <x v="0"/>
    <x v="0"/>
    <s v="Nevada"/>
    <x v="719"/>
    <n v="89031"/>
    <x v="102"/>
    <x v="136"/>
    <n v="165.6345"/>
    <n v="11"/>
    <x v="912"/>
    <n v="87240"/>
  </r>
  <r>
    <x v="927"/>
    <n v="22660"/>
    <s v="Low"/>
    <n v="0.02"/>
    <n v="27.48"/>
    <n v="4"/>
    <s v="Carole Rosen"/>
    <s v="Regular Air"/>
    <x v="3"/>
    <x v="2"/>
    <x v="12"/>
    <s v="Small Box"/>
    <x v="198"/>
    <x v="22"/>
    <x v="0"/>
    <x v="0"/>
    <s v="Idaho"/>
    <x v="680"/>
    <n v="83701"/>
    <x v="111"/>
    <x v="93"/>
    <n v="19.308000000000021"/>
    <n v="3"/>
    <x v="913"/>
    <n v="89497"/>
  </r>
  <r>
    <x v="928"/>
    <n v="24607"/>
    <s v="High"/>
    <n v="0.05"/>
    <n v="11.29"/>
    <n v="5.03"/>
    <s v="Monica Howard"/>
    <s v="Regular Air"/>
    <x v="0"/>
    <x v="0"/>
    <x v="10"/>
    <s v="Small Box"/>
    <x v="341"/>
    <x v="8"/>
    <x v="0"/>
    <x v="0"/>
    <s v="California"/>
    <x v="720"/>
    <n v="92243"/>
    <x v="135"/>
    <x v="44"/>
    <n v="-35.26"/>
    <n v="8"/>
    <x v="914"/>
    <n v="87720"/>
  </r>
  <r>
    <x v="929"/>
    <n v="20594"/>
    <s v="Not Specified"/>
    <n v="0.03"/>
    <n v="140.97999999999999"/>
    <n v="36.090000000000003"/>
    <s v="Tim Connolly"/>
    <s v="Delivery Truck"/>
    <x v="2"/>
    <x v="1"/>
    <x v="13"/>
    <s v="Jumbo Box"/>
    <x v="607"/>
    <x v="48"/>
    <x v="0"/>
    <x v="2"/>
    <s v="Minnesota"/>
    <x v="721"/>
    <n v="55076"/>
    <x v="60"/>
    <x v="137"/>
    <n v="-221.5"/>
    <n v="4"/>
    <x v="915"/>
    <n v="91030"/>
  </r>
  <r>
    <x v="930"/>
    <n v="19191"/>
    <s v="High"/>
    <n v="7.0000000000000007E-2"/>
    <n v="51.98"/>
    <n v="10.17"/>
    <s v="Leslie Hawley"/>
    <s v="Regular Air"/>
    <x v="1"/>
    <x v="2"/>
    <x v="5"/>
    <s v="Medium Box"/>
    <x v="608"/>
    <x v="7"/>
    <x v="0"/>
    <x v="2"/>
    <s v="Oklahoma"/>
    <x v="722"/>
    <n v="74133"/>
    <x v="166"/>
    <x v="13"/>
    <n v="439.78529999999995"/>
    <n v="13"/>
    <x v="916"/>
    <n v="89801"/>
  </r>
  <r>
    <x v="931"/>
    <n v="18416"/>
    <s v="High"/>
    <n v="0"/>
    <n v="21.98"/>
    <n v="2.87"/>
    <s v="Bob Berg"/>
    <s v="Regular Air"/>
    <x v="0"/>
    <x v="0"/>
    <x v="0"/>
    <s v="Small Pack"/>
    <x v="606"/>
    <x v="20"/>
    <x v="0"/>
    <x v="3"/>
    <s v="Florida"/>
    <x v="723"/>
    <n v="33161"/>
    <x v="74"/>
    <x v="68"/>
    <n v="21.095999999999997"/>
    <n v="16"/>
    <x v="917"/>
    <n v="87884"/>
  </r>
  <r>
    <x v="932"/>
    <n v="21855"/>
    <s v="Not Specified"/>
    <n v="0.04"/>
    <n v="90.48"/>
    <n v="19.989999999999998"/>
    <s v="Vanessa Day"/>
    <s v="Regular Air"/>
    <x v="0"/>
    <x v="0"/>
    <x v="3"/>
    <s v="Small Box"/>
    <x v="440"/>
    <x v="29"/>
    <x v="0"/>
    <x v="3"/>
    <s v="Tennessee"/>
    <x v="724"/>
    <n v="38017"/>
    <x v="26"/>
    <x v="30"/>
    <n v="55.555199999999999"/>
    <n v="3"/>
    <x v="918"/>
    <n v="85928"/>
  </r>
  <r>
    <x v="933"/>
    <n v="24455"/>
    <s v="Medium"/>
    <n v="0"/>
    <n v="49.99"/>
    <n v="19.989999999999998"/>
    <s v="Eileen Dalton"/>
    <s v="Regular Air"/>
    <x v="0"/>
    <x v="2"/>
    <x v="12"/>
    <s v="Small Box"/>
    <x v="47"/>
    <x v="23"/>
    <x v="0"/>
    <x v="3"/>
    <s v="Tennessee"/>
    <x v="725"/>
    <n v="38401"/>
    <x v="112"/>
    <x v="22"/>
    <n v="38.885999999999996"/>
    <n v="16"/>
    <x v="919"/>
    <n v="85929"/>
  </r>
  <r>
    <x v="934"/>
    <n v="23622"/>
    <s v="Low"/>
    <n v="0.05"/>
    <n v="115.99"/>
    <n v="8.99"/>
    <s v="Annie Sherrill"/>
    <s v="Regular Air"/>
    <x v="3"/>
    <x v="2"/>
    <x v="8"/>
    <s v="Small Box"/>
    <x v="609"/>
    <x v="35"/>
    <x v="0"/>
    <x v="2"/>
    <s v="Texas"/>
    <x v="726"/>
    <n v="79762"/>
    <x v="26"/>
    <x v="74"/>
    <n v="719.35259999999994"/>
    <n v="11"/>
    <x v="920"/>
    <n v="86454"/>
  </r>
  <r>
    <x v="935"/>
    <n v="23042"/>
    <s v="Medium"/>
    <n v="0.08"/>
    <n v="7.84"/>
    <n v="4.71"/>
    <s v="Vicki Womble"/>
    <s v="Regular Air"/>
    <x v="0"/>
    <x v="0"/>
    <x v="7"/>
    <s v="Small Box"/>
    <x v="610"/>
    <x v="9"/>
    <x v="0"/>
    <x v="0"/>
    <s v="Washington"/>
    <x v="727"/>
    <n v="98198"/>
    <x v="52"/>
    <x v="91"/>
    <n v="-12.876779999999998"/>
    <n v="10"/>
    <x v="921"/>
    <n v="87316"/>
  </r>
  <r>
    <x v="936"/>
    <n v="18516"/>
    <s v="Medium"/>
    <n v="0.06"/>
    <n v="2.94"/>
    <n v="0.96"/>
    <s v="Jerry Webster"/>
    <s v="Regular Air"/>
    <x v="0"/>
    <x v="0"/>
    <x v="0"/>
    <s v="Wrap Bag"/>
    <x v="129"/>
    <x v="35"/>
    <x v="0"/>
    <x v="3"/>
    <s v="Florida"/>
    <x v="611"/>
    <n v="32259"/>
    <x v="21"/>
    <x v="23"/>
    <n v="-8.8759999999999994"/>
    <n v="3"/>
    <x v="922"/>
    <n v="88279"/>
  </r>
  <r>
    <x v="937"/>
    <n v="20270"/>
    <s v="Not Specified"/>
    <n v="0.03"/>
    <n v="142.86000000000001"/>
    <n v="19.989999999999998"/>
    <s v="Brad H Blake"/>
    <s v="Regular Air"/>
    <x v="0"/>
    <x v="0"/>
    <x v="10"/>
    <s v="Small Box"/>
    <x v="611"/>
    <x v="13"/>
    <x v="0"/>
    <x v="3"/>
    <s v="Florida"/>
    <x v="51"/>
    <n v="32601"/>
    <x v="100"/>
    <x v="52"/>
    <n v="-8.3881000000000014"/>
    <n v="23"/>
    <x v="923"/>
    <n v="88281"/>
  </r>
  <r>
    <x v="938"/>
    <n v="23238"/>
    <s v="Medium"/>
    <n v="0.05"/>
    <n v="20.99"/>
    <n v="4.8099999999999996"/>
    <s v="Dwight Robinson"/>
    <s v="Regular Air"/>
    <x v="0"/>
    <x v="2"/>
    <x v="8"/>
    <s v="Medium Box"/>
    <x v="94"/>
    <x v="35"/>
    <x v="0"/>
    <x v="2"/>
    <s v="Kansas"/>
    <x v="728"/>
    <n v="67601"/>
    <x v="113"/>
    <x v="104"/>
    <n v="4.9017600000000003"/>
    <n v="11"/>
    <x v="924"/>
    <n v="88280"/>
  </r>
  <r>
    <x v="939"/>
    <n v="25932"/>
    <s v="High"/>
    <n v="0"/>
    <n v="12.22"/>
    <n v="2.85"/>
    <s v="Carrie High"/>
    <s v="Regular Air"/>
    <x v="0"/>
    <x v="1"/>
    <x v="2"/>
    <s v="Small Pack"/>
    <x v="612"/>
    <x v="20"/>
    <x v="0"/>
    <x v="2"/>
    <s v="Nebraska"/>
    <x v="729"/>
    <n v="68128"/>
    <x v="69"/>
    <x v="60"/>
    <n v="76.389899999999983"/>
    <n v="9"/>
    <x v="925"/>
    <n v="88278"/>
  </r>
  <r>
    <x v="940"/>
    <n v="23136"/>
    <s v="Critical"/>
    <n v="0.01"/>
    <n v="13.79"/>
    <n v="8.7799999999999994"/>
    <s v="Roberta Mitchell"/>
    <s v="Regular Air"/>
    <x v="0"/>
    <x v="1"/>
    <x v="2"/>
    <s v="Small Box"/>
    <x v="157"/>
    <x v="3"/>
    <x v="0"/>
    <x v="2"/>
    <s v="Texas"/>
    <x v="730"/>
    <n v="75460"/>
    <x v="47"/>
    <x v="176"/>
    <n v="-36.770000000000003"/>
    <n v="4"/>
    <x v="926"/>
    <n v="90871"/>
  </r>
  <r>
    <x v="941"/>
    <n v="1529"/>
    <s v="High"/>
    <n v="0.01"/>
    <n v="125.99"/>
    <n v="8.99"/>
    <s v="Dana Teague"/>
    <s v="Regular Air"/>
    <x v="0"/>
    <x v="2"/>
    <x v="8"/>
    <s v="Small Box"/>
    <x v="91"/>
    <x v="8"/>
    <x v="0"/>
    <x v="1"/>
    <s v="District of Columbia"/>
    <x v="246"/>
    <n v="20016"/>
    <x v="72"/>
    <x v="146"/>
    <n v="-582.64799999999991"/>
    <n v="2"/>
    <x v="927"/>
    <n v="11013"/>
  </r>
  <r>
    <x v="942"/>
    <n v="18998"/>
    <s v="High"/>
    <n v="0.03"/>
    <n v="896.99"/>
    <n v="19.989999999999998"/>
    <s v="Eugene Clayton"/>
    <s v="Regular Air"/>
    <x v="0"/>
    <x v="0"/>
    <x v="7"/>
    <s v="Small Box"/>
    <x v="613"/>
    <x v="4"/>
    <x v="0"/>
    <x v="0"/>
    <s v="Washington"/>
    <x v="731"/>
    <n v="98026"/>
    <x v="173"/>
    <x v="162"/>
    <n v="3602.1311999999994"/>
    <n v="6"/>
    <x v="928"/>
    <n v="85826"/>
  </r>
  <r>
    <x v="943"/>
    <n v="25724"/>
    <s v="Medium"/>
    <n v="7.0000000000000007E-2"/>
    <n v="2.89"/>
    <n v="0.5"/>
    <s v="Benjamin Gunter"/>
    <s v="Regular Air"/>
    <x v="2"/>
    <x v="0"/>
    <x v="9"/>
    <s v="Small Box"/>
    <x v="179"/>
    <x v="4"/>
    <x v="0"/>
    <x v="3"/>
    <s v="Florida"/>
    <x v="732"/>
    <n v="33012"/>
    <x v="33"/>
    <x v="134"/>
    <n v="441.59399999999999"/>
    <n v="12"/>
    <x v="929"/>
    <n v="89872"/>
  </r>
  <r>
    <x v="944"/>
    <n v="21768"/>
    <s v="Low"/>
    <n v="0.05"/>
    <n v="4.84"/>
    <n v="0.71"/>
    <s v="Marian Willis"/>
    <s v="Regular Air"/>
    <x v="1"/>
    <x v="0"/>
    <x v="0"/>
    <s v="Wrap Bag"/>
    <x v="346"/>
    <x v="10"/>
    <x v="0"/>
    <x v="2"/>
    <s v="Nebraska"/>
    <x v="729"/>
    <n v="68128"/>
    <x v="24"/>
    <x v="43"/>
    <n v="13.448099999999998"/>
    <n v="4"/>
    <x v="930"/>
    <n v="89873"/>
  </r>
  <r>
    <x v="945"/>
    <n v="25599"/>
    <s v="Not Specified"/>
    <n v="0"/>
    <n v="8.33"/>
    <n v="1.99"/>
    <s v="Shannon Aldridge"/>
    <s v="Express Air"/>
    <x v="3"/>
    <x v="2"/>
    <x v="12"/>
    <s v="Small Pack"/>
    <x v="80"/>
    <x v="10"/>
    <x v="0"/>
    <x v="1"/>
    <s v="Ohio"/>
    <x v="733"/>
    <n v="44070"/>
    <x v="16"/>
    <x v="16"/>
    <n v="74.181899999999999"/>
    <n v="12"/>
    <x v="931"/>
    <n v="91492"/>
  </r>
  <r>
    <x v="946"/>
    <n v="7599"/>
    <s v="Not Specified"/>
    <n v="0"/>
    <n v="8.33"/>
    <n v="1.99"/>
    <s v="Susan Carroll Berman"/>
    <s v="Express Air"/>
    <x v="3"/>
    <x v="2"/>
    <x v="12"/>
    <s v="Small Pack"/>
    <x v="80"/>
    <x v="10"/>
    <x v="0"/>
    <x v="0"/>
    <s v="Washington"/>
    <x v="33"/>
    <n v="98107"/>
    <x v="16"/>
    <x v="16"/>
    <n v="82.31"/>
    <n v="47"/>
    <x v="932"/>
    <n v="54369"/>
  </r>
  <r>
    <x v="947"/>
    <n v="18642"/>
    <s v="Medium"/>
    <n v="0.05"/>
    <n v="6.68"/>
    <n v="6.93"/>
    <s v="Grace Black"/>
    <s v="Regular Air"/>
    <x v="2"/>
    <x v="0"/>
    <x v="6"/>
    <s v="Small Box"/>
    <x v="507"/>
    <x v="7"/>
    <x v="0"/>
    <x v="3"/>
    <s v="Florida"/>
    <x v="734"/>
    <n v="33160"/>
    <x v="122"/>
    <x v="169"/>
    <n v="-2.3520000000000096"/>
    <n v="11"/>
    <x v="933"/>
    <n v="88626"/>
  </r>
  <r>
    <x v="948"/>
    <n v="7718"/>
    <s v="High"/>
    <n v="0.03"/>
    <n v="4.0599999999999996"/>
    <n v="6.89"/>
    <s v="Andrew Gonzalez"/>
    <s v="Regular Air"/>
    <x v="3"/>
    <x v="0"/>
    <x v="15"/>
    <s v="Small Box"/>
    <x v="288"/>
    <x v="1"/>
    <x v="0"/>
    <x v="3"/>
    <s v="North Carolina"/>
    <x v="78"/>
    <n v="28206"/>
    <x v="45"/>
    <x v="53"/>
    <n v="-246.27609999999999"/>
    <n v="37"/>
    <x v="934"/>
    <n v="55300"/>
  </r>
  <r>
    <x v="949"/>
    <n v="18694"/>
    <s v="Critical"/>
    <n v="0.05"/>
    <n v="6.48"/>
    <n v="8.73"/>
    <s v="Stuart Sharma"/>
    <s v="Regular Air"/>
    <x v="3"/>
    <x v="0"/>
    <x v="6"/>
    <s v="Small Box"/>
    <x v="543"/>
    <x v="7"/>
    <x v="0"/>
    <x v="1"/>
    <s v="Ohio"/>
    <x v="733"/>
    <n v="44070"/>
    <x v="15"/>
    <x v="148"/>
    <n v="-120.59"/>
    <n v="9"/>
    <x v="935"/>
    <n v="87632"/>
  </r>
  <r>
    <x v="950"/>
    <n v="20314"/>
    <s v="High"/>
    <n v="7.0000000000000007E-2"/>
    <n v="28.99"/>
    <n v="8.59"/>
    <s v="Stuart C Robinson"/>
    <s v="Regular Air"/>
    <x v="3"/>
    <x v="2"/>
    <x v="8"/>
    <s v="Medium Box"/>
    <x v="486"/>
    <x v="13"/>
    <x v="0"/>
    <x v="1"/>
    <s v="Ohio"/>
    <x v="735"/>
    <n v="44039"/>
    <x v="74"/>
    <x v="78"/>
    <n v="-12.078000000000001"/>
    <n v="10"/>
    <x v="936"/>
    <n v="87631"/>
  </r>
  <r>
    <x v="951"/>
    <n v="23689"/>
    <s v="Low"/>
    <n v="0.05"/>
    <n v="63.94"/>
    <n v="14.48"/>
    <s v="Gary Frazier"/>
    <s v="Express Air"/>
    <x v="3"/>
    <x v="1"/>
    <x v="2"/>
    <s v="Small Box"/>
    <x v="106"/>
    <x v="38"/>
    <x v="0"/>
    <x v="1"/>
    <s v="Ohio"/>
    <x v="736"/>
    <n v="44133"/>
    <x v="155"/>
    <x v="160"/>
    <n v="219.54419999999999"/>
    <n v="5"/>
    <x v="937"/>
    <n v="87634"/>
  </r>
  <r>
    <x v="952"/>
    <n v="25718"/>
    <s v="High"/>
    <n v="0.03"/>
    <n v="4.0599999999999996"/>
    <n v="6.89"/>
    <s v="Gretchen McKinney"/>
    <s v="Regular Air"/>
    <x v="3"/>
    <x v="0"/>
    <x v="15"/>
    <s v="Small Box"/>
    <x v="288"/>
    <x v="1"/>
    <x v="0"/>
    <x v="1"/>
    <s v="Ohio"/>
    <x v="737"/>
    <n v="44134"/>
    <x v="45"/>
    <x v="53"/>
    <n v="-185.17"/>
    <n v="9"/>
    <x v="938"/>
    <n v="87630"/>
  </r>
  <r>
    <x v="953"/>
    <n v="21514"/>
    <s v="High"/>
    <n v="0.1"/>
    <n v="209.37"/>
    <n v="69"/>
    <s v="Benjamin Porter"/>
    <s v="Regular Air"/>
    <x v="3"/>
    <x v="1"/>
    <x v="11"/>
    <s v="Large Box"/>
    <x v="614"/>
    <x v="44"/>
    <x v="0"/>
    <x v="2"/>
    <s v="Michigan"/>
    <x v="738"/>
    <n v="48154"/>
    <x v="47"/>
    <x v="176"/>
    <n v="-165.59492040000003"/>
    <n v="11"/>
    <x v="939"/>
    <n v="90011"/>
  </r>
  <r>
    <x v="954"/>
    <n v="21515"/>
    <s v="High"/>
    <n v="7.0000000000000007E-2"/>
    <n v="4.9800000000000004"/>
    <n v="4.7"/>
    <s v="Kathryn Tate"/>
    <s v="Regular Air"/>
    <x v="3"/>
    <x v="0"/>
    <x v="6"/>
    <s v="Small Box"/>
    <x v="615"/>
    <x v="4"/>
    <x v="0"/>
    <x v="2"/>
    <s v="Michigan"/>
    <x v="711"/>
    <n v="48071"/>
    <x v="47"/>
    <x v="133"/>
    <n v="-21.684000000000001"/>
    <n v="9"/>
    <x v="940"/>
    <n v="90011"/>
  </r>
  <r>
    <x v="955"/>
    <n v="19909"/>
    <s v="Low"/>
    <n v="0.02"/>
    <n v="880.98"/>
    <n v="44.55"/>
    <s v="Anna Ellis"/>
    <s v="Delivery Truck"/>
    <x v="1"/>
    <x v="1"/>
    <x v="13"/>
    <s v="Jumbo Box"/>
    <x v="430"/>
    <x v="18"/>
    <x v="0"/>
    <x v="2"/>
    <s v="Minnesota"/>
    <x v="739"/>
    <n v="56001"/>
    <x v="33"/>
    <x v="159"/>
    <n v="4861.0637999999999"/>
    <n v="8"/>
    <x v="941"/>
    <n v="86925"/>
  </r>
  <r>
    <x v="956"/>
    <n v="20304"/>
    <s v="High"/>
    <n v="0.05"/>
    <n v="80.97"/>
    <n v="30.06"/>
    <s v="Betty Giles"/>
    <s v="Delivery Truck"/>
    <x v="1"/>
    <x v="2"/>
    <x v="5"/>
    <s v="Jumbo Box"/>
    <x v="72"/>
    <x v="29"/>
    <x v="0"/>
    <x v="2"/>
    <s v="Minnesota"/>
    <x v="740"/>
    <n v="55369"/>
    <x v="172"/>
    <x v="151"/>
    <n v="565.17999999999995"/>
    <n v="11"/>
    <x v="942"/>
    <n v="86926"/>
  </r>
  <r>
    <x v="957"/>
    <n v="23151"/>
    <s v="Not Specified"/>
    <n v="0.06"/>
    <n v="70.89"/>
    <n v="89.3"/>
    <s v="Frances Powers"/>
    <s v="Delivery Truck"/>
    <x v="2"/>
    <x v="1"/>
    <x v="11"/>
    <s v="Jumbo Box"/>
    <x v="616"/>
    <x v="45"/>
    <x v="0"/>
    <x v="1"/>
    <s v="Ohio"/>
    <x v="741"/>
    <n v="43068"/>
    <x v="81"/>
    <x v="122"/>
    <n v="65.077020000000005"/>
    <n v="6"/>
    <x v="943"/>
    <n v="87374"/>
  </r>
  <r>
    <x v="958"/>
    <n v="18611"/>
    <s v="High"/>
    <n v="7.0000000000000007E-2"/>
    <n v="4.13"/>
    <n v="0.99"/>
    <s v="Robyn Lyon"/>
    <s v="Regular Air"/>
    <x v="1"/>
    <x v="0"/>
    <x v="9"/>
    <s v="Small Box"/>
    <x v="333"/>
    <x v="5"/>
    <x v="0"/>
    <x v="1"/>
    <s v="Ohio"/>
    <x v="742"/>
    <n v="44125"/>
    <x v="173"/>
    <x v="0"/>
    <n v="10.959199999999999"/>
    <n v="4"/>
    <x v="944"/>
    <n v="88156"/>
  </r>
  <r>
    <x v="959"/>
    <n v="21290"/>
    <s v="High"/>
    <n v="0.04"/>
    <n v="4.13"/>
    <n v="0.99"/>
    <s v="Hannah Carver"/>
    <s v="Express Air"/>
    <x v="1"/>
    <x v="0"/>
    <x v="9"/>
    <s v="Small Box"/>
    <x v="333"/>
    <x v="5"/>
    <x v="0"/>
    <x v="2"/>
    <s v="North Dakota"/>
    <x v="743"/>
    <n v="58201"/>
    <x v="152"/>
    <x v="101"/>
    <n v="22.307699999999997"/>
    <n v="7"/>
    <x v="945"/>
    <n v="87396"/>
  </r>
  <r>
    <x v="960"/>
    <n v="8310"/>
    <s v="Medium"/>
    <n v="0.05"/>
    <n v="535.64"/>
    <n v="14.7"/>
    <s v="Ernest Peele"/>
    <s v="Delivery Truck"/>
    <x v="1"/>
    <x v="2"/>
    <x v="5"/>
    <s v="Jumbo Drum"/>
    <x v="441"/>
    <x v="8"/>
    <x v="0"/>
    <x v="2"/>
    <s v="Illinois"/>
    <x v="25"/>
    <n v="60603"/>
    <x v="116"/>
    <x v="154"/>
    <n v="-1220.9144999999999"/>
    <n v="2"/>
    <x v="946"/>
    <n v="59365"/>
  </r>
  <r>
    <x v="961"/>
    <n v="18166"/>
    <s v="Medium"/>
    <n v="0"/>
    <n v="6.37"/>
    <n v="5.19"/>
    <s v="Lynne Griffith"/>
    <s v="Regular Air"/>
    <x v="3"/>
    <x v="0"/>
    <x v="7"/>
    <s v="Small Box"/>
    <x v="291"/>
    <x v="4"/>
    <x v="0"/>
    <x v="1"/>
    <s v="Maryland"/>
    <x v="744"/>
    <n v="21740"/>
    <x v="113"/>
    <x v="121"/>
    <n v="-27.1492"/>
    <n v="15"/>
    <x v="711"/>
    <n v="86592"/>
  </r>
  <r>
    <x v="962"/>
    <n v="18345"/>
    <s v="Critical"/>
    <n v="0.02"/>
    <n v="110.98"/>
    <n v="13.99"/>
    <s v="Courtney Nelson"/>
    <s v="Regular Air"/>
    <x v="3"/>
    <x v="1"/>
    <x v="2"/>
    <s v="Medium Box"/>
    <x v="617"/>
    <x v="49"/>
    <x v="0"/>
    <x v="1"/>
    <s v="Maryland"/>
    <x v="745"/>
    <n v="20707"/>
    <x v="59"/>
    <x v="41"/>
    <n v="-106.3424"/>
    <n v="2"/>
    <x v="947"/>
    <n v="86591"/>
  </r>
  <r>
    <x v="963"/>
    <n v="25817"/>
    <s v="Critical"/>
    <n v="0.02"/>
    <n v="5.58"/>
    <n v="2.99"/>
    <s v="Leslie Woodard"/>
    <s v="Regular Air"/>
    <x v="3"/>
    <x v="0"/>
    <x v="7"/>
    <s v="Small Box"/>
    <x v="618"/>
    <x v="7"/>
    <x v="0"/>
    <x v="3"/>
    <s v="South Carolina"/>
    <x v="746"/>
    <n v="29418"/>
    <x v="175"/>
    <x v="86"/>
    <n v="689.32799999999997"/>
    <n v="42"/>
    <x v="948"/>
    <n v="90218"/>
  </r>
  <r>
    <x v="964"/>
    <n v="21313"/>
    <s v="Not Specified"/>
    <n v="0.1"/>
    <n v="11.55"/>
    <n v="2.36"/>
    <s v="Faye Hanna"/>
    <s v="Regular Air"/>
    <x v="2"/>
    <x v="0"/>
    <x v="0"/>
    <s v="Wrap Bag"/>
    <x v="595"/>
    <x v="20"/>
    <x v="0"/>
    <x v="0"/>
    <s v="California"/>
    <x v="747"/>
    <n v="95630"/>
    <x v="113"/>
    <x v="104"/>
    <n v="69.767200000000003"/>
    <n v="12"/>
    <x v="949"/>
    <n v="87619"/>
  </r>
  <r>
    <x v="965"/>
    <n v="24866"/>
    <s v="High"/>
    <n v="0.01"/>
    <n v="35.44"/>
    <n v="19.989999999999998"/>
    <s v="Phyllis Hull"/>
    <s v="Regular Air"/>
    <x v="2"/>
    <x v="0"/>
    <x v="6"/>
    <s v="Small Box"/>
    <x v="619"/>
    <x v="4"/>
    <x v="0"/>
    <x v="1"/>
    <s v="Connecticut"/>
    <x v="205"/>
    <n v="6614"/>
    <x v="106"/>
    <x v="115"/>
    <n v="-52.822799999999994"/>
    <n v="1"/>
    <x v="950"/>
    <n v="87620"/>
  </r>
  <r>
    <x v="966"/>
    <n v="24995"/>
    <s v="Low"/>
    <n v="0.02"/>
    <n v="3.8"/>
    <n v="1.49"/>
    <s v="Shirley Riley"/>
    <s v="Regular Air"/>
    <x v="2"/>
    <x v="0"/>
    <x v="7"/>
    <s v="Small Box"/>
    <x v="15"/>
    <x v="4"/>
    <x v="0"/>
    <x v="1"/>
    <s v="Massachusetts"/>
    <x v="28"/>
    <n v="2215"/>
    <x v="163"/>
    <x v="40"/>
    <n v="7.31"/>
    <n v="5"/>
    <x v="951"/>
    <n v="87617"/>
  </r>
  <r>
    <x v="967"/>
    <n v="24865"/>
    <s v="High"/>
    <n v="0.03"/>
    <n v="47.9"/>
    <n v="5.86"/>
    <s v="Laurie Case Daniel"/>
    <s v="Regular Air"/>
    <x v="2"/>
    <x v="0"/>
    <x v="6"/>
    <s v="Small Box"/>
    <x v="463"/>
    <x v="7"/>
    <x v="0"/>
    <x v="1"/>
    <s v="Massachusetts"/>
    <x v="748"/>
    <n v="2180"/>
    <x v="106"/>
    <x v="94"/>
    <n v="642.99029999999993"/>
    <n v="20"/>
    <x v="952"/>
    <n v="87620"/>
  </r>
  <r>
    <x v="968"/>
    <n v="23567"/>
    <s v="Critical"/>
    <n v="0.05"/>
    <n v="2.62"/>
    <n v="0.8"/>
    <s v="Leah Pollock"/>
    <s v="Regular Air"/>
    <x v="2"/>
    <x v="0"/>
    <x v="4"/>
    <s v="Wrap Bag"/>
    <x v="330"/>
    <x v="5"/>
    <x v="0"/>
    <x v="1"/>
    <s v="New Jersey"/>
    <x v="106"/>
    <n v="7960"/>
    <x v="175"/>
    <x v="93"/>
    <n v="12.71"/>
    <n v="8"/>
    <x v="953"/>
    <n v="87618"/>
  </r>
  <r>
    <x v="969"/>
    <n v="19575"/>
    <s v="Low"/>
    <n v="0.04"/>
    <n v="4.55"/>
    <n v="1.49"/>
    <s v="Elsie Lane"/>
    <s v="Regular Air"/>
    <x v="0"/>
    <x v="0"/>
    <x v="7"/>
    <s v="Small Box"/>
    <x v="338"/>
    <x v="9"/>
    <x v="0"/>
    <x v="2"/>
    <s v="Michigan"/>
    <x v="514"/>
    <n v="48640"/>
    <x v="77"/>
    <x v="81"/>
    <n v="28.288"/>
    <n v="13"/>
    <x v="954"/>
    <n v="90309"/>
  </r>
  <r>
    <x v="970"/>
    <n v="26054"/>
    <s v="Not Specified"/>
    <n v="0.01"/>
    <n v="7.64"/>
    <n v="1.39"/>
    <s v="Kathy Turner"/>
    <s v="Regular Air"/>
    <x v="3"/>
    <x v="0"/>
    <x v="3"/>
    <s v="Small Box"/>
    <x v="568"/>
    <x v="12"/>
    <x v="0"/>
    <x v="1"/>
    <s v="New York"/>
    <x v="749"/>
    <n v="14043"/>
    <x v="107"/>
    <x v="144"/>
    <n v="112.1181"/>
    <n v="20"/>
    <x v="955"/>
    <n v="87511"/>
  </r>
  <r>
    <x v="971"/>
    <n v="25051"/>
    <s v="Medium"/>
    <n v="7.0000000000000007E-2"/>
    <n v="42.98"/>
    <n v="4.62"/>
    <s v="Jordan Womble"/>
    <s v="Express Air"/>
    <x v="0"/>
    <x v="0"/>
    <x v="15"/>
    <s v="Small Box"/>
    <x v="452"/>
    <x v="13"/>
    <x v="0"/>
    <x v="2"/>
    <s v="Kansas"/>
    <x v="728"/>
    <n v="67601"/>
    <x v="2"/>
    <x v="2"/>
    <n v="565.38599999999997"/>
    <n v="19"/>
    <x v="956"/>
    <n v="91397"/>
  </r>
  <r>
    <x v="972"/>
    <n v="25970"/>
    <s v="Medium"/>
    <n v="0.08"/>
    <n v="5.74"/>
    <n v="5.01"/>
    <s v="Thelma Murray"/>
    <s v="Express Air"/>
    <x v="0"/>
    <x v="0"/>
    <x v="7"/>
    <s v="Small Box"/>
    <x v="620"/>
    <x v="5"/>
    <x v="0"/>
    <x v="1"/>
    <s v="Ohio"/>
    <x v="750"/>
    <n v="43123"/>
    <x v="161"/>
    <x v="76"/>
    <n v="-61.628039999999999"/>
    <n v="12"/>
    <x v="957"/>
    <n v="91398"/>
  </r>
  <r>
    <x v="973"/>
    <n v="21200"/>
    <s v="Low"/>
    <n v="0.09"/>
    <n v="12.22"/>
    <n v="2.85"/>
    <s v="William Sharma"/>
    <s v="Regular Air"/>
    <x v="3"/>
    <x v="1"/>
    <x v="2"/>
    <s v="Small Pack"/>
    <x v="612"/>
    <x v="20"/>
    <x v="0"/>
    <x v="2"/>
    <s v="Minnesota"/>
    <x v="751"/>
    <n v="55119"/>
    <x v="78"/>
    <x v="122"/>
    <n v="70.676699999999997"/>
    <n v="9"/>
    <x v="958"/>
    <n v="86427"/>
  </r>
  <r>
    <x v="974"/>
    <n v="24817"/>
    <s v="Medium"/>
    <n v="0.1"/>
    <n v="37.94"/>
    <n v="5.08"/>
    <s v="Francis I Davis"/>
    <s v="Express Air"/>
    <x v="0"/>
    <x v="0"/>
    <x v="6"/>
    <s v="Wrap Bag"/>
    <x v="205"/>
    <x v="4"/>
    <x v="0"/>
    <x v="2"/>
    <s v="Wisconsin"/>
    <x v="752"/>
    <n v="53209"/>
    <x v="40"/>
    <x v="48"/>
    <n v="95.054399999999987"/>
    <n v="4"/>
    <x v="959"/>
    <n v="90264"/>
  </r>
  <r>
    <x v="975"/>
    <n v="25709"/>
    <s v="Low"/>
    <n v="0.06"/>
    <n v="20.99"/>
    <n v="0.99"/>
    <s v="Ellen Sparks"/>
    <s v="Regular Air"/>
    <x v="0"/>
    <x v="2"/>
    <x v="8"/>
    <s v="Wrap Bag"/>
    <x v="621"/>
    <x v="7"/>
    <x v="0"/>
    <x v="2"/>
    <s v="Wisconsin"/>
    <x v="753"/>
    <n v="54956"/>
    <x v="156"/>
    <x v="118"/>
    <n v="224.96069999999997"/>
    <n v="18"/>
    <x v="960"/>
    <n v="90265"/>
  </r>
  <r>
    <x v="976"/>
    <n v="19923"/>
    <s v="Not Specified"/>
    <n v="0.1"/>
    <n v="36.549999999999997"/>
    <n v="13.89"/>
    <s v="Allan Dickinson"/>
    <s v="Regular Air"/>
    <x v="0"/>
    <x v="0"/>
    <x v="0"/>
    <s v="Wrap Bag"/>
    <x v="305"/>
    <x v="23"/>
    <x v="0"/>
    <x v="3"/>
    <s v="Arkansas"/>
    <x v="754"/>
    <n v="72956"/>
    <x v="101"/>
    <x v="27"/>
    <n v="-89.572000000000003"/>
    <n v="11"/>
    <x v="961"/>
    <n v="90646"/>
  </r>
  <r>
    <x v="977"/>
    <n v="20390"/>
    <s v="High"/>
    <n v="7.0000000000000007E-2"/>
    <n v="4.76"/>
    <n v="0.88"/>
    <s v="Leonard Strauss"/>
    <s v="Express Air"/>
    <x v="3"/>
    <x v="0"/>
    <x v="6"/>
    <s v="Wrap Bag"/>
    <x v="622"/>
    <x v="5"/>
    <x v="0"/>
    <x v="0"/>
    <s v="Colorado"/>
    <x v="64"/>
    <n v="80027"/>
    <x v="153"/>
    <x v="148"/>
    <n v="33.347699999999996"/>
    <n v="10"/>
    <x v="962"/>
    <n v="88611"/>
  </r>
  <r>
    <x v="978"/>
    <n v="22175"/>
    <s v="Critical"/>
    <n v="0.01"/>
    <n v="7.98"/>
    <n v="6.5"/>
    <s v="Frances Johnson"/>
    <s v="Regular Air"/>
    <x v="3"/>
    <x v="0"/>
    <x v="10"/>
    <s v="Medium Box"/>
    <x v="623"/>
    <x v="8"/>
    <x v="0"/>
    <x v="1"/>
    <s v="Maryland"/>
    <x v="755"/>
    <n v="21220"/>
    <x v="23"/>
    <x v="28"/>
    <n v="-34.591999999999999"/>
    <n v="4"/>
    <x v="963"/>
    <n v="88612"/>
  </r>
  <r>
    <x v="979"/>
    <n v="25953"/>
    <s v="High"/>
    <n v="0.06"/>
    <n v="42.98"/>
    <n v="4.62"/>
    <s v="Kathy Hinton"/>
    <s v="Regular Air"/>
    <x v="3"/>
    <x v="0"/>
    <x v="15"/>
    <s v="Small Box"/>
    <x v="452"/>
    <x v="13"/>
    <x v="0"/>
    <x v="1"/>
    <s v="Ohio"/>
    <x v="521"/>
    <n v="43050"/>
    <x v="90"/>
    <x v="115"/>
    <n v="-24.63"/>
    <n v="1"/>
    <x v="964"/>
    <n v="88610"/>
  </r>
  <r>
    <x v="980"/>
    <n v="21390"/>
    <s v="Not Specified"/>
    <n v="0.08"/>
    <n v="9.68"/>
    <n v="2.0299999999999998"/>
    <s v="Miriam Bowman"/>
    <s v="Regular Air"/>
    <x v="2"/>
    <x v="0"/>
    <x v="6"/>
    <s v="Wrap Bag"/>
    <x v="624"/>
    <x v="7"/>
    <x v="0"/>
    <x v="3"/>
    <s v="Florida"/>
    <x v="756"/>
    <n v="33021"/>
    <x v="10"/>
    <x v="133"/>
    <n v="-536.24199999999996"/>
    <n v="1"/>
    <x v="965"/>
    <n v="86085"/>
  </r>
  <r>
    <x v="981"/>
    <n v="21096"/>
    <s v="High"/>
    <n v="0.01"/>
    <n v="30.97"/>
    <n v="4"/>
    <s v="Sally Liu"/>
    <s v="Regular Air"/>
    <x v="1"/>
    <x v="2"/>
    <x v="12"/>
    <s v="Small Box"/>
    <x v="625"/>
    <x v="14"/>
    <x v="0"/>
    <x v="2"/>
    <s v="Wisconsin"/>
    <x v="757"/>
    <n v="53151"/>
    <x v="36"/>
    <x v="43"/>
    <n v="17.102799999999998"/>
    <n v="17"/>
    <x v="966"/>
    <n v="87186"/>
  </r>
  <r>
    <x v="982"/>
    <n v="19599"/>
    <s v="Medium"/>
    <n v="0.01"/>
    <n v="35.99"/>
    <n v="0.99"/>
    <s v="Fred Barber"/>
    <s v="Regular Air"/>
    <x v="2"/>
    <x v="2"/>
    <x v="8"/>
    <s v="Small Pack"/>
    <x v="558"/>
    <x v="9"/>
    <x v="0"/>
    <x v="2"/>
    <s v="Wisconsin"/>
    <x v="758"/>
    <n v="53154"/>
    <x v="38"/>
    <x v="7"/>
    <n v="882.48239999999998"/>
    <n v="41"/>
    <x v="967"/>
    <n v="89047"/>
  </r>
  <r>
    <x v="983"/>
    <n v="20182"/>
    <s v="Critical"/>
    <n v="0.09"/>
    <n v="2.94"/>
    <n v="0.7"/>
    <s v="Lloyd Dolan"/>
    <s v="Regular Air"/>
    <x v="0"/>
    <x v="0"/>
    <x v="0"/>
    <s v="Wrap Bag"/>
    <x v="626"/>
    <x v="35"/>
    <x v="0"/>
    <x v="2"/>
    <s v="North Dakota"/>
    <x v="759"/>
    <n v="58601"/>
    <x v="28"/>
    <x v="33"/>
    <n v="6.3840000000000003"/>
    <n v="9"/>
    <x v="968"/>
    <n v="86544"/>
  </r>
  <r>
    <x v="984"/>
    <n v="20183"/>
    <s v="Critical"/>
    <n v="0.03"/>
    <n v="43.98"/>
    <n v="8.99"/>
    <s v="Joanna Kenney"/>
    <s v="Regular Air"/>
    <x v="0"/>
    <x v="0"/>
    <x v="0"/>
    <s v="Small Pack"/>
    <x v="262"/>
    <x v="35"/>
    <x v="0"/>
    <x v="1"/>
    <s v="Ohio"/>
    <x v="760"/>
    <n v="44870"/>
    <x v="28"/>
    <x v="8"/>
    <n v="274.0788"/>
    <n v="10"/>
    <x v="969"/>
    <n v="86544"/>
  </r>
  <r>
    <x v="985"/>
    <n v="20816"/>
    <s v="Critical"/>
    <n v="0.09"/>
    <n v="100.98"/>
    <n v="35.840000000000003"/>
    <s v="Natalie Watts"/>
    <s v="Delivery Truck"/>
    <x v="1"/>
    <x v="1"/>
    <x v="13"/>
    <s v="Jumbo Box"/>
    <x v="43"/>
    <x v="18"/>
    <x v="0"/>
    <x v="2"/>
    <s v="Iowa"/>
    <x v="761"/>
    <n v="50265"/>
    <x v="150"/>
    <x v="87"/>
    <n v="-103.624"/>
    <n v="17"/>
    <x v="970"/>
    <n v="91180"/>
  </r>
  <r>
    <x v="986"/>
    <n v="22473"/>
    <s v="Low"/>
    <n v="0.05"/>
    <n v="70.97"/>
    <n v="3.5"/>
    <s v="Sean Herbert"/>
    <s v="Regular Air"/>
    <x v="1"/>
    <x v="0"/>
    <x v="15"/>
    <s v="Small Box"/>
    <x v="627"/>
    <x v="8"/>
    <x v="0"/>
    <x v="2"/>
    <s v="Wisconsin"/>
    <x v="762"/>
    <n v="53402"/>
    <x v="83"/>
    <x v="182"/>
    <n v="18.218000000000018"/>
    <n v="2"/>
    <x v="971"/>
    <n v="91466"/>
  </r>
  <r>
    <x v="987"/>
    <n v="22476"/>
    <s v="Low"/>
    <n v="0"/>
    <n v="5.28"/>
    <n v="6.26"/>
    <s v="Lindsay Webb"/>
    <s v="Regular Air"/>
    <x v="1"/>
    <x v="0"/>
    <x v="6"/>
    <s v="Small Box"/>
    <x v="318"/>
    <x v="29"/>
    <x v="0"/>
    <x v="2"/>
    <s v="Wisconsin"/>
    <x v="763"/>
    <n v="53081"/>
    <x v="83"/>
    <x v="40"/>
    <n v="25.058000000000035"/>
    <n v="36"/>
    <x v="972"/>
    <n v="91466"/>
  </r>
  <r>
    <x v="988"/>
    <n v="20891"/>
    <s v="Not Specified"/>
    <n v="0.03"/>
    <n v="10.98"/>
    <n v="3.37"/>
    <s v="Kim McCarthy"/>
    <s v="Regular Air"/>
    <x v="3"/>
    <x v="0"/>
    <x v="14"/>
    <s v="Small Pack"/>
    <x v="37"/>
    <x v="11"/>
    <x v="0"/>
    <x v="2"/>
    <s v="Michigan"/>
    <x v="764"/>
    <n v="48237"/>
    <x v="82"/>
    <x v="30"/>
    <n v="11.82"/>
    <n v="5"/>
    <x v="973"/>
    <n v="87041"/>
  </r>
  <r>
    <x v="989"/>
    <n v="21499"/>
    <s v="Low"/>
    <n v="0.01"/>
    <n v="10.14"/>
    <n v="2.27"/>
    <s v="Priscilla Allen"/>
    <s v="Regular Air"/>
    <x v="3"/>
    <x v="0"/>
    <x v="6"/>
    <s v="Wrap Bag"/>
    <x v="259"/>
    <x v="12"/>
    <x v="0"/>
    <x v="2"/>
    <s v="Michigan"/>
    <x v="765"/>
    <n v="48342"/>
    <x v="149"/>
    <x v="33"/>
    <n v="28.151999999999997"/>
    <n v="4"/>
    <x v="974"/>
    <n v="87042"/>
  </r>
  <r>
    <x v="990"/>
    <n v="23836"/>
    <s v="Not Specified"/>
    <n v="0.03"/>
    <n v="5.4"/>
    <n v="7.78"/>
    <s v="Anthony Foley"/>
    <s v="Regular Air"/>
    <x v="3"/>
    <x v="0"/>
    <x v="7"/>
    <s v="Small Box"/>
    <x v="95"/>
    <x v="7"/>
    <x v="0"/>
    <x v="2"/>
    <s v="Michigan"/>
    <x v="766"/>
    <n v="48060"/>
    <x v="66"/>
    <x v="78"/>
    <n v="-237.54400000000001"/>
    <n v="21"/>
    <x v="975"/>
    <n v="87043"/>
  </r>
  <r>
    <x v="991"/>
    <n v="25282"/>
    <s v="Medium"/>
    <n v="0.03"/>
    <n v="85.99"/>
    <n v="0.99"/>
    <s v="Roy Rouse"/>
    <s v="Regular Air"/>
    <x v="1"/>
    <x v="2"/>
    <x v="8"/>
    <s v="Wrap Bag"/>
    <x v="353"/>
    <x v="20"/>
    <x v="0"/>
    <x v="0"/>
    <s v="Idaho"/>
    <x v="767"/>
    <n v="83814"/>
    <x v="77"/>
    <x v="116"/>
    <n v="1037.1044999999999"/>
    <n v="20"/>
    <x v="976"/>
    <n v="91586"/>
  </r>
  <r>
    <x v="992"/>
    <n v="7664"/>
    <s v="Low"/>
    <n v="0.08"/>
    <n v="6.48"/>
    <n v="6.81"/>
    <s v="Maurice Everett"/>
    <s v="Regular Air"/>
    <x v="0"/>
    <x v="0"/>
    <x v="6"/>
    <s v="Small Box"/>
    <x v="628"/>
    <x v="12"/>
    <x v="0"/>
    <x v="0"/>
    <s v="California"/>
    <x v="154"/>
    <n v="90049"/>
    <x v="148"/>
    <x v="5"/>
    <n v="-94.59"/>
    <n v="58"/>
    <x v="977"/>
    <n v="54949"/>
  </r>
  <r>
    <x v="993"/>
    <n v="23295"/>
    <s v="Critical"/>
    <n v="0.05"/>
    <n v="122.99"/>
    <n v="19.989999999999998"/>
    <s v="Teresa Watts"/>
    <s v="Express Air"/>
    <x v="0"/>
    <x v="0"/>
    <x v="7"/>
    <s v="Small Box"/>
    <x v="528"/>
    <x v="7"/>
    <x v="0"/>
    <x v="0"/>
    <s v="Idaho"/>
    <x v="767"/>
    <n v="83814"/>
    <x v="178"/>
    <x v="51"/>
    <n v="1039.7540999999999"/>
    <n v="12"/>
    <x v="978"/>
    <n v="91389"/>
  </r>
  <r>
    <x v="994"/>
    <n v="25664"/>
    <s v="Low"/>
    <n v="0.08"/>
    <n v="6.48"/>
    <n v="6.81"/>
    <s v="Thomas Spence"/>
    <s v="Regular Air"/>
    <x v="0"/>
    <x v="0"/>
    <x v="6"/>
    <s v="Small Box"/>
    <x v="628"/>
    <x v="12"/>
    <x v="0"/>
    <x v="0"/>
    <s v="Idaho"/>
    <x v="768"/>
    <n v="83402"/>
    <x v="148"/>
    <x v="5"/>
    <n v="-49.186800000000005"/>
    <n v="14"/>
    <x v="979"/>
    <n v="91388"/>
  </r>
  <r>
    <x v="995"/>
    <n v="23627"/>
    <s v="Critical"/>
    <n v="0.05"/>
    <n v="9.99"/>
    <n v="4.78"/>
    <s v="Penny Rich"/>
    <s v="Regular Air"/>
    <x v="1"/>
    <x v="0"/>
    <x v="6"/>
    <s v="Small Box"/>
    <x v="629"/>
    <x v="29"/>
    <x v="0"/>
    <x v="2"/>
    <s v="Minnesota"/>
    <x v="769"/>
    <n v="55343"/>
    <x v="131"/>
    <x v="81"/>
    <n v="41.3"/>
    <n v="20"/>
    <x v="980"/>
    <n v="89414"/>
  </r>
  <r>
    <x v="996"/>
    <n v="7898"/>
    <s v="Critical"/>
    <n v="0.03"/>
    <n v="5.98"/>
    <n v="5.35"/>
    <s v="Tammy Raynor"/>
    <s v="Regular Air"/>
    <x v="0"/>
    <x v="0"/>
    <x v="6"/>
    <s v="Small Box"/>
    <x v="337"/>
    <x v="29"/>
    <x v="0"/>
    <x v="1"/>
    <s v="Massachusetts"/>
    <x v="28"/>
    <n v="2113"/>
    <x v="48"/>
    <x v="56"/>
    <n v="-23.5"/>
    <n v="16"/>
    <x v="981"/>
    <n v="56486"/>
  </r>
  <r>
    <x v="997"/>
    <n v="19041"/>
    <s v="Critical"/>
    <n v="0.03"/>
    <n v="300.64999999999998"/>
    <n v="24.49"/>
    <s v="Annie Livingston"/>
    <s v="Regular Air"/>
    <x v="0"/>
    <x v="0"/>
    <x v="15"/>
    <s v="Large Box"/>
    <x v="630"/>
    <x v="10"/>
    <x v="0"/>
    <x v="1"/>
    <s v="New York"/>
    <x v="770"/>
    <n v="14609"/>
    <x v="152"/>
    <x v="101"/>
    <n v="1474.8703999999998"/>
    <n v="8"/>
    <x v="982"/>
    <n v="86346"/>
  </r>
  <r>
    <x v="998"/>
    <n v="22064"/>
    <s v="Critical"/>
    <n v="0.01"/>
    <n v="5.58"/>
    <n v="5.3"/>
    <s v="Melvin Benton"/>
    <s v="Regular Air"/>
    <x v="0"/>
    <x v="0"/>
    <x v="3"/>
    <s v="Small Box"/>
    <x v="70"/>
    <x v="9"/>
    <x v="0"/>
    <x v="0"/>
    <s v="California"/>
    <x v="771"/>
    <n v="92024"/>
    <x v="68"/>
    <x v="162"/>
    <n v="-7.25"/>
    <n v="1"/>
    <x v="983"/>
    <n v="89071"/>
  </r>
  <r>
    <x v="999"/>
    <n v="18950"/>
    <s v="Low"/>
    <n v="0.01"/>
    <n v="4.9800000000000004"/>
    <n v="4.75"/>
    <s v="Tina Evans"/>
    <s v="Regular Air"/>
    <x v="1"/>
    <x v="0"/>
    <x v="6"/>
    <s v="Small Box"/>
    <x v="631"/>
    <x v="12"/>
    <x v="0"/>
    <x v="2"/>
    <s v="Illinois"/>
    <x v="772"/>
    <n v="60148"/>
    <x v="31"/>
    <x v="95"/>
    <n v="-75.900400000000005"/>
    <n v="10"/>
    <x v="984"/>
    <n v="89128"/>
  </r>
  <r>
    <x v="1000"/>
    <n v="19849"/>
    <s v="Not Specified"/>
    <n v="0.02"/>
    <n v="12.99"/>
    <n v="14.37"/>
    <s v="Edith Reynolds"/>
    <s v="Regular Air"/>
    <x v="1"/>
    <x v="1"/>
    <x v="2"/>
    <s v="Large Box"/>
    <x v="121"/>
    <x v="40"/>
    <x v="0"/>
    <x v="2"/>
    <s v="North Dakota"/>
    <x v="773"/>
    <n v="58554"/>
    <x v="59"/>
    <x v="41"/>
    <n v="-159.86000000000001"/>
    <n v="5"/>
    <x v="985"/>
    <n v="89129"/>
  </r>
  <r>
    <x v="1001"/>
    <n v="19381"/>
    <s v="Not Specified"/>
    <n v="0.08"/>
    <n v="73.98"/>
    <n v="4"/>
    <s v="Carrie Duke"/>
    <s v="Regular Air"/>
    <x v="0"/>
    <x v="2"/>
    <x v="12"/>
    <s v="Small Box"/>
    <x v="69"/>
    <x v="48"/>
    <x v="0"/>
    <x v="2"/>
    <s v="Kansas"/>
    <x v="536"/>
    <n v="67846"/>
    <x v="6"/>
    <x v="23"/>
    <n v="97.159999999999926"/>
    <n v="17"/>
    <x v="986"/>
    <n v="86102"/>
  </r>
  <r>
    <x v="1002"/>
    <n v="20049"/>
    <s v="Medium"/>
    <n v="7.0000000000000007E-2"/>
    <n v="14.48"/>
    <n v="6.46"/>
    <s v="Tara Gold"/>
    <s v="Regular Air"/>
    <x v="2"/>
    <x v="0"/>
    <x v="7"/>
    <s v="Small Box"/>
    <x v="632"/>
    <x v="4"/>
    <x v="0"/>
    <x v="2"/>
    <s v="Kansas"/>
    <x v="774"/>
    <n v="67501"/>
    <x v="107"/>
    <x v="100"/>
    <n v="67.864000000000004"/>
    <n v="12"/>
    <x v="987"/>
    <n v="86101"/>
  </r>
  <r>
    <x v="1003"/>
    <n v="21475"/>
    <s v="High"/>
    <n v="0"/>
    <n v="6.48"/>
    <n v="5.19"/>
    <s v="Jordan Beard"/>
    <s v="Regular Air"/>
    <x v="2"/>
    <x v="0"/>
    <x v="6"/>
    <s v="Small Box"/>
    <x v="633"/>
    <x v="7"/>
    <x v="0"/>
    <x v="2"/>
    <s v="Kansas"/>
    <x v="775"/>
    <n v="66048"/>
    <x v="112"/>
    <x v="181"/>
    <n v="-14.074999999999999"/>
    <n v="12"/>
    <x v="988"/>
    <n v="86104"/>
  </r>
  <r>
    <x v="1004"/>
    <n v="24415"/>
    <s v="High"/>
    <n v="0.05"/>
    <n v="120.98"/>
    <n v="30"/>
    <s v="Andrew Pearce"/>
    <s v="Delivery Truck"/>
    <x v="2"/>
    <x v="1"/>
    <x v="1"/>
    <s v="Jumbo Drum"/>
    <x v="634"/>
    <x v="31"/>
    <x v="0"/>
    <x v="2"/>
    <s v="Kansas"/>
    <x v="776"/>
    <n v="66209"/>
    <x v="5"/>
    <x v="151"/>
    <n v="-78.759200000000007"/>
    <n v="2"/>
    <x v="989"/>
    <n v="86103"/>
  </r>
  <r>
    <x v="1005"/>
    <n v="23188"/>
    <s v="High"/>
    <n v="0.06"/>
    <n v="276.2"/>
    <n v="24.49"/>
    <s v="Tracy G Starr"/>
    <s v="Express Air"/>
    <x v="0"/>
    <x v="1"/>
    <x v="1"/>
    <s v="Large Box"/>
    <x v="85"/>
    <x v="34"/>
    <x v="0"/>
    <x v="0"/>
    <s v="California"/>
    <x v="777"/>
    <n v="94704"/>
    <x v="77"/>
    <x v="81"/>
    <n v="1167.3800000000001"/>
    <n v="10"/>
    <x v="990"/>
    <n v="89789"/>
  </r>
  <r>
    <x v="1006"/>
    <n v="25904"/>
    <s v="Medium"/>
    <n v="0.06"/>
    <n v="125.99"/>
    <n v="2.5"/>
    <s v="Robin Tyler"/>
    <s v="Regular Air"/>
    <x v="0"/>
    <x v="2"/>
    <x v="8"/>
    <s v="Small Box"/>
    <x v="270"/>
    <x v="1"/>
    <x v="0"/>
    <x v="3"/>
    <s v="Kentucky"/>
    <x v="60"/>
    <n v="42071"/>
    <x v="96"/>
    <x v="100"/>
    <n v="402.06599999999997"/>
    <n v="11"/>
    <x v="991"/>
    <n v="86662"/>
  </r>
  <r>
    <x v="1007"/>
    <n v="20516"/>
    <s v="Medium"/>
    <n v="7.0000000000000007E-2"/>
    <n v="8.33"/>
    <n v="1.99"/>
    <s v="Ann Steele"/>
    <s v="Regular Air"/>
    <x v="3"/>
    <x v="2"/>
    <x v="12"/>
    <s v="Small Pack"/>
    <x v="80"/>
    <x v="10"/>
    <x v="0"/>
    <x v="0"/>
    <s v="Washington"/>
    <x v="778"/>
    <n v="98034"/>
    <x v="99"/>
    <x v="104"/>
    <n v="11.95"/>
    <n v="6"/>
    <x v="992"/>
    <n v="88447"/>
  </r>
  <r>
    <x v="1008"/>
    <n v="23811"/>
    <s v="Low"/>
    <n v="0.03"/>
    <n v="6.45"/>
    <n v="1.34"/>
    <s v="Clarence Crowder"/>
    <s v="Regular Air"/>
    <x v="3"/>
    <x v="0"/>
    <x v="6"/>
    <s v="Wrap Bag"/>
    <x v="635"/>
    <x v="12"/>
    <x v="0"/>
    <x v="0"/>
    <s v="Washington"/>
    <x v="779"/>
    <n v="98503"/>
    <x v="84"/>
    <x v="58"/>
    <n v="39.129899999999999"/>
    <n v="9"/>
    <x v="993"/>
    <n v="88448"/>
  </r>
  <r>
    <x v="1009"/>
    <n v="25239"/>
    <s v="Not Specified"/>
    <n v="0.06"/>
    <n v="355.98"/>
    <n v="58.92"/>
    <s v="Carole Miller"/>
    <s v="Delivery Truck"/>
    <x v="3"/>
    <x v="1"/>
    <x v="1"/>
    <s v="Jumbo Drum"/>
    <x v="303"/>
    <x v="31"/>
    <x v="0"/>
    <x v="1"/>
    <s v="Ohio"/>
    <x v="780"/>
    <n v="44515"/>
    <x v="16"/>
    <x v="175"/>
    <n v="1660.92"/>
    <n v="14"/>
    <x v="994"/>
    <n v="91376"/>
  </r>
  <r>
    <x v="1010"/>
    <n v="21027"/>
    <s v="High"/>
    <n v="0.03"/>
    <n v="120.98"/>
    <n v="30"/>
    <s v="Tiffany Merrill"/>
    <s v="Delivery Truck"/>
    <x v="3"/>
    <x v="1"/>
    <x v="1"/>
    <s v="Jumbo Drum"/>
    <x v="634"/>
    <x v="31"/>
    <x v="0"/>
    <x v="2"/>
    <s v="Minnesota"/>
    <x v="781"/>
    <n v="55128"/>
    <x v="121"/>
    <x v="35"/>
    <n v="638.02800000000002"/>
    <n v="15"/>
    <x v="995"/>
    <n v="88191"/>
  </r>
  <r>
    <x v="1011"/>
    <n v="2063"/>
    <s v="Low"/>
    <n v="0.06"/>
    <n v="19.23"/>
    <n v="6.15"/>
    <s v="Gordon Brandt"/>
    <s v="Regular Air"/>
    <x v="0"/>
    <x v="1"/>
    <x v="2"/>
    <s v="Small Pack"/>
    <x v="93"/>
    <x v="17"/>
    <x v="0"/>
    <x v="0"/>
    <s v="California"/>
    <x v="154"/>
    <n v="90061"/>
    <x v="113"/>
    <x v="104"/>
    <n v="-25.38"/>
    <n v="4"/>
    <x v="996"/>
    <n v="14756"/>
  </r>
  <r>
    <x v="1012"/>
    <n v="19739"/>
    <s v="Medium"/>
    <n v="0"/>
    <n v="137.47999999999999"/>
    <n v="32.18"/>
    <s v="Peter Hardy"/>
    <s v="Delivery Truck"/>
    <x v="2"/>
    <x v="1"/>
    <x v="13"/>
    <s v="Jumbo Box"/>
    <x v="636"/>
    <x v="33"/>
    <x v="0"/>
    <x v="1"/>
    <s v="Ohio"/>
    <x v="782"/>
    <n v="44224"/>
    <x v="0"/>
    <x v="0"/>
    <n v="-203.27"/>
    <n v="2"/>
    <x v="997"/>
    <n v="88241"/>
  </r>
  <r>
    <x v="1013"/>
    <n v="23816"/>
    <s v="Medium"/>
    <n v="7.0000000000000007E-2"/>
    <n v="300.97000000000003"/>
    <n v="7.18"/>
    <s v="Lynne Reid"/>
    <s v="Regular Air"/>
    <x v="2"/>
    <x v="2"/>
    <x v="12"/>
    <s v="Small Box"/>
    <x v="253"/>
    <x v="41"/>
    <x v="0"/>
    <x v="1"/>
    <s v="Ohio"/>
    <x v="783"/>
    <n v="44136"/>
    <x v="153"/>
    <x v="148"/>
    <n v="-807.59"/>
    <n v="2"/>
    <x v="998"/>
    <n v="88239"/>
  </r>
  <r>
    <x v="1014"/>
    <n v="25489"/>
    <s v="Not Specified"/>
    <n v="0.04"/>
    <n v="35.44"/>
    <n v="5.09"/>
    <s v="Kate McKenna"/>
    <s v="Regular Air"/>
    <x v="2"/>
    <x v="0"/>
    <x v="6"/>
    <s v="Small Box"/>
    <x v="637"/>
    <x v="4"/>
    <x v="0"/>
    <x v="1"/>
    <s v="Ohio"/>
    <x v="784"/>
    <n v="43615"/>
    <x v="154"/>
    <x v="51"/>
    <n v="118.6317"/>
    <n v="5"/>
    <x v="999"/>
    <n v="88240"/>
  </r>
  <r>
    <x v="1015"/>
    <n v="5816"/>
    <s v="Medium"/>
    <n v="7.0000000000000007E-2"/>
    <n v="300.97000000000003"/>
    <n v="7.18"/>
    <s v="Andrew Levine"/>
    <s v="Regular Air"/>
    <x v="2"/>
    <x v="2"/>
    <x v="12"/>
    <s v="Small Box"/>
    <x v="253"/>
    <x v="41"/>
    <x v="0"/>
    <x v="1"/>
    <s v="Pennsylvania"/>
    <x v="332"/>
    <n v="19112"/>
    <x v="153"/>
    <x v="148"/>
    <n v="-807.59"/>
    <n v="7"/>
    <x v="1000"/>
    <n v="41253"/>
  </r>
  <r>
    <x v="1016"/>
    <n v="19756"/>
    <s v="High"/>
    <n v="0"/>
    <n v="65.989999999999995"/>
    <n v="5.99"/>
    <s v="Debbie Hsu"/>
    <s v="Express Air"/>
    <x v="2"/>
    <x v="2"/>
    <x v="8"/>
    <s v="Small Box"/>
    <x v="638"/>
    <x v="35"/>
    <x v="0"/>
    <x v="0"/>
    <s v="Washington"/>
    <x v="779"/>
    <n v="98503"/>
    <x v="14"/>
    <x v="106"/>
    <n v="313.81200000000001"/>
    <n v="14"/>
    <x v="1001"/>
    <n v="89879"/>
  </r>
  <r>
    <x v="1017"/>
    <n v="20008"/>
    <s v="High"/>
    <n v="0.05"/>
    <n v="39.99"/>
    <n v="10.25"/>
    <s v="Ted Durham"/>
    <s v="Express Air"/>
    <x v="3"/>
    <x v="2"/>
    <x v="12"/>
    <s v="Small Box"/>
    <x v="639"/>
    <x v="20"/>
    <x v="0"/>
    <x v="3"/>
    <s v="Florida"/>
    <x v="785"/>
    <n v="34287"/>
    <x v="53"/>
    <x v="24"/>
    <n v="4.29"/>
    <n v="3"/>
    <x v="1002"/>
    <n v="88380"/>
  </r>
  <r>
    <x v="1018"/>
    <n v="21085"/>
    <s v="Low"/>
    <n v="7.0000000000000007E-2"/>
    <n v="49.43"/>
    <n v="19.989999999999998"/>
    <s v="Sandy Cannon"/>
    <s v="Regular Air"/>
    <x v="0"/>
    <x v="0"/>
    <x v="15"/>
    <s v="Small Box"/>
    <x v="640"/>
    <x v="11"/>
    <x v="0"/>
    <x v="2"/>
    <s v="Kansas"/>
    <x v="776"/>
    <n v="66209"/>
    <x v="57"/>
    <x v="8"/>
    <n v="-122.77"/>
    <n v="6"/>
    <x v="1003"/>
    <n v="91219"/>
  </r>
  <r>
    <x v="1019"/>
    <n v="20357"/>
    <s v="Critical"/>
    <n v="0.09"/>
    <n v="207.48"/>
    <n v="0.99"/>
    <s v="Milton Lindsay"/>
    <s v="Regular Air"/>
    <x v="3"/>
    <x v="0"/>
    <x v="15"/>
    <s v="Small Box"/>
    <x v="509"/>
    <x v="20"/>
    <x v="0"/>
    <x v="1"/>
    <s v="Ohio"/>
    <x v="786"/>
    <n v="45011"/>
    <x v="51"/>
    <x v="50"/>
    <n v="683.9556"/>
    <n v="5"/>
    <x v="1004"/>
    <n v="86220"/>
  </r>
  <r>
    <x v="1020"/>
    <n v="21235"/>
    <s v="High"/>
    <n v="0.08"/>
    <n v="40.98"/>
    <n v="7.2"/>
    <s v="Mike Howard"/>
    <s v="Express Air"/>
    <x v="3"/>
    <x v="0"/>
    <x v="15"/>
    <s v="Small Box"/>
    <x v="641"/>
    <x v="1"/>
    <x v="0"/>
    <x v="1"/>
    <s v="Ohio"/>
    <x v="455"/>
    <n v="43026"/>
    <x v="67"/>
    <x v="73"/>
    <n v="-16.64"/>
    <n v="3"/>
    <x v="1005"/>
    <n v="86221"/>
  </r>
  <r>
    <x v="1021"/>
    <n v="19816"/>
    <s v="Critical"/>
    <n v="0.05"/>
    <n v="35.44"/>
    <n v="5.09"/>
    <s v="Lorraine Boykin"/>
    <s v="Regular Air"/>
    <x v="3"/>
    <x v="0"/>
    <x v="6"/>
    <s v="Small Box"/>
    <x v="637"/>
    <x v="4"/>
    <x v="0"/>
    <x v="1"/>
    <s v="New York"/>
    <x v="787"/>
    <n v="11967"/>
    <x v="4"/>
    <x v="4"/>
    <n v="240.17519999999996"/>
    <n v="10"/>
    <x v="1006"/>
    <n v="89314"/>
  </r>
  <r>
    <x v="1022"/>
    <n v="19805"/>
    <s v="Critical"/>
    <n v="7.0000000000000007E-2"/>
    <n v="35.99"/>
    <n v="5"/>
    <s v="Gladys Holloway"/>
    <s v="Regular Air"/>
    <x v="3"/>
    <x v="2"/>
    <x v="8"/>
    <s v="Wrap Bag"/>
    <x v="642"/>
    <x v="24"/>
    <x v="0"/>
    <x v="3"/>
    <s v="Florida"/>
    <x v="788"/>
    <n v="33334"/>
    <x v="60"/>
    <x v="137"/>
    <n v="-299.81420000000003"/>
    <n v="1"/>
    <x v="1007"/>
    <n v="89988"/>
  </r>
  <r>
    <x v="1023"/>
    <n v="18087"/>
    <s v="Critical"/>
    <n v="0.04"/>
    <n v="3.08"/>
    <n v="0.99"/>
    <s v="Lawrence Hester"/>
    <s v="Regular Air"/>
    <x v="1"/>
    <x v="0"/>
    <x v="9"/>
    <s v="Small Box"/>
    <x v="546"/>
    <x v="7"/>
    <x v="0"/>
    <x v="3"/>
    <s v="Kentucky"/>
    <x v="60"/>
    <n v="42071"/>
    <x v="62"/>
    <x v="128"/>
    <n v="13.799999999999999"/>
    <n v="19"/>
    <x v="1008"/>
    <n v="86327"/>
  </r>
  <r>
    <x v="1024"/>
    <n v="87"/>
    <s v="Critical"/>
    <n v="0.04"/>
    <n v="3.08"/>
    <n v="0.99"/>
    <s v="Alexander O'Brien"/>
    <s v="Regular Air"/>
    <x v="1"/>
    <x v="0"/>
    <x v="9"/>
    <s v="Small Box"/>
    <x v="546"/>
    <x v="7"/>
    <x v="0"/>
    <x v="2"/>
    <s v="Texas"/>
    <x v="588"/>
    <n v="77041"/>
    <x v="62"/>
    <x v="128"/>
    <n v="36.020000000000003"/>
    <n v="75"/>
    <x v="1009"/>
    <n v="548"/>
  </r>
  <r>
    <x v="1025"/>
    <n v="21120"/>
    <s v="Not Specified"/>
    <n v="7.0000000000000007E-2"/>
    <n v="34.54"/>
    <n v="14.72"/>
    <s v="Wayne English"/>
    <s v="Regular Air"/>
    <x v="0"/>
    <x v="0"/>
    <x v="7"/>
    <s v="Small Box"/>
    <x v="643"/>
    <x v="7"/>
    <x v="0"/>
    <x v="3"/>
    <s v="Louisiana"/>
    <x v="789"/>
    <n v="70560"/>
    <x v="21"/>
    <x v="23"/>
    <n v="-20.182259999999999"/>
    <n v="17"/>
    <x v="1010"/>
    <n v="86860"/>
  </r>
  <r>
    <x v="1026"/>
    <n v="20795"/>
    <s v="Critical"/>
    <n v="0.08"/>
    <n v="349.45"/>
    <n v="60"/>
    <s v="Jay Hubbard"/>
    <s v="Delivery Truck"/>
    <x v="0"/>
    <x v="1"/>
    <x v="11"/>
    <s v="Jumbo Drum"/>
    <x v="421"/>
    <x v="34"/>
    <x v="0"/>
    <x v="3"/>
    <s v="Florida"/>
    <x v="790"/>
    <n v="32839"/>
    <x v="155"/>
    <x v="164"/>
    <n v="513.08399999999995"/>
    <n v="11"/>
    <x v="1011"/>
    <n v="86432"/>
  </r>
  <r>
    <x v="1027"/>
    <n v="25473"/>
    <s v="Not Specified"/>
    <n v="0.08"/>
    <n v="315.98"/>
    <n v="19.989999999999998"/>
    <s v="Daniel Christian"/>
    <s v="Regular Air"/>
    <x v="1"/>
    <x v="0"/>
    <x v="7"/>
    <s v="Small Box"/>
    <x v="644"/>
    <x v="4"/>
    <x v="0"/>
    <x v="3"/>
    <s v="Louisiana"/>
    <x v="791"/>
    <n v="70117"/>
    <x v="91"/>
    <x v="79"/>
    <n v="44.519999999999996"/>
    <n v="9"/>
    <x v="1012"/>
    <n v="90160"/>
  </r>
  <r>
    <x v="1028"/>
    <n v="23764"/>
    <s v="Low"/>
    <n v="0.02"/>
    <n v="7.1"/>
    <n v="6.05"/>
    <s v="Jamie Manning"/>
    <s v="Regular Air"/>
    <x v="1"/>
    <x v="0"/>
    <x v="7"/>
    <s v="Small Box"/>
    <x v="144"/>
    <x v="5"/>
    <x v="0"/>
    <x v="2"/>
    <s v="Illinois"/>
    <x v="792"/>
    <n v="60160"/>
    <x v="0"/>
    <x v="17"/>
    <n v="-48.875"/>
    <n v="8"/>
    <x v="1013"/>
    <n v="87287"/>
  </r>
  <r>
    <x v="1029"/>
    <n v="25060"/>
    <s v="Not Specified"/>
    <n v="0.05"/>
    <n v="120.98"/>
    <n v="9.07"/>
    <s v="Neil Barbee"/>
    <s v="Regular Air"/>
    <x v="1"/>
    <x v="0"/>
    <x v="7"/>
    <s v="Small Box"/>
    <x v="309"/>
    <x v="9"/>
    <x v="0"/>
    <x v="2"/>
    <s v="Illinois"/>
    <x v="793"/>
    <n v="61265"/>
    <x v="170"/>
    <x v="172"/>
    <n v="881.04719999999998"/>
    <n v="11"/>
    <x v="1014"/>
    <n v="87286"/>
  </r>
  <r>
    <x v="1030"/>
    <n v="25352"/>
    <s v="High"/>
    <n v="0.08"/>
    <n v="120.97"/>
    <n v="26.3"/>
    <s v="Guy McDonald"/>
    <s v="Delivery Truck"/>
    <x v="1"/>
    <x v="2"/>
    <x v="5"/>
    <s v="Jumbo Drum"/>
    <x v="645"/>
    <x v="4"/>
    <x v="0"/>
    <x v="2"/>
    <s v="Illinois"/>
    <x v="794"/>
    <n v="60056"/>
    <x v="126"/>
    <x v="173"/>
    <n v="-233.840688"/>
    <n v="2"/>
    <x v="1015"/>
    <n v="87285"/>
  </r>
  <r>
    <x v="1031"/>
    <n v="24457"/>
    <s v="Low"/>
    <n v="0.08"/>
    <n v="3.69"/>
    <n v="2.5"/>
    <s v="Cathy Burgess"/>
    <s v="Regular Air"/>
    <x v="2"/>
    <x v="0"/>
    <x v="3"/>
    <s v="Small Box"/>
    <x v="317"/>
    <x v="5"/>
    <x v="0"/>
    <x v="3"/>
    <s v="Louisiana"/>
    <x v="795"/>
    <n v="71109"/>
    <x v="81"/>
    <x v="157"/>
    <n v="-139.07600000000002"/>
    <n v="9"/>
    <x v="1016"/>
    <n v="89810"/>
  </r>
  <r>
    <x v="1032"/>
    <n v="20483"/>
    <s v="High"/>
    <n v="0.1"/>
    <n v="180.98"/>
    <n v="26.2"/>
    <s v="Anita Kang"/>
    <s v="Delivery Truck"/>
    <x v="0"/>
    <x v="1"/>
    <x v="1"/>
    <s v="Jumbo Drum"/>
    <x v="444"/>
    <x v="8"/>
    <x v="0"/>
    <x v="2"/>
    <s v="Illinois"/>
    <x v="796"/>
    <n v="60060"/>
    <x v="23"/>
    <x v="28"/>
    <n v="-64.664000000000001"/>
    <n v="3"/>
    <x v="1017"/>
    <n v="86790"/>
  </r>
  <r>
    <x v="1033"/>
    <n v="22459"/>
    <s v="Medium"/>
    <n v="0.1"/>
    <n v="5.81"/>
    <n v="8.49"/>
    <s v="Kristine Singleton"/>
    <s v="Regular Air"/>
    <x v="0"/>
    <x v="0"/>
    <x v="7"/>
    <s v="Small Box"/>
    <x v="57"/>
    <x v="5"/>
    <x v="0"/>
    <x v="2"/>
    <s v="Illinois"/>
    <x v="797"/>
    <n v="60540"/>
    <x v="59"/>
    <x v="36"/>
    <n v="-350.43950000000001"/>
    <n v="12"/>
    <x v="1018"/>
    <n v="86789"/>
  </r>
  <r>
    <x v="1034"/>
    <n v="23898"/>
    <s v="Critical"/>
    <n v="0.03"/>
    <n v="150.88999999999999"/>
    <n v="60.2"/>
    <s v="Lee Hancock"/>
    <s v="Delivery Truck"/>
    <x v="3"/>
    <x v="1"/>
    <x v="1"/>
    <s v="Jumbo Drum"/>
    <x v="279"/>
    <x v="48"/>
    <x v="0"/>
    <x v="1"/>
    <s v="Maine"/>
    <x v="91"/>
    <n v="4073"/>
    <x v="10"/>
    <x v="53"/>
    <n v="-677.87199999999996"/>
    <n v="23"/>
    <x v="1019"/>
    <n v="86791"/>
  </r>
  <r>
    <x v="1035"/>
    <n v="24691"/>
    <s v="Not Specified"/>
    <n v="0.09"/>
    <n v="304.99"/>
    <n v="19.989999999999998"/>
    <s v="Alison Sharp"/>
    <s v="Regular Air"/>
    <x v="0"/>
    <x v="0"/>
    <x v="7"/>
    <s v="Small Box"/>
    <x v="646"/>
    <x v="29"/>
    <x v="0"/>
    <x v="1"/>
    <s v="New Hampshire"/>
    <x v="798"/>
    <n v="3246"/>
    <x v="178"/>
    <x v="154"/>
    <n v="1623.9494999999999"/>
    <n v="8"/>
    <x v="1020"/>
    <n v="86795"/>
  </r>
  <r>
    <x v="1036"/>
    <n v="23706"/>
    <s v="Not Specified"/>
    <n v="0.05"/>
    <n v="4.0599999999999996"/>
    <n v="6.89"/>
    <s v="Herbert Donnelly Swanson"/>
    <s v="Express Air"/>
    <x v="0"/>
    <x v="0"/>
    <x v="15"/>
    <s v="Small Box"/>
    <x v="288"/>
    <x v="1"/>
    <x v="0"/>
    <x v="1"/>
    <s v="New Hampshire"/>
    <x v="799"/>
    <n v="3053"/>
    <x v="136"/>
    <x v="65"/>
    <n v="-122.83499999999999"/>
    <n v="22"/>
    <x v="1021"/>
    <n v="86796"/>
  </r>
  <r>
    <x v="1037"/>
    <n v="23427"/>
    <s v="Critical"/>
    <n v="0.09"/>
    <n v="280.98"/>
    <n v="57"/>
    <s v="David Powell"/>
    <s v="Delivery Truck"/>
    <x v="1"/>
    <x v="1"/>
    <x v="1"/>
    <s v="Jumbo Drum"/>
    <x v="148"/>
    <x v="33"/>
    <x v="0"/>
    <x v="1"/>
    <s v="New Jersey"/>
    <x v="207"/>
    <n v="7016"/>
    <x v="9"/>
    <x v="25"/>
    <n v="252.48800000000028"/>
    <n v="31"/>
    <x v="1022"/>
    <n v="86793"/>
  </r>
  <r>
    <x v="1038"/>
    <n v="18917"/>
    <s v="Low"/>
    <n v="0.09"/>
    <n v="6.84"/>
    <n v="8.3699999999999992"/>
    <s v="Jerome McIntosh"/>
    <s v="Regular Air"/>
    <x v="3"/>
    <x v="0"/>
    <x v="14"/>
    <s v="Small Pack"/>
    <x v="404"/>
    <x v="35"/>
    <x v="0"/>
    <x v="2"/>
    <s v="Texas"/>
    <x v="557"/>
    <n v="77506"/>
    <x v="121"/>
    <x v="22"/>
    <n v="-88.584999999999994"/>
    <n v="13"/>
    <x v="1023"/>
    <n v="86369"/>
  </r>
  <r>
    <x v="1039"/>
    <n v="26039"/>
    <s v="Medium"/>
    <n v="0.02"/>
    <n v="15.42"/>
    <n v="5.41"/>
    <s v="Neil Song"/>
    <s v="Regular Air"/>
    <x v="3"/>
    <x v="0"/>
    <x v="10"/>
    <s v="Small Box"/>
    <x v="647"/>
    <x v="8"/>
    <x v="0"/>
    <x v="2"/>
    <s v="Texas"/>
    <x v="800"/>
    <n v="78660"/>
    <x v="98"/>
    <x v="102"/>
    <n v="-16.37"/>
    <n v="2"/>
    <x v="1024"/>
    <n v="86368"/>
  </r>
  <r>
    <x v="1040"/>
    <n v="19193"/>
    <s v="Critical"/>
    <n v="0.03"/>
    <n v="3.36"/>
    <n v="6.27"/>
    <s v="Maureen Stout"/>
    <s v="Regular Air"/>
    <x v="0"/>
    <x v="0"/>
    <x v="7"/>
    <s v="Small Box"/>
    <x v="127"/>
    <x v="29"/>
    <x v="0"/>
    <x v="2"/>
    <s v="Texas"/>
    <x v="801"/>
    <n v="78577"/>
    <x v="127"/>
    <x v="42"/>
    <n v="-94.258600000000001"/>
    <n v="4"/>
    <x v="1025"/>
    <n v="85850"/>
  </r>
  <r>
    <x v="1041"/>
    <n v="24200"/>
    <s v="Medium"/>
    <n v="0.06"/>
    <n v="19.989999999999998"/>
    <n v="11.17"/>
    <s v="Leroy Field"/>
    <s v="Regular Air"/>
    <x v="0"/>
    <x v="1"/>
    <x v="2"/>
    <s v="Large Box"/>
    <x v="648"/>
    <x v="1"/>
    <x v="0"/>
    <x v="0"/>
    <s v="Idaho"/>
    <x v="802"/>
    <n v="83854"/>
    <x v="84"/>
    <x v="167"/>
    <n v="-66.823599999999999"/>
    <n v="7"/>
    <x v="1026"/>
    <n v="89716"/>
  </r>
  <r>
    <x v="1042"/>
    <n v="24202"/>
    <s v="Medium"/>
    <n v="0.06"/>
    <n v="320.98"/>
    <n v="58.95"/>
    <s v="Harriet Moore"/>
    <s v="Delivery Truck"/>
    <x v="0"/>
    <x v="1"/>
    <x v="1"/>
    <s v="Jumbo Drum"/>
    <x v="649"/>
    <x v="11"/>
    <x v="0"/>
    <x v="0"/>
    <s v="Idaho"/>
    <x v="803"/>
    <n v="83440"/>
    <x v="84"/>
    <x v="39"/>
    <n v="971.62200000000007"/>
    <n v="6"/>
    <x v="1027"/>
    <n v="89716"/>
  </r>
  <r>
    <x v="1043"/>
    <n v="19625"/>
    <s v="Not Specified"/>
    <n v="0.01"/>
    <n v="145.97999999999999"/>
    <n v="46.2"/>
    <s v="Glenda Hunter"/>
    <s v="Delivery Truck"/>
    <x v="0"/>
    <x v="1"/>
    <x v="11"/>
    <s v="Jumbo Box"/>
    <x v="650"/>
    <x v="49"/>
    <x v="0"/>
    <x v="0"/>
    <s v="California"/>
    <x v="804"/>
    <n v="92277"/>
    <x v="20"/>
    <x v="35"/>
    <n v="-134.512"/>
    <n v="9"/>
    <x v="1028"/>
    <n v="88543"/>
  </r>
  <r>
    <x v="1044"/>
    <n v="21436"/>
    <s v="High"/>
    <n v="0.08"/>
    <n v="150.97999999999999"/>
    <n v="13.99"/>
    <s v="Faye Manning"/>
    <s v="Express Air"/>
    <x v="0"/>
    <x v="2"/>
    <x v="5"/>
    <s v="Medium Box"/>
    <x v="137"/>
    <x v="4"/>
    <x v="0"/>
    <x v="3"/>
    <s v="Florida"/>
    <x v="805"/>
    <n v="33710"/>
    <x v="149"/>
    <x v="161"/>
    <n v="-3.9479999999999995"/>
    <n v="8"/>
    <x v="1029"/>
    <n v="86899"/>
  </r>
  <r>
    <x v="1045"/>
    <n v="23392"/>
    <s v="Critical"/>
    <n v="0.02"/>
    <n v="60.22"/>
    <n v="3.5"/>
    <s v="Julian Keith Mayer"/>
    <s v="Regular Air"/>
    <x v="0"/>
    <x v="0"/>
    <x v="15"/>
    <s v="Small Box"/>
    <x v="651"/>
    <x v="11"/>
    <x v="0"/>
    <x v="3"/>
    <s v="Florida"/>
    <x v="91"/>
    <n v="32771"/>
    <x v="87"/>
    <x v="50"/>
    <n v="-193.91399999999999"/>
    <n v="9"/>
    <x v="1030"/>
    <n v="86898"/>
  </r>
  <r>
    <x v="1046"/>
    <n v="19374"/>
    <s v="Not Specified"/>
    <n v="7.0000000000000007E-2"/>
    <n v="280.98"/>
    <n v="57"/>
    <s v="Ray Silverman"/>
    <s v="Delivery Truck"/>
    <x v="0"/>
    <x v="1"/>
    <x v="1"/>
    <s v="Jumbo Drum"/>
    <x v="148"/>
    <x v="33"/>
    <x v="0"/>
    <x v="3"/>
    <s v="Florida"/>
    <x v="806"/>
    <n v="32004"/>
    <x v="136"/>
    <x v="183"/>
    <n v="-283.9914"/>
    <n v="14"/>
    <x v="1031"/>
    <n v="86491"/>
  </r>
  <r>
    <x v="1047"/>
    <n v="25683"/>
    <s v="Critical"/>
    <n v="0.08"/>
    <n v="7.28"/>
    <n v="11.15"/>
    <s v="Janice Boswell"/>
    <s v="Express Air"/>
    <x v="2"/>
    <x v="0"/>
    <x v="6"/>
    <s v="Small Box"/>
    <x v="652"/>
    <x v="7"/>
    <x v="0"/>
    <x v="3"/>
    <s v="Florida"/>
    <x v="807"/>
    <n v="32127"/>
    <x v="36"/>
    <x v="138"/>
    <n v="-44.415000000000006"/>
    <n v="1"/>
    <x v="1032"/>
    <n v="86490"/>
  </r>
  <r>
    <x v="1048"/>
    <n v="26055"/>
    <s v="Medium"/>
    <n v="0.1"/>
    <n v="7.28"/>
    <n v="5.47"/>
    <s v="Lawrence Haas"/>
    <s v="Regular Air"/>
    <x v="0"/>
    <x v="0"/>
    <x v="6"/>
    <s v="Small Box"/>
    <x v="653"/>
    <x v="9"/>
    <x v="0"/>
    <x v="3"/>
    <s v="Florida"/>
    <x v="808"/>
    <n v="34952"/>
    <x v="172"/>
    <x v="46"/>
    <n v="167.334"/>
    <n v="12"/>
    <x v="1033"/>
    <n v="86489"/>
  </r>
  <r>
    <x v="1049"/>
    <n v="21961"/>
    <s v="High"/>
    <n v="0.06"/>
    <n v="10.97"/>
    <n v="6.5"/>
    <s v="Jackie McCullough"/>
    <s v="Regular Air"/>
    <x v="3"/>
    <x v="2"/>
    <x v="12"/>
    <s v="Small Box"/>
    <x v="654"/>
    <x v="31"/>
    <x v="0"/>
    <x v="3"/>
    <s v="Florida"/>
    <x v="809"/>
    <n v="32216"/>
    <x v="65"/>
    <x v="71"/>
    <n v="65.597999999999999"/>
    <n v="19"/>
    <x v="1034"/>
    <n v="90820"/>
  </r>
  <r>
    <x v="1050"/>
    <n v="24493"/>
    <s v="Not Specified"/>
    <n v="0.1"/>
    <n v="62.18"/>
    <n v="10.84"/>
    <s v="Laurie Petty"/>
    <s v="Regular Air"/>
    <x v="3"/>
    <x v="1"/>
    <x v="2"/>
    <s v="Medium Box"/>
    <x v="325"/>
    <x v="36"/>
    <x v="0"/>
    <x v="3"/>
    <s v="Florida"/>
    <x v="810"/>
    <n v="33458"/>
    <x v="71"/>
    <x v="75"/>
    <n v="-29.666000000000004"/>
    <n v="9"/>
    <x v="1035"/>
    <n v="90818"/>
  </r>
  <r>
    <x v="1051"/>
    <n v="21554"/>
    <s v="Low"/>
    <n v="7.0000000000000007E-2"/>
    <n v="35.44"/>
    <n v="7.5"/>
    <s v="Marie Pittman"/>
    <s v="Regular Air"/>
    <x v="0"/>
    <x v="0"/>
    <x v="6"/>
    <s v="Small Box"/>
    <x v="655"/>
    <x v="4"/>
    <x v="0"/>
    <x v="2"/>
    <s v="Minnesota"/>
    <x v="811"/>
    <n v="55060"/>
    <x v="75"/>
    <x v="82"/>
    <n v="262.2"/>
    <n v="11"/>
    <x v="1036"/>
    <n v="86989"/>
  </r>
  <r>
    <x v="1052"/>
    <n v="24464"/>
    <s v="High"/>
    <n v="0.08"/>
    <n v="170.98"/>
    <n v="35.89"/>
    <s v="Sidney Gilliam"/>
    <s v="Delivery Truck"/>
    <x v="2"/>
    <x v="1"/>
    <x v="13"/>
    <s v="Jumbo Box"/>
    <x v="242"/>
    <x v="16"/>
    <x v="0"/>
    <x v="3"/>
    <s v="Florida"/>
    <x v="812"/>
    <n v="33569"/>
    <x v="16"/>
    <x v="16"/>
    <n v="-119.812"/>
    <n v="1"/>
    <x v="1037"/>
    <n v="89025"/>
  </r>
  <r>
    <x v="1053"/>
    <n v="20127"/>
    <s v="Critical"/>
    <n v="0.01"/>
    <n v="20.99"/>
    <n v="4.8099999999999996"/>
    <s v="Jenny Hawkins"/>
    <s v="Regular Air"/>
    <x v="0"/>
    <x v="2"/>
    <x v="8"/>
    <s v="Medium Box"/>
    <x v="94"/>
    <x v="35"/>
    <x v="0"/>
    <x v="2"/>
    <s v="Wisconsin"/>
    <x v="813"/>
    <n v="54481"/>
    <x v="86"/>
    <x v="70"/>
    <n v="-9.1079999999999988"/>
    <n v="5"/>
    <x v="1038"/>
    <n v="86447"/>
  </r>
  <r>
    <x v="1054"/>
    <n v="22846"/>
    <s v="Medium"/>
    <n v="0.1"/>
    <n v="4.9800000000000004"/>
    <n v="7.54"/>
    <s v="Angela Rose"/>
    <s v="Regular Air"/>
    <x v="3"/>
    <x v="0"/>
    <x v="6"/>
    <s v="Small Box"/>
    <x v="656"/>
    <x v="4"/>
    <x v="0"/>
    <x v="3"/>
    <s v="Florida"/>
    <x v="230"/>
    <n v="34609"/>
    <x v="13"/>
    <x v="125"/>
    <n v="45.077999999999996"/>
    <n v="9"/>
    <x v="1039"/>
    <n v="89805"/>
  </r>
  <r>
    <x v="1055"/>
    <n v="3406"/>
    <s v="Not Specified"/>
    <n v="0.03"/>
    <n v="200.97"/>
    <n v="15.59"/>
    <s v="Rick Foster Hawkins"/>
    <s v="Delivery Truck"/>
    <x v="1"/>
    <x v="2"/>
    <x v="5"/>
    <s v="Jumbo Drum"/>
    <x v="657"/>
    <x v="12"/>
    <x v="0"/>
    <x v="0"/>
    <s v="California"/>
    <x v="49"/>
    <n v="94109"/>
    <x v="18"/>
    <x v="21"/>
    <n v="1951.3"/>
    <n v="43"/>
    <x v="1040"/>
    <n v="24294"/>
  </r>
  <r>
    <x v="1056"/>
    <n v="21406"/>
    <s v="Not Specified"/>
    <n v="0.03"/>
    <n v="200.97"/>
    <n v="15.59"/>
    <s v="Wallace Pugh"/>
    <s v="Delivery Truck"/>
    <x v="1"/>
    <x v="2"/>
    <x v="5"/>
    <s v="Jumbo Drum"/>
    <x v="657"/>
    <x v="12"/>
    <x v="0"/>
    <x v="2"/>
    <s v="Illinois"/>
    <x v="814"/>
    <n v="60062"/>
    <x v="18"/>
    <x v="21"/>
    <n v="1538.7827999999997"/>
    <n v="11"/>
    <x v="1041"/>
    <n v="90850"/>
  </r>
  <r>
    <x v="1057"/>
    <n v="18437"/>
    <s v="Low"/>
    <n v="7.0000000000000007E-2"/>
    <n v="5.98"/>
    <n v="0.96"/>
    <s v="Alvin Mullins"/>
    <s v="Regular Air"/>
    <x v="3"/>
    <x v="0"/>
    <x v="0"/>
    <s v="Wrap Bag"/>
    <x v="436"/>
    <x v="1"/>
    <x v="0"/>
    <x v="0"/>
    <s v="Idaho"/>
    <x v="803"/>
    <n v="83440"/>
    <x v="56"/>
    <x v="52"/>
    <n v="32.83"/>
    <n v="10"/>
    <x v="1042"/>
    <n v="87933"/>
  </r>
  <r>
    <x v="1058"/>
    <n v="18438"/>
    <s v="Low"/>
    <n v="0.01"/>
    <n v="39.979999999999997"/>
    <n v="4"/>
    <s v="Dana Rankin"/>
    <s v="Regular Air"/>
    <x v="3"/>
    <x v="2"/>
    <x v="12"/>
    <s v="Small Box"/>
    <x v="573"/>
    <x v="51"/>
    <x v="0"/>
    <x v="0"/>
    <s v="Idaho"/>
    <x v="815"/>
    <n v="83301"/>
    <x v="56"/>
    <x v="48"/>
    <n v="51.590000000000053"/>
    <n v="6"/>
    <x v="243"/>
    <n v="87933"/>
  </r>
  <r>
    <x v="1059"/>
    <n v="24637"/>
    <s v="Critical"/>
    <n v="0.03"/>
    <n v="4.9800000000000004"/>
    <n v="4.62"/>
    <s v="Elsie Floyd"/>
    <s v="Express Air"/>
    <x v="0"/>
    <x v="2"/>
    <x v="12"/>
    <s v="Small Pack"/>
    <x v="79"/>
    <x v="31"/>
    <x v="0"/>
    <x v="0"/>
    <s v="California"/>
    <x v="816"/>
    <n v="90210"/>
    <x v="150"/>
    <x v="150"/>
    <n v="-30.45"/>
    <n v="8"/>
    <x v="1043"/>
    <n v="90739"/>
  </r>
  <r>
    <x v="1060"/>
    <n v="22804"/>
    <s v="High"/>
    <n v="0.1"/>
    <n v="7.31"/>
    <n v="0.49"/>
    <s v="Jonathan Crabtree"/>
    <s v="Regular Air"/>
    <x v="0"/>
    <x v="0"/>
    <x v="9"/>
    <s v="Small Box"/>
    <x v="248"/>
    <x v="4"/>
    <x v="0"/>
    <x v="2"/>
    <s v="Illinois"/>
    <x v="817"/>
    <n v="60101"/>
    <x v="2"/>
    <x v="171"/>
    <n v="55.020599999999995"/>
    <n v="12"/>
    <x v="1044"/>
    <n v="91522"/>
  </r>
  <r>
    <x v="1061"/>
    <n v="23736"/>
    <s v="Not Specified"/>
    <n v="0.03"/>
    <n v="6.68"/>
    <n v="1.5"/>
    <s v="Sean Pugh"/>
    <s v="Regular Air"/>
    <x v="0"/>
    <x v="0"/>
    <x v="0"/>
    <s v="Wrap Bag"/>
    <x v="479"/>
    <x v="41"/>
    <x v="0"/>
    <x v="3"/>
    <s v="Florida"/>
    <x v="818"/>
    <n v="33322"/>
    <x v="128"/>
    <x v="74"/>
    <n v="-577.30400000000009"/>
    <n v="7"/>
    <x v="1045"/>
    <n v="90815"/>
  </r>
  <r>
    <x v="1062"/>
    <n v="25605"/>
    <s v="High"/>
    <n v="0.04"/>
    <n v="39.479999999999997"/>
    <n v="1.99"/>
    <s v="Diane Lu"/>
    <s v="Express Air"/>
    <x v="0"/>
    <x v="2"/>
    <x v="12"/>
    <s v="Small Pack"/>
    <x v="323"/>
    <x v="0"/>
    <x v="0"/>
    <x v="3"/>
    <s v="Florida"/>
    <x v="819"/>
    <n v="32303"/>
    <x v="74"/>
    <x v="78"/>
    <n v="-1535.4864000000002"/>
    <n v="8"/>
    <x v="1046"/>
    <n v="90814"/>
  </r>
  <r>
    <x v="1063"/>
    <n v="19517"/>
    <s v="Critical"/>
    <n v="0.06"/>
    <n v="60.98"/>
    <n v="30"/>
    <s v="Claudia White"/>
    <s v="Delivery Truck"/>
    <x v="2"/>
    <x v="1"/>
    <x v="1"/>
    <s v="Jumbo Drum"/>
    <x v="658"/>
    <x v="51"/>
    <x v="0"/>
    <x v="3"/>
    <s v="Tennessee"/>
    <x v="820"/>
    <n v="37066"/>
    <x v="100"/>
    <x v="149"/>
    <n v="-74.088000000000008"/>
    <n v="2"/>
    <x v="1047"/>
    <n v="86508"/>
  </r>
  <r>
    <x v="1064"/>
    <n v="22291"/>
    <s v="Not Specified"/>
    <n v="0.1"/>
    <n v="208.16"/>
    <n v="68.02"/>
    <s v="Robyn Crawford"/>
    <s v="Delivery Truck"/>
    <x v="2"/>
    <x v="0"/>
    <x v="15"/>
    <s v="Jumbo Drum"/>
    <x v="659"/>
    <x v="35"/>
    <x v="0"/>
    <x v="3"/>
    <s v="Tennessee"/>
    <x v="821"/>
    <n v="38138"/>
    <x v="84"/>
    <x v="167"/>
    <n v="-137.52199999999999"/>
    <n v="4"/>
    <x v="1048"/>
    <n v="86507"/>
  </r>
  <r>
    <x v="1065"/>
    <n v="22292"/>
    <s v="Not Specified"/>
    <n v="7.0000000000000007E-2"/>
    <n v="90.48"/>
    <n v="19.989999999999998"/>
    <s v="Arthur Gold"/>
    <s v="Regular Air"/>
    <x v="2"/>
    <x v="0"/>
    <x v="3"/>
    <s v="Small Box"/>
    <x v="440"/>
    <x v="29"/>
    <x v="0"/>
    <x v="3"/>
    <s v="Tennessee"/>
    <x v="822"/>
    <n v="37075"/>
    <x v="84"/>
    <x v="165"/>
    <n v="-11.815999999999999"/>
    <n v="2"/>
    <x v="1049"/>
    <n v="86507"/>
  </r>
  <r>
    <x v="1066"/>
    <n v="18940"/>
    <s v="Not Specified"/>
    <n v="0.01"/>
    <n v="24.95"/>
    <n v="2.99"/>
    <s v="Sharon Kessler"/>
    <s v="Regular Air"/>
    <x v="2"/>
    <x v="0"/>
    <x v="7"/>
    <s v="Small Box"/>
    <x v="660"/>
    <x v="5"/>
    <x v="0"/>
    <x v="2"/>
    <s v="Wisconsin"/>
    <x v="823"/>
    <n v="54880"/>
    <x v="52"/>
    <x v="91"/>
    <n v="261.38579999999996"/>
    <n v="15"/>
    <x v="1050"/>
    <n v="87435"/>
  </r>
  <r>
    <x v="1067"/>
    <n v="18941"/>
    <s v="Not Specified"/>
    <n v="0"/>
    <n v="15.98"/>
    <n v="8.99"/>
    <s v="Monica Stuart"/>
    <s v="Regular Air"/>
    <x v="2"/>
    <x v="2"/>
    <x v="12"/>
    <s v="Small Pack"/>
    <x v="661"/>
    <x v="31"/>
    <x v="0"/>
    <x v="2"/>
    <s v="Wisconsin"/>
    <x v="824"/>
    <n v="53186"/>
    <x v="52"/>
    <x v="38"/>
    <n v="-135.46"/>
    <n v="9"/>
    <x v="1051"/>
    <n v="87435"/>
  </r>
  <r>
    <x v="1068"/>
    <n v="19179"/>
    <s v="Low"/>
    <n v="0.06"/>
    <n v="115.99"/>
    <n v="5.92"/>
    <s v="Kathleen P Bloom"/>
    <s v="Regular Air"/>
    <x v="0"/>
    <x v="2"/>
    <x v="8"/>
    <s v="Small Box"/>
    <x v="424"/>
    <x v="35"/>
    <x v="0"/>
    <x v="0"/>
    <s v="Oregon"/>
    <x v="825"/>
    <n v="97330"/>
    <x v="119"/>
    <x v="179"/>
    <n v="-13.068000000000001"/>
    <n v="5"/>
    <x v="1052"/>
    <n v="89564"/>
  </r>
  <r>
    <x v="1069"/>
    <n v="23084"/>
    <s v="High"/>
    <n v="0"/>
    <n v="7.28"/>
    <n v="3.52"/>
    <s v="Marlene Phillips"/>
    <s v="Regular Air"/>
    <x v="2"/>
    <x v="2"/>
    <x v="12"/>
    <s v="Small Pack"/>
    <x v="662"/>
    <x v="19"/>
    <x v="0"/>
    <x v="1"/>
    <s v="Connecticut"/>
    <x v="222"/>
    <n v="6010"/>
    <x v="49"/>
    <x v="61"/>
    <n v="-25.103999999999999"/>
    <n v="3"/>
    <x v="1053"/>
    <n v="88329"/>
  </r>
  <r>
    <x v="1070"/>
    <n v="23267"/>
    <s v="Low"/>
    <n v="0.06"/>
    <n v="5.18"/>
    <n v="2.04"/>
    <s v="Wanda Harris"/>
    <s v="Regular Air"/>
    <x v="2"/>
    <x v="0"/>
    <x v="6"/>
    <s v="Wrap Bag"/>
    <x v="223"/>
    <x v="12"/>
    <x v="0"/>
    <x v="1"/>
    <s v="New Hampshire"/>
    <x v="826"/>
    <n v="3051"/>
    <x v="100"/>
    <x v="105"/>
    <n v="1.9504000000000001"/>
    <n v="4"/>
    <x v="1054"/>
    <n v="88330"/>
  </r>
  <r>
    <x v="1071"/>
    <n v="18265"/>
    <s v="High"/>
    <n v="7.0000000000000007E-2"/>
    <n v="2.78"/>
    <n v="1.49"/>
    <s v="Earl Donnelly"/>
    <s v="Regular Air"/>
    <x v="2"/>
    <x v="0"/>
    <x v="7"/>
    <s v="Small Box"/>
    <x v="174"/>
    <x v="12"/>
    <x v="0"/>
    <x v="3"/>
    <s v="Louisiana"/>
    <x v="827"/>
    <n v="70458"/>
    <x v="153"/>
    <x v="177"/>
    <n v="-340.53109999999998"/>
    <n v="17"/>
    <x v="1055"/>
    <n v="87297"/>
  </r>
  <r>
    <x v="1072"/>
    <n v="25820"/>
    <s v="High"/>
    <n v="0.03"/>
    <n v="42.8"/>
    <n v="2.99"/>
    <s v="Nicole Goldstein"/>
    <s v="Regular Air"/>
    <x v="0"/>
    <x v="0"/>
    <x v="7"/>
    <s v="Small Box"/>
    <x v="663"/>
    <x v="12"/>
    <x v="0"/>
    <x v="1"/>
    <s v="Maryland"/>
    <x v="828"/>
    <n v="21403"/>
    <x v="79"/>
    <x v="131"/>
    <n v="462.92099999999994"/>
    <n v="16"/>
    <x v="1056"/>
    <n v="87298"/>
  </r>
  <r>
    <x v="1073"/>
    <n v="5511"/>
    <s v="Critical"/>
    <n v="0.02"/>
    <n v="5.28"/>
    <n v="6.26"/>
    <s v="Peter Brooks"/>
    <s v="Regular Air"/>
    <x v="0"/>
    <x v="0"/>
    <x v="6"/>
    <s v="Small Box"/>
    <x v="318"/>
    <x v="29"/>
    <x v="0"/>
    <x v="1"/>
    <s v="New York"/>
    <x v="8"/>
    <n v="10112"/>
    <x v="154"/>
    <x v="92"/>
    <n v="-131.16"/>
    <n v="76"/>
    <x v="1057"/>
    <n v="39076"/>
  </r>
  <r>
    <x v="1074"/>
    <n v="23324"/>
    <s v="Critical"/>
    <n v="0.01"/>
    <n v="11.34"/>
    <n v="5.01"/>
    <s v="Milton Harrell"/>
    <s v="Regular Air"/>
    <x v="2"/>
    <x v="0"/>
    <x v="6"/>
    <s v="Small Box"/>
    <x v="123"/>
    <x v="12"/>
    <x v="0"/>
    <x v="1"/>
    <s v="New York"/>
    <x v="829"/>
    <n v="12306"/>
    <x v="56"/>
    <x v="105"/>
    <n v="-11.83"/>
    <n v="1"/>
    <x v="1058"/>
    <n v="87296"/>
  </r>
  <r>
    <x v="1075"/>
    <n v="21046"/>
    <s v="Critical"/>
    <n v="0.06"/>
    <n v="47.98"/>
    <n v="3.61"/>
    <s v="Maureen Whitley"/>
    <s v="Regular Air"/>
    <x v="1"/>
    <x v="2"/>
    <x v="12"/>
    <s v="Small Pack"/>
    <x v="598"/>
    <x v="26"/>
    <x v="0"/>
    <x v="3"/>
    <s v="Florida"/>
    <x v="830"/>
    <n v="33319"/>
    <x v="140"/>
    <x v="147"/>
    <n v="596.80799999999999"/>
    <n v="2"/>
    <x v="1059"/>
    <n v="90488"/>
  </r>
  <r>
    <x v="1076"/>
    <n v="18728"/>
    <s v="Not Specified"/>
    <n v="0.01"/>
    <n v="349.45"/>
    <n v="60"/>
    <s v="Sharon Marcus"/>
    <s v="Delivery Truck"/>
    <x v="3"/>
    <x v="1"/>
    <x v="11"/>
    <s v="Jumbo Drum"/>
    <x v="421"/>
    <x v="34"/>
    <x v="0"/>
    <x v="0"/>
    <s v="Washington"/>
    <x v="831"/>
    <n v="98632"/>
    <x v="175"/>
    <x v="93"/>
    <n v="3739.3928999999998"/>
    <n v="15"/>
    <x v="1060"/>
    <n v="88825"/>
  </r>
  <r>
    <x v="1077"/>
    <n v="23010"/>
    <s v="Not Specified"/>
    <n v="0.02"/>
    <n v="55.94"/>
    <n v="6.55"/>
    <s v="Gretchen Best Wilkins"/>
    <s v="Regular Air"/>
    <x v="3"/>
    <x v="2"/>
    <x v="12"/>
    <s v="Small Box"/>
    <x v="272"/>
    <x v="19"/>
    <x v="0"/>
    <x v="0"/>
    <s v="Washington"/>
    <x v="832"/>
    <n v="98037"/>
    <x v="108"/>
    <x v="142"/>
    <n v="401.85"/>
    <n v="11"/>
    <x v="1061"/>
    <n v="88824"/>
  </r>
  <r>
    <x v="1078"/>
    <n v="22576"/>
    <s v="Not Specified"/>
    <n v="7.0000000000000007E-2"/>
    <n v="105.34"/>
    <n v="24.49"/>
    <s v="Steven Long"/>
    <s v="Express Air"/>
    <x v="3"/>
    <x v="1"/>
    <x v="2"/>
    <s v="Large Box"/>
    <x v="664"/>
    <x v="25"/>
    <x v="0"/>
    <x v="2"/>
    <s v="Michigan"/>
    <x v="833"/>
    <n v="49221"/>
    <x v="81"/>
    <x v="166"/>
    <n v="710.67239999999993"/>
    <n v="10"/>
    <x v="1062"/>
    <n v="90296"/>
  </r>
  <r>
    <x v="1079"/>
    <n v="19214"/>
    <s v="Medium"/>
    <n v="0.04"/>
    <n v="9.99"/>
    <n v="11.59"/>
    <s v="Becky Puckett"/>
    <s v="Regular Air"/>
    <x v="0"/>
    <x v="0"/>
    <x v="6"/>
    <s v="Small Box"/>
    <x v="665"/>
    <x v="29"/>
    <x v="0"/>
    <x v="0"/>
    <s v="California"/>
    <x v="834"/>
    <n v="95501"/>
    <x v="176"/>
    <x v="120"/>
    <n v="-92.32"/>
    <n v="5"/>
    <x v="1063"/>
    <n v="89835"/>
  </r>
  <r>
    <x v="1080"/>
    <n v="21459"/>
    <s v="Critical"/>
    <n v="0"/>
    <n v="122.99"/>
    <n v="70.2"/>
    <s v="Edgar Kumar"/>
    <s v="Delivery Truck"/>
    <x v="0"/>
    <x v="1"/>
    <x v="1"/>
    <s v="Jumbo Drum"/>
    <x v="20"/>
    <x v="14"/>
    <x v="0"/>
    <x v="1"/>
    <s v="Maine"/>
    <x v="91"/>
    <n v="4073"/>
    <x v="8"/>
    <x v="8"/>
    <n v="-1764.29"/>
    <n v="14"/>
    <x v="1064"/>
    <n v="89836"/>
  </r>
  <r>
    <x v="1081"/>
    <n v="21458"/>
    <s v="Critical"/>
    <n v="0.01"/>
    <n v="60.97"/>
    <n v="4.5"/>
    <s v="Billie Stern"/>
    <s v="Express Air"/>
    <x v="0"/>
    <x v="0"/>
    <x v="15"/>
    <s v="Small Box"/>
    <x v="506"/>
    <x v="13"/>
    <x v="0"/>
    <x v="1"/>
    <s v="New Jersey"/>
    <x v="835"/>
    <n v="7060"/>
    <x v="8"/>
    <x v="14"/>
    <n v="527.87759999999992"/>
    <n v="12"/>
    <x v="1065"/>
    <n v="89836"/>
  </r>
  <r>
    <x v="1082"/>
    <n v="19047"/>
    <s v="Low"/>
    <n v="0.02"/>
    <n v="13.48"/>
    <n v="4.51"/>
    <s v="Tamara Dickinson"/>
    <s v="Regular Air"/>
    <x v="1"/>
    <x v="0"/>
    <x v="10"/>
    <s v="Small Box"/>
    <x v="666"/>
    <x v="8"/>
    <x v="0"/>
    <x v="0"/>
    <s v="Washington"/>
    <x v="521"/>
    <n v="98273"/>
    <x v="108"/>
    <x v="142"/>
    <n v="34.520000000000003"/>
    <n v="9"/>
    <x v="1066"/>
    <n v="86233"/>
  </r>
  <r>
    <x v="1083"/>
    <n v="20039"/>
    <s v="High"/>
    <n v="0.06"/>
    <n v="89.83"/>
    <n v="35"/>
    <s v="Ricky Allred"/>
    <s v="Regular Air"/>
    <x v="1"/>
    <x v="0"/>
    <x v="10"/>
    <s v="Large Box"/>
    <x v="667"/>
    <x v="30"/>
    <x v="0"/>
    <x v="3"/>
    <s v="South Carolina"/>
    <x v="725"/>
    <n v="29203"/>
    <x v="24"/>
    <x v="117"/>
    <n v="31.11"/>
    <n v="4"/>
    <x v="1067"/>
    <n v="90766"/>
  </r>
  <r>
    <x v="1084"/>
    <n v="23022"/>
    <s v="Critical"/>
    <n v="0.05"/>
    <n v="363.25"/>
    <n v="19.989999999999998"/>
    <s v="William Woodard"/>
    <s v="Express Air"/>
    <x v="0"/>
    <x v="0"/>
    <x v="15"/>
    <s v="Small Box"/>
    <x v="294"/>
    <x v="11"/>
    <x v="0"/>
    <x v="3"/>
    <s v="Florida"/>
    <x v="836"/>
    <n v="33156"/>
    <x v="90"/>
    <x v="15"/>
    <n v="-269.75549999999998"/>
    <n v="5"/>
    <x v="1068"/>
    <n v="90752"/>
  </r>
  <r>
    <x v="1085"/>
    <n v="26141"/>
    <s v="High"/>
    <n v="0.05"/>
    <n v="19.23"/>
    <n v="6.15"/>
    <s v="Michael Shaffer"/>
    <s v="Express Air"/>
    <x v="0"/>
    <x v="1"/>
    <x v="2"/>
    <s v="Small Pack"/>
    <x v="93"/>
    <x v="17"/>
    <x v="0"/>
    <x v="3"/>
    <s v="Florida"/>
    <x v="837"/>
    <n v="34741"/>
    <x v="45"/>
    <x v="53"/>
    <n v="-2133.2780000000002"/>
    <n v="6"/>
    <x v="1069"/>
    <n v="90751"/>
  </r>
  <r>
    <x v="1086"/>
    <n v="20350"/>
    <s v="Not Specified"/>
    <n v="0.06"/>
    <n v="1.7"/>
    <n v="1.99"/>
    <s v="Ricky Garner"/>
    <s v="Regular Air"/>
    <x v="3"/>
    <x v="2"/>
    <x v="12"/>
    <s v="Small Pack"/>
    <x v="185"/>
    <x v="47"/>
    <x v="0"/>
    <x v="3"/>
    <s v="Virginia"/>
    <x v="838"/>
    <n v="20170"/>
    <x v="43"/>
    <x v="173"/>
    <n v="80.071200000000005"/>
    <n v="7"/>
    <x v="1070"/>
    <n v="90750"/>
  </r>
  <r>
    <x v="1087"/>
    <n v="21567"/>
    <s v="Low"/>
    <n v="0.08"/>
    <n v="30.56"/>
    <n v="2.99"/>
    <s v="Mary Norman"/>
    <s v="Regular Air"/>
    <x v="2"/>
    <x v="0"/>
    <x v="7"/>
    <s v="Small Box"/>
    <x v="604"/>
    <x v="9"/>
    <x v="0"/>
    <x v="0"/>
    <s v="California"/>
    <x v="839"/>
    <n v="95746"/>
    <x v="80"/>
    <x v="93"/>
    <n v="352.87979999999999"/>
    <n v="17"/>
    <x v="1071"/>
    <n v="89897"/>
  </r>
  <r>
    <x v="1088"/>
    <n v="23198"/>
    <s v="Low"/>
    <n v="0.04"/>
    <n v="33.89"/>
    <n v="5.0999999999999996"/>
    <s v="Carole Creech"/>
    <s v="Regular Air"/>
    <x v="1"/>
    <x v="0"/>
    <x v="10"/>
    <s v="Small Box"/>
    <x v="668"/>
    <x v="1"/>
    <x v="0"/>
    <x v="3"/>
    <s v="Florida"/>
    <x v="840"/>
    <n v="33461"/>
    <x v="0"/>
    <x v="90"/>
    <n v="68.675999999999988"/>
    <n v="6"/>
    <x v="1072"/>
    <n v="87795"/>
  </r>
  <r>
    <x v="1089"/>
    <n v="20447"/>
    <s v="Medium"/>
    <n v="0.06"/>
    <n v="11.33"/>
    <n v="6.12"/>
    <s v="Claire Warren"/>
    <s v="Regular Air"/>
    <x v="2"/>
    <x v="0"/>
    <x v="15"/>
    <s v="Medium Box"/>
    <x v="511"/>
    <x v="39"/>
    <x v="0"/>
    <x v="1"/>
    <s v="Connecticut"/>
    <x v="841"/>
    <n v="6320"/>
    <x v="100"/>
    <x v="52"/>
    <n v="-15.92"/>
    <n v="1"/>
    <x v="1073"/>
    <n v="90461"/>
  </r>
  <r>
    <x v="1090"/>
    <n v="22732"/>
    <s v="Low"/>
    <n v="7.0000000000000007E-2"/>
    <n v="16.739999999999998"/>
    <n v="7.04"/>
    <s v="Edwin Blackburn"/>
    <s v="Regular Air"/>
    <x v="2"/>
    <x v="0"/>
    <x v="10"/>
    <s v="Small Box"/>
    <x v="669"/>
    <x v="32"/>
    <x v="0"/>
    <x v="1"/>
    <s v="Massachusetts"/>
    <x v="842"/>
    <n v="1001"/>
    <x v="149"/>
    <x v="57"/>
    <n v="-114.2"/>
    <n v="5"/>
    <x v="1074"/>
    <n v="90462"/>
  </r>
  <r>
    <x v="1091"/>
    <n v="23451"/>
    <s v="Critical"/>
    <n v="0.1"/>
    <n v="6.64"/>
    <n v="54.95"/>
    <s v="Edwin Chung"/>
    <s v="Regular Air"/>
    <x v="2"/>
    <x v="1"/>
    <x v="2"/>
    <s v="Small Pack"/>
    <x v="670"/>
    <x v="7"/>
    <x v="0"/>
    <x v="1"/>
    <s v="Massachusetts"/>
    <x v="843"/>
    <n v="1760"/>
    <x v="98"/>
    <x v="66"/>
    <n v="-25"/>
    <n v="4"/>
    <x v="1075"/>
    <n v="90460"/>
  </r>
  <r>
    <x v="1092"/>
    <n v="23452"/>
    <s v="Critical"/>
    <n v="0.05"/>
    <n v="90.48"/>
    <n v="19.989999999999998"/>
    <s v="Tiffany Grossman Hardin"/>
    <s v="Regular Air"/>
    <x v="2"/>
    <x v="0"/>
    <x v="3"/>
    <s v="Small Box"/>
    <x v="440"/>
    <x v="29"/>
    <x v="0"/>
    <x v="1"/>
    <s v="Massachusetts"/>
    <x v="844"/>
    <n v="2563"/>
    <x v="98"/>
    <x v="102"/>
    <n v="255.14819999999997"/>
    <n v="4"/>
    <x v="1076"/>
    <n v="90460"/>
  </r>
  <r>
    <x v="1093"/>
    <n v="22734"/>
    <s v="Low"/>
    <n v="0.06"/>
    <n v="6.45"/>
    <n v="1.34"/>
    <s v="Jackie Flynn"/>
    <s v="Regular Air"/>
    <x v="2"/>
    <x v="0"/>
    <x v="6"/>
    <s v="Wrap Bag"/>
    <x v="635"/>
    <x v="12"/>
    <x v="0"/>
    <x v="1"/>
    <s v="Massachusetts"/>
    <x v="685"/>
    <n v="1890"/>
    <x v="149"/>
    <x v="96"/>
    <n v="39.426600000000001"/>
    <n v="9"/>
    <x v="1077"/>
    <n v="90462"/>
  </r>
  <r>
    <x v="1094"/>
    <n v="22733"/>
    <s v="Low"/>
    <n v="0.05"/>
    <n v="122.99"/>
    <n v="70.2"/>
    <s v="Billy Hale"/>
    <s v="Delivery Truck"/>
    <x v="2"/>
    <x v="1"/>
    <x v="1"/>
    <s v="Jumbo Drum"/>
    <x v="20"/>
    <x v="14"/>
    <x v="0"/>
    <x v="1"/>
    <s v="New Jersey"/>
    <x v="48"/>
    <n v="7024"/>
    <x v="149"/>
    <x v="14"/>
    <n v="-722.23"/>
    <n v="4"/>
    <x v="1078"/>
    <n v="90462"/>
  </r>
  <r>
    <x v="1095"/>
    <n v="19422"/>
    <s v="Low"/>
    <n v="0.03"/>
    <n v="20.98"/>
    <n v="1.49"/>
    <s v="Marlene Davidson"/>
    <s v="Regular Air"/>
    <x v="2"/>
    <x v="0"/>
    <x v="7"/>
    <s v="Small Box"/>
    <x v="366"/>
    <x v="9"/>
    <x v="0"/>
    <x v="3"/>
    <s v="Tennessee"/>
    <x v="822"/>
    <n v="37075"/>
    <x v="7"/>
    <x v="120"/>
    <n v="30.023999999999997"/>
    <n v="20"/>
    <x v="1079"/>
    <n v="90104"/>
  </r>
  <r>
    <x v="1096"/>
    <n v="20203"/>
    <s v="Not Specified"/>
    <n v="0.08"/>
    <n v="3.28"/>
    <n v="3.97"/>
    <s v="Alicia Maynard"/>
    <s v="Regular Air"/>
    <x v="2"/>
    <x v="0"/>
    <x v="0"/>
    <s v="Wrap Bag"/>
    <x v="428"/>
    <x v="13"/>
    <x v="0"/>
    <x v="3"/>
    <s v="Tennessee"/>
    <x v="427"/>
    <n v="38301"/>
    <x v="41"/>
    <x v="49"/>
    <n v="0.42660000000000337"/>
    <n v="18"/>
    <x v="1080"/>
    <n v="90103"/>
  </r>
  <r>
    <x v="1097"/>
    <n v="25330"/>
    <s v="Medium"/>
    <n v="0.05"/>
    <n v="6.48"/>
    <n v="8.19"/>
    <s v="Leslie Jacobson"/>
    <s v="Regular Air"/>
    <x v="3"/>
    <x v="0"/>
    <x v="6"/>
    <s v="Small Box"/>
    <x v="671"/>
    <x v="7"/>
    <x v="0"/>
    <x v="0"/>
    <s v="Arizona"/>
    <x v="845"/>
    <n v="85335"/>
    <x v="5"/>
    <x v="5"/>
    <n v="-164.18"/>
    <n v="9"/>
    <x v="1081"/>
    <n v="90985"/>
  </r>
  <r>
    <x v="1098"/>
    <n v="20488"/>
    <s v="Low"/>
    <n v="0"/>
    <n v="8.74"/>
    <n v="8.2899999999999991"/>
    <s v="Diane Barr"/>
    <s v="Regular Air"/>
    <x v="3"/>
    <x v="0"/>
    <x v="3"/>
    <s v="Small Box"/>
    <x v="579"/>
    <x v="4"/>
    <x v="0"/>
    <x v="0"/>
    <s v="Oregon"/>
    <x v="351"/>
    <n v="97420"/>
    <x v="114"/>
    <x v="166"/>
    <n v="-79.400000000000006"/>
    <n v="14"/>
    <x v="1082"/>
    <n v="90986"/>
  </r>
  <r>
    <x v="1099"/>
    <n v="18259"/>
    <s v="Not Specified"/>
    <n v="0.06"/>
    <n v="113.98"/>
    <n v="30"/>
    <s v="Bob Gibson"/>
    <s v="Delivery Truck"/>
    <x v="2"/>
    <x v="1"/>
    <x v="1"/>
    <s v="Jumbo Drum"/>
    <x v="672"/>
    <x v="49"/>
    <x v="0"/>
    <x v="2"/>
    <s v="Michigan"/>
    <x v="766"/>
    <n v="48060"/>
    <x v="131"/>
    <x v="135"/>
    <n v="-127.3"/>
    <n v="3"/>
    <x v="1083"/>
    <n v="87272"/>
  </r>
  <r>
    <x v="1100"/>
    <n v="21588"/>
    <s v="Medium"/>
    <n v="0.09"/>
    <n v="5.98"/>
    <n v="4.6900000000000004"/>
    <s v="Elisabeth Shaw"/>
    <s v="Regular Air"/>
    <x v="0"/>
    <x v="0"/>
    <x v="10"/>
    <s v="Small Box"/>
    <x v="329"/>
    <x v="19"/>
    <x v="0"/>
    <x v="3"/>
    <s v="Florida"/>
    <x v="846"/>
    <n v="32174"/>
    <x v="126"/>
    <x v="129"/>
    <n v="-781.13419999999996"/>
    <n v="11"/>
    <x v="1084"/>
    <n v="86283"/>
  </r>
  <r>
    <x v="1101"/>
    <n v="21429"/>
    <s v="High"/>
    <n v="0.08"/>
    <n v="6.48"/>
    <n v="8.4"/>
    <s v="Constance Robertson"/>
    <s v="Regular Air"/>
    <x v="3"/>
    <x v="0"/>
    <x v="6"/>
    <s v="Small Box"/>
    <x v="165"/>
    <x v="7"/>
    <x v="0"/>
    <x v="3"/>
    <s v="Florida"/>
    <x v="847"/>
    <n v="33614"/>
    <x v="153"/>
    <x v="83"/>
    <n v="58.811999999999998"/>
    <n v="7"/>
    <x v="637"/>
    <n v="85979"/>
  </r>
  <r>
    <x v="1102"/>
    <n v="25613"/>
    <s v="High"/>
    <n v="0.03"/>
    <n v="2.61"/>
    <n v="0.5"/>
    <s v="Lester Copeland"/>
    <s v="Regular Air"/>
    <x v="3"/>
    <x v="0"/>
    <x v="9"/>
    <s v="Small Box"/>
    <x v="297"/>
    <x v="5"/>
    <x v="0"/>
    <x v="3"/>
    <s v="Florida"/>
    <x v="848"/>
    <n v="32780"/>
    <x v="91"/>
    <x v="1"/>
    <n v="4.0442999999999998"/>
    <n v="7"/>
    <x v="1085"/>
    <n v="85981"/>
  </r>
  <r>
    <x v="1103"/>
    <n v="22857"/>
    <s v="Medium"/>
    <n v="0.08"/>
    <n v="125.99"/>
    <n v="4.2"/>
    <s v="Phillip Blum"/>
    <s v="Regular Air"/>
    <x v="3"/>
    <x v="2"/>
    <x v="8"/>
    <s v="Small Box"/>
    <x v="673"/>
    <x v="11"/>
    <x v="0"/>
    <x v="0"/>
    <s v="Oregon"/>
    <x v="849"/>
    <n v="97060"/>
    <x v="89"/>
    <x v="167"/>
    <n v="989.81189999999992"/>
    <n v="14"/>
    <x v="1086"/>
    <n v="85980"/>
  </r>
  <r>
    <x v="1104"/>
    <n v="2986"/>
    <s v="Critical"/>
    <n v="0.03"/>
    <n v="194.3"/>
    <n v="11.54"/>
    <s v="Paul Tate"/>
    <s v="Regular Air"/>
    <x v="1"/>
    <x v="1"/>
    <x v="2"/>
    <s v="Large Box"/>
    <x v="572"/>
    <x v="8"/>
    <x v="0"/>
    <x v="1"/>
    <s v="District of Columbia"/>
    <x v="246"/>
    <n v="20006"/>
    <x v="172"/>
    <x v="5"/>
    <n v="2861.01"/>
    <n v="42"/>
    <x v="1087"/>
    <n v="21572"/>
  </r>
  <r>
    <x v="1105"/>
    <n v="20986"/>
    <s v="Critical"/>
    <n v="0.03"/>
    <n v="194.3"/>
    <n v="11.54"/>
    <s v="Jim Hinson"/>
    <s v="Regular Air"/>
    <x v="1"/>
    <x v="1"/>
    <x v="2"/>
    <s v="Large Box"/>
    <x v="572"/>
    <x v="8"/>
    <x v="0"/>
    <x v="2"/>
    <s v="Michigan"/>
    <x v="850"/>
    <n v="48307"/>
    <x v="172"/>
    <x v="5"/>
    <n v="1544.9307000000001"/>
    <n v="11"/>
    <x v="1088"/>
    <n v="89928"/>
  </r>
  <r>
    <x v="1106"/>
    <n v="18947"/>
    <s v="Medium"/>
    <n v="7.0000000000000007E-2"/>
    <n v="7.68"/>
    <n v="6.16"/>
    <s v="Carrie McIntosh"/>
    <s v="Express Air"/>
    <x v="3"/>
    <x v="0"/>
    <x v="7"/>
    <s v="Small Box"/>
    <x v="674"/>
    <x v="9"/>
    <x v="0"/>
    <x v="3"/>
    <s v="Florida"/>
    <x v="851"/>
    <n v="33411"/>
    <x v="43"/>
    <x v="0"/>
    <n v="125.9982"/>
    <n v="1"/>
    <x v="1089"/>
    <n v="89355"/>
  </r>
  <r>
    <x v="1107"/>
    <n v="21485"/>
    <s v="Medium"/>
    <n v="0.01"/>
    <n v="73.98"/>
    <n v="12.14"/>
    <s v="Amy York"/>
    <s v="Regular Air"/>
    <x v="2"/>
    <x v="2"/>
    <x v="12"/>
    <s v="Small Box"/>
    <x v="69"/>
    <x v="28"/>
    <x v="0"/>
    <x v="0"/>
    <s v="Washington"/>
    <x v="852"/>
    <n v="98444"/>
    <x v="165"/>
    <x v="63"/>
    <n v="-29.065600000000003"/>
    <n v="5"/>
    <x v="649"/>
    <n v="91296"/>
  </r>
  <r>
    <x v="1108"/>
    <n v="23248"/>
    <s v="Critical"/>
    <n v="0.1"/>
    <n v="10.89"/>
    <n v="4.5"/>
    <s v="Nathan Wyatt"/>
    <s v="Regular Air"/>
    <x v="2"/>
    <x v="0"/>
    <x v="15"/>
    <s v="Small Box"/>
    <x v="301"/>
    <x v="8"/>
    <x v="0"/>
    <x v="0"/>
    <s v="Washington"/>
    <x v="853"/>
    <n v="99301"/>
    <x v="107"/>
    <x v="54"/>
    <n v="-19.2972"/>
    <n v="17"/>
    <x v="1090"/>
    <n v="91297"/>
  </r>
  <r>
    <x v="1109"/>
    <n v="19838"/>
    <s v="High"/>
    <n v="0.03"/>
    <n v="28.53"/>
    <n v="1.49"/>
    <s v="Sara Faulkner"/>
    <s v="Regular Air"/>
    <x v="0"/>
    <x v="0"/>
    <x v="7"/>
    <s v="Small Box"/>
    <x v="302"/>
    <x v="4"/>
    <x v="0"/>
    <x v="0"/>
    <s v="California"/>
    <x v="854"/>
    <n v="92231"/>
    <x v="29"/>
    <x v="34"/>
    <n v="137.67569999999998"/>
    <n v="7"/>
    <x v="1091"/>
    <n v="88589"/>
  </r>
  <r>
    <x v="1110"/>
    <n v="23906"/>
    <s v="Low"/>
    <n v="0.1"/>
    <n v="120.98"/>
    <n v="9.07"/>
    <s v="Glenda Simon"/>
    <s v="Regular Air"/>
    <x v="0"/>
    <x v="0"/>
    <x v="7"/>
    <s v="Small Box"/>
    <x v="309"/>
    <x v="9"/>
    <x v="0"/>
    <x v="0"/>
    <s v="California"/>
    <x v="855"/>
    <n v="93010"/>
    <x v="113"/>
    <x v="184"/>
    <n v="379.3965"/>
    <n v="5"/>
    <x v="1092"/>
    <n v="88587"/>
  </r>
  <r>
    <x v="1111"/>
    <n v="18628"/>
    <s v="Medium"/>
    <n v="7.0000000000000007E-2"/>
    <n v="5.34"/>
    <n v="5.63"/>
    <s v="Richard Tan"/>
    <s v="Regular Air"/>
    <x v="0"/>
    <x v="0"/>
    <x v="7"/>
    <s v="Small Box"/>
    <x v="99"/>
    <x v="5"/>
    <x v="0"/>
    <x v="0"/>
    <s v="Idaho"/>
    <x v="856"/>
    <n v="83616"/>
    <x v="65"/>
    <x v="71"/>
    <n v="-116.3455"/>
    <n v="13"/>
    <x v="1093"/>
    <n v="88588"/>
  </r>
  <r>
    <x v="1112"/>
    <n v="22597"/>
    <s v="High"/>
    <n v="0.09"/>
    <n v="28.53"/>
    <n v="1.49"/>
    <s v="Jeffrey Cheng"/>
    <s v="Regular Air"/>
    <x v="1"/>
    <x v="0"/>
    <x v="7"/>
    <s v="Small Box"/>
    <x v="302"/>
    <x v="4"/>
    <x v="0"/>
    <x v="2"/>
    <s v="Wisconsin"/>
    <x v="857"/>
    <n v="53213"/>
    <x v="152"/>
    <x v="101"/>
    <n v="107.45461999999999"/>
    <n v="6"/>
    <x v="1094"/>
    <n v="91437"/>
  </r>
  <r>
    <x v="1113"/>
    <n v="23359"/>
    <s v="Not Specified"/>
    <n v="0.02"/>
    <n v="9.11"/>
    <n v="2.15"/>
    <s v="Daniel Huff"/>
    <s v="Regular Air"/>
    <x v="1"/>
    <x v="0"/>
    <x v="6"/>
    <s v="Wrap Bag"/>
    <x v="295"/>
    <x v="29"/>
    <x v="0"/>
    <x v="2"/>
    <s v="Wisconsin"/>
    <x v="858"/>
    <n v="53214"/>
    <x v="62"/>
    <x v="67"/>
    <n v="18.41"/>
    <n v="3"/>
    <x v="1095"/>
    <n v="91435"/>
  </r>
  <r>
    <x v="1114"/>
    <n v="23360"/>
    <s v="Not Specified"/>
    <n v="0.06"/>
    <n v="12.64"/>
    <n v="4.9800000000000004"/>
    <s v="Oscar Kenney"/>
    <s v="Regular Air"/>
    <x v="1"/>
    <x v="1"/>
    <x v="2"/>
    <s v="Small Pack"/>
    <x v="136"/>
    <x v="41"/>
    <x v="0"/>
    <x v="2"/>
    <s v="Wisconsin"/>
    <x v="859"/>
    <n v="53095"/>
    <x v="62"/>
    <x v="67"/>
    <n v="65.63"/>
    <n v="8"/>
    <x v="1096"/>
    <n v="91435"/>
  </r>
  <r>
    <x v="1115"/>
    <n v="19749"/>
    <s v="Low"/>
    <n v="0.1"/>
    <n v="80.97"/>
    <n v="33.6"/>
    <s v="Dana Boyle"/>
    <s v="Delivery Truck"/>
    <x v="1"/>
    <x v="2"/>
    <x v="5"/>
    <s v="Jumbo Drum"/>
    <x v="482"/>
    <x v="7"/>
    <x v="0"/>
    <x v="1"/>
    <s v="Ohio"/>
    <x v="58"/>
    <n v="45373"/>
    <x v="67"/>
    <x v="56"/>
    <n v="66.22"/>
    <n v="11"/>
    <x v="1097"/>
    <n v="90501"/>
  </r>
  <r>
    <x v="1116"/>
    <n v="23428"/>
    <s v="Critical"/>
    <n v="0.08"/>
    <n v="30.97"/>
    <n v="4"/>
    <s v="Renee McKenzie"/>
    <s v="Regular Air"/>
    <x v="1"/>
    <x v="2"/>
    <x v="12"/>
    <s v="Small Box"/>
    <x v="625"/>
    <x v="14"/>
    <x v="0"/>
    <x v="1"/>
    <s v="Ohio"/>
    <x v="860"/>
    <n v="43221"/>
    <x v="9"/>
    <x v="156"/>
    <n v="10.680000000000014"/>
    <n v="26"/>
    <x v="1098"/>
    <n v="90502"/>
  </r>
  <r>
    <x v="1117"/>
    <n v="26104"/>
    <s v="Medium"/>
    <n v="0.06"/>
    <n v="7.1"/>
    <n v="6.05"/>
    <s v="Stacy Byrne"/>
    <s v="Regular Air"/>
    <x v="1"/>
    <x v="0"/>
    <x v="7"/>
    <s v="Small Box"/>
    <x v="144"/>
    <x v="5"/>
    <x v="0"/>
    <x v="1"/>
    <s v="Ohio"/>
    <x v="386"/>
    <n v="43081"/>
    <x v="5"/>
    <x v="46"/>
    <n v="-42.170500000000004"/>
    <n v="4"/>
    <x v="1099"/>
    <n v="90500"/>
  </r>
  <r>
    <x v="1118"/>
    <n v="18311"/>
    <s v="Medium"/>
    <n v="0.01"/>
    <n v="179.29"/>
    <n v="29.21"/>
    <s v="Jamie Ward"/>
    <s v="Delivery Truck"/>
    <x v="0"/>
    <x v="1"/>
    <x v="11"/>
    <s v="Jumbo Box"/>
    <x v="675"/>
    <x v="15"/>
    <x v="0"/>
    <x v="1"/>
    <s v="Maryland"/>
    <x v="861"/>
    <n v="21113"/>
    <x v="30"/>
    <x v="130"/>
    <n v="66.362220000000008"/>
    <n v="8"/>
    <x v="1100"/>
    <n v="87473"/>
  </r>
  <r>
    <x v="1119"/>
    <n v="22378"/>
    <s v="Critical"/>
    <n v="0"/>
    <n v="19.98"/>
    <n v="5.97"/>
    <s v="Annette McIntyre"/>
    <s v="Express Air"/>
    <x v="0"/>
    <x v="0"/>
    <x v="6"/>
    <s v="Small Box"/>
    <x v="676"/>
    <x v="4"/>
    <x v="0"/>
    <x v="3"/>
    <s v="Georgia"/>
    <x v="862"/>
    <n v="30144"/>
    <x v="167"/>
    <x v="169"/>
    <n v="-189.714"/>
    <n v="12"/>
    <x v="1101"/>
    <n v="88837"/>
  </r>
  <r>
    <x v="1120"/>
    <n v="23181"/>
    <s v="Critical"/>
    <n v="0.03"/>
    <n v="315.98"/>
    <n v="19.989999999999998"/>
    <s v="Eva Decker"/>
    <s v="Regular Air"/>
    <x v="1"/>
    <x v="0"/>
    <x v="7"/>
    <s v="Small Box"/>
    <x v="644"/>
    <x v="4"/>
    <x v="0"/>
    <x v="3"/>
    <s v="Georgia"/>
    <x v="863"/>
    <n v="30240"/>
    <x v="14"/>
    <x v="106"/>
    <n v="-4.4800000000000004"/>
    <n v="18"/>
    <x v="1102"/>
    <n v="88838"/>
  </r>
  <r>
    <x v="1121"/>
    <n v="24161"/>
    <s v="Not Specified"/>
    <n v="0.05"/>
    <n v="11.97"/>
    <n v="5.81"/>
    <s v="Christopher Norton Patterson"/>
    <s v="Regular Air"/>
    <x v="0"/>
    <x v="0"/>
    <x v="0"/>
    <s v="Small Pack"/>
    <x v="677"/>
    <x v="1"/>
    <x v="0"/>
    <x v="3"/>
    <s v="Georgia"/>
    <x v="864"/>
    <n v="31204"/>
    <x v="156"/>
    <x v="102"/>
    <n v="349.05930000000001"/>
    <n v="2"/>
    <x v="1075"/>
    <n v="88836"/>
  </r>
  <r>
    <x v="1122"/>
    <n v="22341"/>
    <s v="Low"/>
    <n v="0.04"/>
    <n v="2.98"/>
    <n v="2.0299999999999998"/>
    <s v="Daniel Richmond"/>
    <s v="Express Air"/>
    <x v="0"/>
    <x v="0"/>
    <x v="0"/>
    <s v="Wrap Bag"/>
    <x v="678"/>
    <x v="11"/>
    <x v="0"/>
    <x v="1"/>
    <s v="Ohio"/>
    <x v="865"/>
    <n v="44512"/>
    <x v="59"/>
    <x v="39"/>
    <n v="-22.009999999999998"/>
    <n v="5"/>
    <x v="1103"/>
    <n v="88745"/>
  </r>
  <r>
    <x v="1123"/>
    <n v="23190"/>
    <s v="Critical"/>
    <n v="0"/>
    <n v="2.61"/>
    <n v="0.5"/>
    <s v="Carmen Elmore"/>
    <s v="Regular Air"/>
    <x v="0"/>
    <x v="0"/>
    <x v="9"/>
    <s v="Small Box"/>
    <x v="297"/>
    <x v="5"/>
    <x v="0"/>
    <x v="1"/>
    <s v="Ohio"/>
    <x v="143"/>
    <n v="43402"/>
    <x v="22"/>
    <x v="25"/>
    <n v="19.554599999999997"/>
    <n v="10"/>
    <x v="1104"/>
    <n v="88746"/>
  </r>
  <r>
    <x v="1124"/>
    <n v="19464"/>
    <s v="Not Specified"/>
    <n v="0.03"/>
    <n v="95.99"/>
    <n v="35"/>
    <s v="Aaron Shaffer"/>
    <s v="Regular Air"/>
    <x v="0"/>
    <x v="0"/>
    <x v="10"/>
    <s v="Large Box"/>
    <x v="501"/>
    <x v="34"/>
    <x v="0"/>
    <x v="0"/>
    <s v="California"/>
    <x v="79"/>
    <n v="94533"/>
    <x v="163"/>
    <x v="168"/>
    <n v="67.012000000000057"/>
    <n v="9"/>
    <x v="1105"/>
    <n v="90154"/>
  </r>
  <r>
    <x v="1125"/>
    <n v="18640"/>
    <s v="Medium"/>
    <n v="0.08"/>
    <n v="125.99"/>
    <n v="7.69"/>
    <s v="Irene Murphy"/>
    <s v="Regular Air"/>
    <x v="3"/>
    <x v="2"/>
    <x v="8"/>
    <s v="Small Box"/>
    <x v="320"/>
    <x v="8"/>
    <x v="0"/>
    <x v="0"/>
    <s v="Washington"/>
    <x v="866"/>
    <n v="99163"/>
    <x v="97"/>
    <x v="101"/>
    <n v="374.625"/>
    <n v="7"/>
    <x v="1106"/>
    <n v="87908"/>
  </r>
  <r>
    <x v="1126"/>
    <n v="20624"/>
    <s v="Low"/>
    <n v="0"/>
    <n v="1270.99"/>
    <n v="19.989999999999998"/>
    <s v="Andrea Shaw"/>
    <s v="Regular Air"/>
    <x v="2"/>
    <x v="0"/>
    <x v="7"/>
    <s v="Small Box"/>
    <x v="138"/>
    <x v="9"/>
    <x v="0"/>
    <x v="2"/>
    <s v="Illinois"/>
    <x v="341"/>
    <n v="61832"/>
    <x v="116"/>
    <x v="154"/>
    <n v="6384.4388999999992"/>
    <n v="7"/>
    <x v="1107"/>
    <n v="87535"/>
  </r>
  <r>
    <x v="1127"/>
    <n v="26208"/>
    <s v="Not Specified"/>
    <n v="0.08"/>
    <n v="11.97"/>
    <n v="5.81"/>
    <s v="Marvin Reid"/>
    <s v="Regular Air"/>
    <x v="2"/>
    <x v="0"/>
    <x v="0"/>
    <s v="Small Pack"/>
    <x v="677"/>
    <x v="1"/>
    <x v="0"/>
    <x v="2"/>
    <s v="Illinois"/>
    <x v="389"/>
    <n v="60016"/>
    <x v="138"/>
    <x v="62"/>
    <n v="-41.87"/>
    <n v="5"/>
    <x v="1108"/>
    <n v="87534"/>
  </r>
  <r>
    <x v="1128"/>
    <n v="24911"/>
    <s v="Medium"/>
    <n v="0.1"/>
    <n v="9.3800000000000008"/>
    <n v="4.93"/>
    <s v="Florence Gold"/>
    <s v="Express Air"/>
    <x v="2"/>
    <x v="1"/>
    <x v="2"/>
    <s v="Small Box"/>
    <x v="679"/>
    <x v="11"/>
    <x v="0"/>
    <x v="1"/>
    <s v="West Virginia"/>
    <x v="867"/>
    <n v="26554"/>
    <x v="63"/>
    <x v="48"/>
    <n v="-24.7104"/>
    <n v="15"/>
    <x v="1109"/>
    <n v="87537"/>
  </r>
  <r>
    <x v="1129"/>
    <n v="25914"/>
    <s v="High"/>
    <n v="0.1"/>
    <n v="105.98"/>
    <n v="13.99"/>
    <s v="Tammy Buckley"/>
    <s v="Express Air"/>
    <x v="3"/>
    <x v="1"/>
    <x v="2"/>
    <s v="Medium Box"/>
    <x v="680"/>
    <x v="27"/>
    <x v="0"/>
    <x v="0"/>
    <s v="Wyoming"/>
    <x v="868"/>
    <n v="82001"/>
    <x v="85"/>
    <x v="153"/>
    <n v="349.48499999999996"/>
    <n v="5"/>
    <x v="1110"/>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368652-2CDA-408A-B9A8-9298D1D444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8" firstHeaderRow="1" firstDataRow="1" firstDataCol="1"/>
  <pivotFields count="29">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items count="2">
        <item x="0"/>
        <item t="default"/>
      </items>
    </pivotField>
    <pivotField axis="axisRow" showAll="0">
      <items count="5">
        <item sd="0" x="2"/>
        <item sd="0" x="1"/>
        <item sd="0" x="3"/>
        <item sd="0" x="0"/>
        <item t="default"/>
      </items>
    </pivotField>
    <pivotField showAll="0"/>
    <pivotField axis="axisRow"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numFmtId="164" showAll="0"/>
    <pivotField showAll="0"/>
    <pivotField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5"/>
    <field x="17"/>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530606-C403-4118-928B-FABD48C5D44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F18:G35" firstHeaderRow="1" firstDataRow="1" firstDataCol="1"/>
  <pivotFields count="29">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dataField="1" numFmtId="164" showAll="0"/>
    <pivotField showAll="0"/>
    <pivotField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sd="0" x="1"/>
        <item x="2"/>
        <item x="3"/>
        <item x="4"/>
        <item x="5"/>
        <item x="6"/>
        <item x="7"/>
        <item x="8"/>
        <item x="9"/>
        <item x="10"/>
        <item x="11"/>
        <item x="12"/>
        <item x="13"/>
        <item t="default"/>
      </items>
    </pivotField>
  </pivotFields>
  <rowFields count="2">
    <field x="28"/>
    <field x="26"/>
  </rowFields>
  <rowItems count="17">
    <i>
      <x v="1"/>
    </i>
    <i>
      <x v="2"/>
    </i>
    <i r="1">
      <x v="2"/>
    </i>
    <i r="1">
      <x v="3"/>
    </i>
    <i>
      <x v="3"/>
    </i>
    <i r="1">
      <x v="3"/>
    </i>
    <i r="1">
      <x v="4"/>
    </i>
    <i>
      <x v="4"/>
    </i>
    <i r="1">
      <x v="4"/>
    </i>
    <i r="1">
      <x v="5"/>
    </i>
    <i>
      <x v="5"/>
    </i>
    <i r="1">
      <x v="5"/>
    </i>
    <i r="1">
      <x v="6"/>
    </i>
    <i>
      <x v="6"/>
    </i>
    <i r="1">
      <x v="6"/>
    </i>
    <i r="1">
      <x v="7"/>
    </i>
    <i t="grand">
      <x/>
    </i>
  </rowItems>
  <colItems count="1">
    <i/>
  </colItems>
  <dataFields count="1">
    <dataField name="Sum of Profi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B1AD2-F82F-45C5-BB82-FDAB99E5F82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N16:O34" firstHeaderRow="1" firstDataRow="1" firstDataCol="1"/>
  <pivotFields count="29">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axis="axisRow" showAll="0">
      <items count="18">
        <item x="15"/>
        <item x="7"/>
        <item x="13"/>
        <item x="1"/>
        <item x="12"/>
        <item x="16"/>
        <item x="3"/>
        <item x="9"/>
        <item x="2"/>
        <item x="5"/>
        <item x="6"/>
        <item x="0"/>
        <item x="4"/>
        <item x="14"/>
        <item x="10"/>
        <item x="11"/>
        <item x="8"/>
        <item t="default"/>
      </items>
    </pivotField>
    <pivotField showAll="0"/>
    <pivotField showAll="0"/>
    <pivotField showAll="0"/>
    <pivotField showAll="0"/>
    <pivotField showAll="0">
      <items count="5">
        <item sd="0" x="2"/>
        <item sd="0" x="1"/>
        <item sd="0" x="3"/>
        <item sd="0" x="0"/>
        <item t="default"/>
      </items>
    </pivotField>
    <pivotField showAll="0"/>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numFmtId="164" showAll="0"/>
    <pivotField showAll="0"/>
    <pivotField dataField="1"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23" baseField="0" baseItem="0"/>
  </dataFields>
  <chartFormats count="19">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0" count="1" selected="0">
            <x v="0"/>
          </reference>
        </references>
      </pivotArea>
    </chartFormat>
    <chartFormat chart="11" format="4">
      <pivotArea type="data" outline="0" fieldPosition="0">
        <references count="2">
          <reference field="4294967294" count="1" selected="0">
            <x v="0"/>
          </reference>
          <reference field="10" count="1" selected="0">
            <x v="1"/>
          </reference>
        </references>
      </pivotArea>
    </chartFormat>
    <chartFormat chart="11" format="5">
      <pivotArea type="data" outline="0" fieldPosition="0">
        <references count="2">
          <reference field="4294967294" count="1" selected="0">
            <x v="0"/>
          </reference>
          <reference field="10" count="1" selected="0">
            <x v="2"/>
          </reference>
        </references>
      </pivotArea>
    </chartFormat>
    <chartFormat chart="11" format="6">
      <pivotArea type="data" outline="0" fieldPosition="0">
        <references count="2">
          <reference field="4294967294" count="1" selected="0">
            <x v="0"/>
          </reference>
          <reference field="10" count="1" selected="0">
            <x v="3"/>
          </reference>
        </references>
      </pivotArea>
    </chartFormat>
    <chartFormat chart="11" format="7">
      <pivotArea type="data" outline="0" fieldPosition="0">
        <references count="2">
          <reference field="4294967294" count="1" selected="0">
            <x v="0"/>
          </reference>
          <reference field="10" count="1" selected="0">
            <x v="4"/>
          </reference>
        </references>
      </pivotArea>
    </chartFormat>
    <chartFormat chart="11" format="8">
      <pivotArea type="data" outline="0" fieldPosition="0">
        <references count="2">
          <reference field="4294967294" count="1" selected="0">
            <x v="0"/>
          </reference>
          <reference field="10" count="1" selected="0">
            <x v="5"/>
          </reference>
        </references>
      </pivotArea>
    </chartFormat>
    <chartFormat chart="11" format="9">
      <pivotArea type="data" outline="0" fieldPosition="0">
        <references count="2">
          <reference field="4294967294" count="1" selected="0">
            <x v="0"/>
          </reference>
          <reference field="10" count="1" selected="0">
            <x v="6"/>
          </reference>
        </references>
      </pivotArea>
    </chartFormat>
    <chartFormat chart="11" format="10">
      <pivotArea type="data" outline="0" fieldPosition="0">
        <references count="2">
          <reference field="4294967294" count="1" selected="0">
            <x v="0"/>
          </reference>
          <reference field="10" count="1" selected="0">
            <x v="7"/>
          </reference>
        </references>
      </pivotArea>
    </chartFormat>
    <chartFormat chart="11" format="11">
      <pivotArea type="data" outline="0" fieldPosition="0">
        <references count="2">
          <reference field="4294967294" count="1" selected="0">
            <x v="0"/>
          </reference>
          <reference field="10" count="1" selected="0">
            <x v="8"/>
          </reference>
        </references>
      </pivotArea>
    </chartFormat>
    <chartFormat chart="11" format="12">
      <pivotArea type="data" outline="0" fieldPosition="0">
        <references count="2">
          <reference field="4294967294" count="1" selected="0">
            <x v="0"/>
          </reference>
          <reference field="10" count="1" selected="0">
            <x v="9"/>
          </reference>
        </references>
      </pivotArea>
    </chartFormat>
    <chartFormat chart="11" format="13">
      <pivotArea type="data" outline="0" fieldPosition="0">
        <references count="2">
          <reference field="4294967294" count="1" selected="0">
            <x v="0"/>
          </reference>
          <reference field="10" count="1" selected="0">
            <x v="10"/>
          </reference>
        </references>
      </pivotArea>
    </chartFormat>
    <chartFormat chart="11" format="14">
      <pivotArea type="data" outline="0" fieldPosition="0">
        <references count="2">
          <reference field="4294967294" count="1" selected="0">
            <x v="0"/>
          </reference>
          <reference field="10" count="1" selected="0">
            <x v="11"/>
          </reference>
        </references>
      </pivotArea>
    </chartFormat>
    <chartFormat chart="11" format="15">
      <pivotArea type="data" outline="0" fieldPosition="0">
        <references count="2">
          <reference field="4294967294" count="1" selected="0">
            <x v="0"/>
          </reference>
          <reference field="10" count="1" selected="0">
            <x v="12"/>
          </reference>
        </references>
      </pivotArea>
    </chartFormat>
    <chartFormat chart="11" format="16">
      <pivotArea type="data" outline="0" fieldPosition="0">
        <references count="2">
          <reference field="4294967294" count="1" selected="0">
            <x v="0"/>
          </reference>
          <reference field="10" count="1" selected="0">
            <x v="13"/>
          </reference>
        </references>
      </pivotArea>
    </chartFormat>
    <chartFormat chart="11" format="17">
      <pivotArea type="data" outline="0" fieldPosition="0">
        <references count="2">
          <reference field="4294967294" count="1" selected="0">
            <x v="0"/>
          </reference>
          <reference field="10" count="1" selected="0">
            <x v="14"/>
          </reference>
        </references>
      </pivotArea>
    </chartFormat>
    <chartFormat chart="11" format="18">
      <pivotArea type="data" outline="0" fieldPosition="0">
        <references count="2">
          <reference field="4294967294" count="1" selected="0">
            <x v="0"/>
          </reference>
          <reference field="10" count="1" selected="0">
            <x v="15"/>
          </reference>
        </references>
      </pivotArea>
    </chartFormat>
    <chartFormat chart="11" format="19">
      <pivotArea type="data" outline="0" fieldPosition="0">
        <references count="2">
          <reference field="4294967294" count="1" selected="0">
            <x v="0"/>
          </reference>
          <reference field="1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9FB3F5-794C-4B01-8479-4AC38A5C569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I18:J23" firstHeaderRow="1" firstDataRow="1" firstDataCol="1"/>
  <pivotFields count="29">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numFmtId="164" showAll="0"/>
    <pivotField showAll="0"/>
    <pivotField dataField="1"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Items count="1">
    <i/>
  </colItems>
  <dataFields count="1">
    <dataField name="Sum of Sales" fld="23" baseField="0" baseItem="0"/>
  </dataFields>
  <chartFormats count="10">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8" count="1" selected="0">
            <x v="0"/>
          </reference>
        </references>
      </pivotArea>
    </chartFormat>
    <chartFormat chart="52" format="7" series="1">
      <pivotArea type="data" outline="0" fieldPosition="0">
        <references count="1">
          <reference field="4294967294" count="1" selected="0">
            <x v="0"/>
          </reference>
        </references>
      </pivotArea>
    </chartFormat>
    <chartFormat chart="52" format="8">
      <pivotArea type="data" outline="0" fieldPosition="0">
        <references count="2">
          <reference field="4294967294" count="1" selected="0">
            <x v="0"/>
          </reference>
          <reference field="8" count="1" selected="0">
            <x v="0"/>
          </reference>
        </references>
      </pivotArea>
    </chartFormat>
    <chartFormat chart="52" format="9">
      <pivotArea type="data" outline="0" fieldPosition="0">
        <references count="2">
          <reference field="4294967294" count="1" selected="0">
            <x v="0"/>
          </reference>
          <reference field="8" count="1" selected="0">
            <x v="1"/>
          </reference>
        </references>
      </pivotArea>
    </chartFormat>
    <chartFormat chart="52" format="10">
      <pivotArea type="data" outline="0" fieldPosition="0">
        <references count="2">
          <reference field="4294967294" count="1" selected="0">
            <x v="0"/>
          </reference>
          <reference field="8" count="1" selected="0">
            <x v="2"/>
          </reference>
        </references>
      </pivotArea>
    </chartFormat>
    <chartFormat chart="52" format="11">
      <pivotArea type="data" outline="0" fieldPosition="0">
        <references count="2">
          <reference field="4294967294" count="1" selected="0">
            <x v="0"/>
          </reference>
          <reference field="8" count="1" selected="0">
            <x v="3"/>
          </reference>
        </references>
      </pivotArea>
    </chartFormat>
    <chartFormat chart="49" format="2">
      <pivotArea type="data" outline="0" fieldPosition="0">
        <references count="2">
          <reference field="4294967294" count="1" selected="0">
            <x v="0"/>
          </reference>
          <reference field="8" count="1" selected="0">
            <x v="1"/>
          </reference>
        </references>
      </pivotArea>
    </chartFormat>
    <chartFormat chart="49" format="3">
      <pivotArea type="data" outline="0" fieldPosition="0">
        <references count="2">
          <reference field="4294967294" count="1" selected="0">
            <x v="0"/>
          </reference>
          <reference field="8" count="1" selected="0">
            <x v="2"/>
          </reference>
        </references>
      </pivotArea>
    </chartFormat>
    <chartFormat chart="49"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CF6C2B-3B9E-41D8-8957-F91CE435313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N8:O12" firstHeaderRow="1" firstDataRow="1" firstDataCol="1"/>
  <pivotFields count="29">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items count="5">
        <item sd="0" x="2"/>
        <item sd="0" x="1"/>
        <item sd="0" x="3"/>
        <item sd="0" x="0"/>
        <item t="default"/>
      </items>
    </pivotField>
    <pivotField showAll="0"/>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numFmtId="164" showAll="0"/>
    <pivotField showAll="0"/>
    <pivotField dataField="1"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4">
    <i>
      <x/>
    </i>
    <i>
      <x v="1"/>
    </i>
    <i>
      <x v="2"/>
    </i>
    <i t="grand">
      <x/>
    </i>
  </rowItems>
  <colItems count="1">
    <i/>
  </colItems>
  <dataFields count="1">
    <dataField name="Sum of Sales" fld="23" baseField="0" baseItem="0"/>
  </dataFields>
  <chartFormats count="5">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9" count="1" selected="0">
            <x v="0"/>
          </reference>
        </references>
      </pivotArea>
    </chartFormat>
    <chartFormat chart="14" format="4">
      <pivotArea type="data" outline="0" fieldPosition="0">
        <references count="2">
          <reference field="4294967294" count="1" selected="0">
            <x v="0"/>
          </reference>
          <reference field="9" count="1" selected="0">
            <x v="1"/>
          </reference>
        </references>
      </pivotArea>
    </chartFormat>
    <chartFormat chart="14" format="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AF8F4B-F97A-4B09-B2EE-AEA529C182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2">
  <location ref="A20:B28" firstHeaderRow="1" firstDataRow="1" firstDataCol="1"/>
  <pivotFields count="29">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dataField="1" numFmtId="164" showAll="0"/>
    <pivotField showAll="0"/>
    <pivotField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6"/>
  </rowFields>
  <rowItems count="8">
    <i>
      <x v="1"/>
    </i>
    <i>
      <x v="2"/>
    </i>
    <i>
      <x v="3"/>
    </i>
    <i>
      <x v="4"/>
    </i>
    <i>
      <x v="5"/>
    </i>
    <i>
      <x v="6"/>
    </i>
    <i>
      <x v="7"/>
    </i>
    <i t="grand">
      <x/>
    </i>
  </rowItems>
  <colItems count="1">
    <i/>
  </colItems>
  <dataFields count="1">
    <dataField name="Sum of Profit" fld="21" baseField="0" baseItem="0"/>
  </dataFields>
  <chartFormats count="9">
    <chartFormat chart="73" format="4"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3" format="5">
      <pivotArea type="data" outline="0" fieldPosition="0">
        <references count="2">
          <reference field="4294967294" count="1" selected="0">
            <x v="0"/>
          </reference>
          <reference field="26" count="1" selected="0">
            <x v="1"/>
          </reference>
        </references>
      </pivotArea>
    </chartFormat>
    <chartFormat chart="73" format="6">
      <pivotArea type="data" outline="0" fieldPosition="0">
        <references count="2">
          <reference field="4294967294" count="1" selected="0">
            <x v="0"/>
          </reference>
          <reference field="26" count="1" selected="0">
            <x v="2"/>
          </reference>
        </references>
      </pivotArea>
    </chartFormat>
    <chartFormat chart="73" format="7">
      <pivotArea type="data" outline="0" fieldPosition="0">
        <references count="2">
          <reference field="4294967294" count="1" selected="0">
            <x v="0"/>
          </reference>
          <reference field="26" count="1" selected="0">
            <x v="3"/>
          </reference>
        </references>
      </pivotArea>
    </chartFormat>
    <chartFormat chart="73" format="8">
      <pivotArea type="data" outline="0" fieldPosition="0">
        <references count="2">
          <reference field="4294967294" count="1" selected="0">
            <x v="0"/>
          </reference>
          <reference field="26" count="1" selected="0">
            <x v="4"/>
          </reference>
        </references>
      </pivotArea>
    </chartFormat>
    <chartFormat chart="73" format="9">
      <pivotArea type="data" outline="0" fieldPosition="0">
        <references count="2">
          <reference field="4294967294" count="1" selected="0">
            <x v="0"/>
          </reference>
          <reference field="26" count="1" selected="0">
            <x v="5"/>
          </reference>
        </references>
      </pivotArea>
    </chartFormat>
    <chartFormat chart="73" format="10">
      <pivotArea type="data" outline="0" fieldPosition="0">
        <references count="2">
          <reference field="4294967294" count="1" selected="0">
            <x v="0"/>
          </reference>
          <reference field="26" count="1" selected="0">
            <x v="6"/>
          </reference>
        </references>
      </pivotArea>
    </chartFormat>
    <chartFormat chart="73" format="11">
      <pivotArea type="data" outline="0" fieldPosition="0">
        <references count="2">
          <reference field="4294967294" count="1" selected="0">
            <x v="0"/>
          </reference>
          <reference field="2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664869-9313-4590-A271-8D63804D4F3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K19:L23" firstHeaderRow="1" firstDataRow="1" firstDataCol="1"/>
  <pivotFields count="29">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numFmtId="164" showAll="0"/>
    <pivotField dataField="1" showAll="0"/>
    <pivotField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Sum of Quantity ordered new" fld="22" baseField="0" baseItem="0"/>
  </dataFields>
  <chartFormats count="8">
    <chartFormat chart="42" format="0" series="1">
      <pivotArea type="data" outline="0" fieldPosition="0">
        <references count="1">
          <reference field="4294967294" count="1" selected="0">
            <x v="0"/>
          </reference>
        </references>
      </pivotArea>
    </chartFormat>
    <chartFormat chart="48" format="5" series="1">
      <pivotArea type="data" outline="0" fieldPosition="0">
        <references count="1">
          <reference field="4294967294" count="1" selected="0">
            <x v="0"/>
          </reference>
        </references>
      </pivotArea>
    </chartFormat>
    <chartFormat chart="48" format="6">
      <pivotArea type="data" outline="0" fieldPosition="0">
        <references count="2">
          <reference field="4294967294" count="1" selected="0">
            <x v="0"/>
          </reference>
          <reference field="9" count="1" selected="0">
            <x v="0"/>
          </reference>
        </references>
      </pivotArea>
    </chartFormat>
    <chartFormat chart="48" format="7">
      <pivotArea type="data" outline="0" fieldPosition="0">
        <references count="2">
          <reference field="4294967294" count="1" selected="0">
            <x v="0"/>
          </reference>
          <reference field="9" count="1" selected="0">
            <x v="1"/>
          </reference>
        </references>
      </pivotArea>
    </chartFormat>
    <chartFormat chart="48" format="8">
      <pivotArea type="data" outline="0" fieldPosition="0">
        <references count="2">
          <reference field="4294967294" count="1" selected="0">
            <x v="0"/>
          </reference>
          <reference field="9" count="1" selected="0">
            <x v="2"/>
          </reference>
        </references>
      </pivotArea>
    </chartFormat>
    <chartFormat chart="42" format="1">
      <pivotArea type="data" outline="0" fieldPosition="0">
        <references count="2">
          <reference field="4294967294" count="1" selected="0">
            <x v="0"/>
          </reference>
          <reference field="9" count="1" selected="0">
            <x v="0"/>
          </reference>
        </references>
      </pivotArea>
    </chartFormat>
    <chartFormat chart="42" format="2">
      <pivotArea type="data" outline="0" fieldPosition="0">
        <references count="2">
          <reference field="4294967294" count="1" selected="0">
            <x v="0"/>
          </reference>
          <reference field="9" count="1" selected="0">
            <x v="1"/>
          </reference>
        </references>
      </pivotArea>
    </chartFormat>
    <chartFormat chart="42"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2AB3AC-0D3A-40CF-97A7-07D7C5B2BB5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L28:L32" firstHeaderRow="1" firstDataRow="1" firstDataCol="1"/>
  <pivotFields count="29">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items count="5">
        <item sd="0" x="2"/>
        <item sd="0" x="1"/>
        <item sd="0" x="3"/>
        <item sd="0" x="0"/>
        <item t="default"/>
      </items>
    </pivotField>
    <pivotField showAll="0"/>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numFmtId="164" showAll="0"/>
    <pivotField showAll="0"/>
    <pivotField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A43428-C329-4220-95C5-C3CF63F5F3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I26:J35" firstHeaderRow="1" firstDataRow="1" firstDataCol="1"/>
  <pivotFields count="29">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axis="axisRow" showAll="0">
      <items count="2">
        <item x="0"/>
        <item t="default"/>
      </items>
    </pivotField>
    <pivotField axis="axisRow" showAll="0">
      <items count="5">
        <item x="2"/>
        <item x="1"/>
        <item x="3"/>
        <item x="0"/>
        <item t="default"/>
      </items>
    </pivotField>
    <pivotField showAll="0"/>
    <pivotField showAll="0"/>
    <pivotField showAll="0"/>
    <pivotField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numFmtId="164" showAll="0"/>
    <pivotField showAll="0"/>
    <pivotField dataField="1"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5"/>
    <field x="14"/>
  </rowFields>
  <rowItems count="9">
    <i>
      <x/>
    </i>
    <i r="1">
      <x/>
    </i>
    <i>
      <x v="1"/>
    </i>
    <i r="1">
      <x/>
    </i>
    <i>
      <x v="2"/>
    </i>
    <i r="1">
      <x/>
    </i>
    <i>
      <x v="3"/>
    </i>
    <i r="1">
      <x/>
    </i>
    <i t="grand">
      <x/>
    </i>
  </rowItems>
  <colItems count="1">
    <i/>
  </colItems>
  <dataFields count="1">
    <dataField name="Sum of Sales" fld="23" baseField="0" baseItem="0"/>
  </dataFields>
  <chartFormats count="2">
    <chartFormat chart="49" format="0" series="1">
      <pivotArea type="data" outline="0" fieldPosition="0">
        <references count="1">
          <reference field="4294967294" count="1" selected="0">
            <x v="0"/>
          </reference>
        </references>
      </pivotArea>
    </chartFormat>
    <chartFormat chart="5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639CE4-CFAF-4D50-9D93-E8411B53A3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B11" firstHeaderRow="1" firstDataRow="1" firstDataCol="1"/>
  <pivotFields count="29">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axis="axisRow" numFmtId="14" showAll="0">
      <items count="180">
        <item x="159"/>
        <item x="17"/>
        <item x="25"/>
        <item x="127"/>
        <item x="126"/>
        <item x="43"/>
        <item x="0"/>
        <item x="173"/>
        <item x="68"/>
        <item x="39"/>
        <item x="35"/>
        <item x="27"/>
        <item x="89"/>
        <item x="84"/>
        <item x="31"/>
        <item x="59"/>
        <item x="42"/>
        <item x="171"/>
        <item x="51"/>
        <item x="87"/>
        <item x="52"/>
        <item x="33"/>
        <item x="165"/>
        <item x="57"/>
        <item x="157"/>
        <item x="149"/>
        <item x="28"/>
        <item x="8"/>
        <item x="169"/>
        <item x="92"/>
        <item x="50"/>
        <item x="151"/>
        <item x="18"/>
        <item x="96"/>
        <item x="107"/>
        <item x="46"/>
        <item x="76"/>
        <item x="137"/>
        <item x="85"/>
        <item x="162"/>
        <item x="148"/>
        <item x="120"/>
        <item x="5"/>
        <item x="172"/>
        <item x="61"/>
        <item x="2"/>
        <item x="147"/>
        <item x="129"/>
        <item x="140"/>
        <item x="135"/>
        <item x="45"/>
        <item x="37"/>
        <item x="10"/>
        <item x="47"/>
        <item x="134"/>
        <item x="124"/>
        <item x="99"/>
        <item x="117"/>
        <item x="113"/>
        <item x="132"/>
        <item x="16"/>
        <item x="164"/>
        <item x="93"/>
        <item x="77"/>
        <item x="131"/>
        <item x="123"/>
        <item x="166"/>
        <item x="141"/>
        <item x="13"/>
        <item x="118"/>
        <item x="32"/>
        <item x="94"/>
        <item x="71"/>
        <item x="19"/>
        <item x="125"/>
        <item x="66"/>
        <item x="86"/>
        <item x="74"/>
        <item x="62"/>
        <item x="108"/>
        <item x="133"/>
        <item x="156"/>
        <item x="98"/>
        <item x="60"/>
        <item x="167"/>
        <item x="109"/>
        <item x="122"/>
        <item x="138"/>
        <item x="56"/>
        <item x="142"/>
        <item x="100"/>
        <item x="40"/>
        <item x="63"/>
        <item x="101"/>
        <item x="24"/>
        <item x="54"/>
        <item x="4"/>
        <item x="26"/>
        <item x="82"/>
        <item x="69"/>
        <item x="128"/>
        <item x="36"/>
        <item x="64"/>
        <item x="161"/>
        <item x="105"/>
        <item x="72"/>
        <item x="88"/>
        <item x="168"/>
        <item x="14"/>
        <item x="90"/>
        <item x="106"/>
        <item x="110"/>
        <item x="143"/>
        <item x="177"/>
        <item x="115"/>
        <item x="41"/>
        <item x="152"/>
        <item x="97"/>
        <item x="102"/>
        <item x="73"/>
        <item x="9"/>
        <item x="22"/>
        <item x="65"/>
        <item x="144"/>
        <item x="158"/>
        <item x="153"/>
        <item x="83"/>
        <item x="15"/>
        <item x="12"/>
        <item x="163"/>
        <item x="3"/>
        <item x="95"/>
        <item x="34"/>
        <item x="6"/>
        <item x="29"/>
        <item x="21"/>
        <item x="53"/>
        <item x="176"/>
        <item x="111"/>
        <item x="7"/>
        <item x="38"/>
        <item x="79"/>
        <item x="67"/>
        <item x="80"/>
        <item x="175"/>
        <item x="70"/>
        <item x="48"/>
        <item x="104"/>
        <item x="170"/>
        <item x="121"/>
        <item x="30"/>
        <item x="20"/>
        <item x="119"/>
        <item x="55"/>
        <item x="112"/>
        <item x="116"/>
        <item x="178"/>
        <item x="44"/>
        <item x="49"/>
        <item x="154"/>
        <item x="75"/>
        <item x="1"/>
        <item x="91"/>
        <item x="11"/>
        <item x="139"/>
        <item x="58"/>
        <item x="78"/>
        <item x="136"/>
        <item x="146"/>
        <item x="103"/>
        <item x="23"/>
        <item x="160"/>
        <item x="114"/>
        <item x="81"/>
        <item x="174"/>
        <item x="130"/>
        <item x="150"/>
        <item x="145"/>
        <item x="155"/>
        <item t="default"/>
      </items>
    </pivotField>
    <pivotField axis="axisRow" numFmtId="14" showAll="0">
      <items count="186">
        <item x="18"/>
        <item x="114"/>
        <item x="29"/>
        <item x="42"/>
        <item x="129"/>
        <item x="173"/>
        <item x="0"/>
        <item x="17"/>
        <item x="162"/>
        <item x="47"/>
        <item x="90"/>
        <item x="31"/>
        <item x="167"/>
        <item x="165"/>
        <item x="39"/>
        <item x="36"/>
        <item x="41"/>
        <item x="58"/>
        <item x="95"/>
        <item x="50"/>
        <item x="91"/>
        <item x="38"/>
        <item x="134"/>
        <item x="63"/>
        <item x="159"/>
        <item x="161"/>
        <item x="33"/>
        <item x="8"/>
        <item x="14"/>
        <item x="96"/>
        <item x="72"/>
        <item x="57"/>
        <item x="21"/>
        <item x="19"/>
        <item x="100"/>
        <item x="54"/>
        <item x="144"/>
        <item x="84"/>
        <item x="113"/>
        <item x="80"/>
        <item x="153"/>
        <item x="170"/>
        <item x="46"/>
        <item x="151"/>
        <item x="5"/>
        <item x="171"/>
        <item x="2"/>
        <item x="158"/>
        <item x="140"/>
        <item x="147"/>
        <item x="44"/>
        <item x="53"/>
        <item x="10"/>
        <item x="133"/>
        <item x="176"/>
        <item x="152"/>
        <item x="103"/>
        <item x="104"/>
        <item x="180"/>
        <item x="121"/>
        <item x="175"/>
        <item x="16"/>
        <item x="97"/>
        <item x="116"/>
        <item x="81"/>
        <item x="135"/>
        <item x="184"/>
        <item x="13"/>
        <item x="125"/>
        <item x="112"/>
        <item x="37"/>
        <item x="98"/>
        <item x="20"/>
        <item x="75"/>
        <item x="99"/>
        <item x="70"/>
        <item x="78"/>
        <item x="68"/>
        <item x="128"/>
        <item x="67"/>
        <item x="142"/>
        <item x="108"/>
        <item x="102"/>
        <item x="66"/>
        <item x="137"/>
        <item x="118"/>
        <item x="169"/>
        <item x="145"/>
        <item x="62"/>
        <item x="105"/>
        <item x="149"/>
        <item x="52"/>
        <item x="48"/>
        <item x="107"/>
        <item x="139"/>
        <item x="27"/>
        <item x="117"/>
        <item x="4"/>
        <item x="32"/>
        <item x="30"/>
        <item x="60"/>
        <item x="74"/>
        <item x="138"/>
        <item x="43"/>
        <item x="69"/>
        <item x="76"/>
        <item x="146"/>
        <item x="141"/>
        <item x="55"/>
        <item x="15"/>
        <item x="106"/>
        <item x="115"/>
        <item x="119"/>
        <item x="94"/>
        <item x="111"/>
        <item x="123"/>
        <item x="49"/>
        <item x="127"/>
        <item x="101"/>
        <item x="77"/>
        <item x="136"/>
        <item x="156"/>
        <item x="9"/>
        <item x="25"/>
        <item x="71"/>
        <item x="83"/>
        <item x="177"/>
        <item x="148"/>
        <item x="88"/>
        <item x="12"/>
        <item x="168"/>
        <item x="182"/>
        <item x="3"/>
        <item x="40"/>
        <item x="6"/>
        <item x="34"/>
        <item x="23"/>
        <item x="24"/>
        <item x="59"/>
        <item x="120"/>
        <item x="45"/>
        <item x="7"/>
        <item x="131"/>
        <item x="73"/>
        <item x="132"/>
        <item x="93"/>
        <item x="86"/>
        <item x="56"/>
        <item x="89"/>
        <item x="172"/>
        <item x="110"/>
        <item x="174"/>
        <item x="35"/>
        <item x="130"/>
        <item x="126"/>
        <item x="179"/>
        <item x="181"/>
        <item x="22"/>
        <item x="154"/>
        <item x="61"/>
        <item x="51"/>
        <item x="92"/>
        <item x="143"/>
        <item x="79"/>
        <item x="1"/>
        <item x="124"/>
        <item x="11"/>
        <item x="64"/>
        <item x="82"/>
        <item x="183"/>
        <item x="65"/>
        <item x="109"/>
        <item x="28"/>
        <item x="26"/>
        <item x="122"/>
        <item x="166"/>
        <item x="85"/>
        <item x="87"/>
        <item x="150"/>
        <item x="157"/>
        <item x="155"/>
        <item x="164"/>
        <item x="163"/>
        <item x="178"/>
        <item x="160"/>
        <item t="default"/>
      </items>
    </pivotField>
    <pivotField numFmtId="164" showAll="0"/>
    <pivotField showAll="0"/>
    <pivotField dataField="1" numFmtId="164" showAll="0">
      <items count="1112">
        <item x="447"/>
        <item x="437"/>
        <item x="50"/>
        <item x="310"/>
        <item x="505"/>
        <item x="18"/>
        <item x="786"/>
        <item x="903"/>
        <item x="900"/>
        <item x="45"/>
        <item x="174"/>
        <item x="264"/>
        <item x="231"/>
        <item x="525"/>
        <item x="312"/>
        <item x="413"/>
        <item x="758"/>
        <item x="449"/>
        <item x="83"/>
        <item x="605"/>
        <item x="616"/>
        <item x="300"/>
        <item x="755"/>
        <item x="803"/>
        <item x="770"/>
        <item x="422"/>
        <item x="147"/>
        <item x="922"/>
        <item x="315"/>
        <item x="375"/>
        <item x="661"/>
        <item x="744"/>
        <item x="219"/>
        <item x="563"/>
        <item x="38"/>
        <item x="792"/>
        <item x="808"/>
        <item x="826"/>
        <item x="965"/>
        <item x="895"/>
        <item x="32"/>
        <item x="983"/>
        <item x="598"/>
        <item x="329"/>
        <item x="869"/>
        <item x="1070"/>
        <item x="910"/>
        <item x="324"/>
        <item x="0"/>
        <item x="394"/>
        <item x="479"/>
        <item x="856"/>
        <item x="1058"/>
        <item x="500"/>
        <item x="42"/>
        <item x="1032"/>
        <item x="707"/>
        <item x="793"/>
        <item x="636"/>
        <item x="1025"/>
        <item x="875"/>
        <item x="1103"/>
        <item x="298"/>
        <item x="790"/>
        <item x="689"/>
        <item x="944"/>
        <item x="765"/>
        <item x="291"/>
        <item x="495"/>
        <item x="507"/>
        <item x="223"/>
        <item x="183"/>
        <item x="245"/>
        <item x="61"/>
        <item x="1073"/>
        <item x="870"/>
        <item x="102"/>
        <item x="259"/>
        <item x="78"/>
        <item x="688"/>
        <item x="85"/>
        <item x="167"/>
        <item x="5"/>
        <item x="1085"/>
        <item x="504"/>
        <item x="902"/>
        <item x="691"/>
        <item x="930"/>
        <item x="533"/>
        <item x="680"/>
        <item x="208"/>
        <item x="283"/>
        <item x="430"/>
        <item x="739"/>
        <item x="182"/>
        <item x="951"/>
        <item x="148"/>
        <item x="62"/>
        <item x="953"/>
        <item x="380"/>
        <item x="1054"/>
        <item x="268"/>
        <item x="1089"/>
        <item x="543"/>
        <item x="118"/>
        <item x="17"/>
        <item x="184"/>
        <item x="1053"/>
        <item x="574"/>
        <item x="177"/>
        <item x="462"/>
        <item x="968"/>
        <item x="877"/>
        <item x="1075"/>
        <item x="690"/>
        <item x="325"/>
        <item x="441"/>
        <item x="149"/>
        <item x="849"/>
        <item x="34"/>
        <item x="444"/>
        <item x="342"/>
        <item x="438"/>
        <item x="75"/>
        <item x="281"/>
        <item x="1095"/>
        <item x="783"/>
        <item x="308"/>
        <item x="371"/>
        <item x="699"/>
        <item x="589"/>
        <item x="594"/>
        <item x="57"/>
        <item x="488"/>
        <item x="198"/>
        <item x="1104"/>
        <item x="95"/>
        <item x="445"/>
        <item x="761"/>
        <item x="33"/>
        <item x="414"/>
        <item x="207"/>
        <item x="1099"/>
        <item x="830"/>
        <item x="542"/>
        <item x="904"/>
        <item x="168"/>
        <item x="279"/>
        <item x="121"/>
        <item x="193"/>
        <item x="647"/>
        <item x="1007"/>
        <item x="878"/>
        <item x="1016"/>
        <item x="945"/>
        <item x="186"/>
        <item x="136"/>
        <item x="229"/>
        <item x="175"/>
        <item x="650"/>
        <item x="929"/>
        <item x="142"/>
        <item x="4"/>
        <item x="668"/>
        <item x="410"/>
        <item x="1024"/>
        <item x="674"/>
        <item x="204"/>
        <item x="861"/>
        <item x="376"/>
        <item x="73"/>
        <item x="60"/>
        <item x="612"/>
        <item x="963"/>
        <item x="216"/>
        <item x="720"/>
        <item x="134"/>
        <item x="727"/>
        <item x="520"/>
        <item x="456"/>
        <item x="643"/>
        <item x="120"/>
        <item x="370"/>
        <item x="536"/>
        <item x="571"/>
        <item x="515"/>
        <item x="318"/>
        <item x="116"/>
        <item x="453"/>
        <item x="938"/>
        <item x="381"/>
        <item x="832"/>
        <item x="274"/>
        <item x="337"/>
        <item x="247"/>
        <item x="639"/>
        <item x="99"/>
        <item x="232"/>
        <item x="847"/>
        <item x="974"/>
        <item x="86"/>
        <item x="577"/>
        <item x="892"/>
        <item x="307"/>
        <item x="271"/>
        <item x="841"/>
        <item x="810"/>
        <item x="764"/>
        <item x="799"/>
        <item x="92"/>
        <item x="798"/>
        <item x="1039"/>
        <item x="906"/>
        <item x="1043"/>
        <item x="252"/>
        <item x="846"/>
        <item x="586"/>
        <item x="637"/>
        <item x="940"/>
        <item x="353"/>
        <item x="540"/>
        <item x="561"/>
        <item x="190"/>
        <item x="835"/>
        <item x="443"/>
        <item x="964"/>
        <item x="1055"/>
        <item x="352"/>
        <item x="780"/>
        <item x="295"/>
        <item x="514"/>
        <item x="426"/>
        <item x="1045"/>
        <item x="962"/>
        <item x="502"/>
        <item x="844"/>
        <item x="539"/>
        <item x="285"/>
        <item x="224"/>
        <item x="992"/>
        <item x="273"/>
        <item x="354"/>
        <item x="619"/>
        <item x="794"/>
        <item x="712"/>
        <item x="111"/>
        <item x="135"/>
        <item x="431"/>
        <item x="820"/>
        <item x="1063"/>
        <item x="560"/>
        <item x="527"/>
        <item x="857"/>
        <item x="566"/>
        <item x="74"/>
        <item x="984"/>
        <item x="683"/>
        <item x="881"/>
        <item x="267"/>
        <item x="754"/>
        <item x="212"/>
        <item x="351"/>
        <item x="10"/>
        <item x="709"/>
        <item x="585"/>
        <item x="703"/>
        <item x="950"/>
        <item x="541"/>
        <item x="104"/>
        <item x="401"/>
        <item x="367"/>
        <item x="973"/>
        <item x="432"/>
        <item x="582"/>
        <item x="1042"/>
        <item x="253"/>
        <item x="926"/>
        <item x="993"/>
        <item x="1077"/>
        <item x="1080"/>
        <item x="439"/>
        <item x="165"/>
        <item x="68"/>
        <item x="876"/>
        <item x="817"/>
        <item x="1081"/>
        <item x="587"/>
        <item x="214"/>
        <item x="12"/>
        <item x="65"/>
        <item x="427"/>
        <item x="395"/>
        <item x="719"/>
        <item x="954"/>
        <item x="935"/>
        <item x="36"/>
        <item x="1108"/>
        <item x="1008"/>
        <item x="143"/>
        <item x="822"/>
        <item x="759"/>
        <item x="1013"/>
        <item x="82"/>
        <item x="732"/>
        <item x="44"/>
        <item x="606"/>
        <item x="241"/>
        <item x="321"/>
        <item x="791"/>
        <item x="41"/>
        <item x="678"/>
        <item x="122"/>
        <item x="276"/>
        <item x="1018"/>
        <item x="632"/>
        <item x="173"/>
        <item x="1084"/>
        <item x="669"/>
        <item x="166"/>
        <item x="93"/>
        <item x="1093"/>
        <item x="151"/>
        <item x="152"/>
        <item x="398"/>
        <item x="366"/>
        <item x="171"/>
        <item x="234"/>
        <item x="9"/>
        <item x="985"/>
        <item x="592"/>
        <item x="845"/>
        <item x="81"/>
        <item x="818"/>
        <item x="713"/>
        <item x="756"/>
        <item x="221"/>
        <item x="957"/>
        <item x="191"/>
        <item x="89"/>
        <item x="807"/>
        <item x="305"/>
        <item x="629"/>
        <item x="125"/>
        <item x="532"/>
        <item x="320"/>
        <item x="141"/>
        <item x="294"/>
        <item x="146"/>
        <item x="716"/>
        <item x="16"/>
        <item x="745"/>
        <item x="100"/>
        <item x="489"/>
        <item x="871"/>
        <item x="390"/>
        <item x="921"/>
        <item x="256"/>
        <item x="730"/>
        <item x="474"/>
        <item x="933"/>
        <item x="757"/>
        <item x="621"/>
        <item x="723"/>
        <item x="226"/>
        <item x="280"/>
        <item x="874"/>
        <item x="440"/>
        <item x="258"/>
        <item x="795"/>
        <item x="55"/>
        <item x="1044"/>
        <item x="265"/>
        <item x="595"/>
        <item x="1074"/>
        <item x="748"/>
        <item x="218"/>
        <item x="416"/>
        <item x="1033"/>
        <item x="607"/>
        <item x="704"/>
        <item x="988"/>
        <item x="666"/>
        <item x="996"/>
        <item x="105"/>
        <item x="290"/>
        <item x="408"/>
        <item x="729"/>
        <item x="692"/>
        <item x="1023"/>
        <item x="717"/>
        <item x="913"/>
        <item x="493"/>
        <item x="833"/>
        <item x="230"/>
        <item x="638"/>
        <item x="578"/>
        <item x="472"/>
        <item x="386"/>
        <item x="806"/>
        <item x="94"/>
        <item x="269"/>
        <item x="914"/>
        <item x="23"/>
        <item x="775"/>
        <item x="715"/>
        <item x="979"/>
        <item x="1021"/>
        <item x="248"/>
        <item x="1038"/>
        <item x="262"/>
        <item x="860"/>
        <item x="523"/>
        <item x="37"/>
        <item x="828"/>
        <item x="768"/>
        <item x="785"/>
        <item x="1059"/>
        <item x="838"/>
        <item x="1096"/>
        <item x="879"/>
        <item x="303"/>
        <item x="339"/>
        <item x="627"/>
        <item x="196"/>
        <item x="596"/>
        <item x="711"/>
        <item x="257"/>
        <item x="646"/>
        <item x="235"/>
        <item x="335"/>
        <item x="519"/>
        <item x="772"/>
        <item x="556"/>
        <item x="153"/>
        <item x="132"/>
        <item x="369"/>
        <item x="39"/>
        <item x="958"/>
        <item x="88"/>
        <item x="364"/>
        <item x="498"/>
        <item x="570"/>
        <item x="981"/>
        <item x="931"/>
        <item x="461"/>
        <item x="107"/>
        <item x="360"/>
        <item x="71"/>
        <item x="762"/>
        <item x="796"/>
        <item x="925"/>
        <item x="442"/>
        <item x="378"/>
        <item x="506"/>
        <item x="101"/>
        <item x="451"/>
        <item x="911"/>
        <item x="551"/>
        <item x="485"/>
        <item x="185"/>
        <item x="288"/>
        <item x="179"/>
        <item x="975"/>
        <item x="564"/>
        <item x="436"/>
        <item x="1069"/>
        <item x="1005"/>
        <item x="311"/>
        <item x="656"/>
        <item x="891"/>
        <item x="35"/>
        <item x="233"/>
        <item x="156"/>
        <item x="446"/>
        <item x="306"/>
        <item x="812"/>
        <item x="1047"/>
        <item x="117"/>
        <item x="1066"/>
        <item x="322"/>
        <item x="839"/>
        <item x="388"/>
        <item x="547"/>
        <item x="480"/>
        <item x="538"/>
        <item x="848"/>
        <item x="49"/>
        <item x="865"/>
        <item x="1002"/>
        <item x="424"/>
        <item x="1082"/>
        <item x="750"/>
        <item x="26"/>
        <item x="608"/>
        <item x="741"/>
        <item x="296"/>
        <item x="949"/>
        <item x="1109"/>
        <item x="734"/>
        <item x="195"/>
        <item x="959"/>
        <item x="270"/>
        <item x="1026"/>
        <item x="789"/>
        <item x="971"/>
        <item x="140"/>
        <item x="501"/>
        <item x="358"/>
        <item x="522"/>
        <item x="448"/>
        <item x="655"/>
        <item x="385"/>
        <item x="821"/>
        <item x="888"/>
        <item x="640"/>
        <item x="562"/>
        <item x="289"/>
        <item x="777"/>
        <item x="407"/>
        <item x="1051"/>
        <item x="157"/>
        <item x="657"/>
        <item x="205"/>
        <item x="1094"/>
        <item x="478"/>
        <item x="341"/>
        <item x="476"/>
        <item x="509"/>
        <item x="133"/>
        <item x="893"/>
        <item x="934"/>
        <item x="327"/>
        <item x="486"/>
        <item x="955"/>
        <item x="510"/>
        <item x="733"/>
        <item x="54"/>
        <item x="301"/>
        <item x="363"/>
        <item x="702"/>
        <item x="180"/>
        <item x="25"/>
        <item x="987"/>
        <item x="999"/>
        <item x="494"/>
        <item x="836"/>
        <item x="1090"/>
        <item x="145"/>
        <item x="379"/>
        <item x="423"/>
        <item x="1049"/>
        <item x="695"/>
        <item x="813"/>
        <item x="287"/>
        <item x="742"/>
        <item x="87"/>
        <item x="206"/>
        <item x="373"/>
        <item x="43"/>
        <item x="823"/>
        <item x="705"/>
        <item x="350"/>
        <item x="766"/>
        <item x="778"/>
        <item x="284"/>
        <item x="924"/>
        <item x="1037"/>
        <item x="1091"/>
        <item x="158"/>
        <item x="681"/>
        <item x="1072"/>
        <item x="581"/>
        <item x="211"/>
        <item x="825"/>
        <item x="972"/>
        <item x="858"/>
        <item x="980"/>
        <item x="622"/>
        <item x="192"/>
        <item x="623"/>
        <item x="851"/>
        <item x="400"/>
        <item x="79"/>
        <item x="161"/>
        <item x="2"/>
        <item x="103"/>
        <item x="518"/>
        <item x="1034"/>
        <item x="349"/>
        <item x="53"/>
        <item x="591"/>
        <item x="56"/>
        <item x="947"/>
        <item x="927"/>
        <item x="187"/>
        <item x="150"/>
        <item x="7"/>
        <item x="1015"/>
        <item x="129"/>
        <item x="948"/>
        <item x="1009"/>
        <item x="797"/>
        <item x="885"/>
        <item x="852"/>
        <item x="682"/>
        <item x="912"/>
        <item x="936"/>
        <item x="425"/>
        <item x="890"/>
        <item x="659"/>
        <item x="97"/>
        <item x="684"/>
        <item x="1101"/>
        <item x="52"/>
        <item x="989"/>
        <item x="467"/>
        <item x="220"/>
        <item x="685"/>
        <item x="824"/>
        <item x="243"/>
        <item x="850"/>
        <item x="781"/>
        <item x="652"/>
        <item x="210"/>
        <item x="550"/>
        <item x="880"/>
        <item x="110"/>
        <item x="382"/>
        <item x="277"/>
        <item x="544"/>
        <item x="169"/>
        <item x="463"/>
        <item x="918"/>
        <item x="630"/>
        <item x="569"/>
        <item x="359"/>
        <item x="553"/>
        <item x="529"/>
        <item x="819"/>
        <item x="645"/>
        <item x="362"/>
        <item x="254"/>
        <item x="90"/>
        <item x="1003"/>
        <item x="882"/>
        <item x="434"/>
        <item x="907"/>
        <item x="545"/>
        <item x="531"/>
        <item x="181"/>
        <item x="346"/>
        <item x="572"/>
        <item x="482"/>
        <item x="475"/>
        <item x="648"/>
        <item x="654"/>
        <item x="466"/>
        <item x="278"/>
        <item x="696"/>
        <item x="997"/>
        <item x="725"/>
        <item x="272"/>
        <item x="491"/>
        <item x="675"/>
        <item x="29"/>
        <item x="76"/>
        <item x="644"/>
        <item x="473"/>
        <item x="368"/>
        <item x="40"/>
        <item x="239"/>
        <item x="886"/>
        <item x="937"/>
        <item x="357"/>
        <item x="597"/>
        <item x="228"/>
        <item x="338"/>
        <item x="753"/>
        <item x="960"/>
        <item x="417"/>
        <item x="1046"/>
        <item x="511"/>
        <item x="676"/>
        <item x="250"/>
        <item x="651"/>
        <item x="584"/>
        <item x="740"/>
        <item x="537"/>
        <item x="899"/>
        <item x="292"/>
        <item x="334"/>
        <item x="1006"/>
        <item x="242"/>
        <item x="131"/>
        <item x="1083"/>
        <item x="864"/>
        <item x="917"/>
        <item x="714"/>
        <item x="943"/>
        <item x="909"/>
        <item x="1067"/>
        <item x="526"/>
        <item x="1076"/>
        <item x="814"/>
        <item x="731"/>
        <item x="396"/>
        <item x="722"/>
        <item x="631"/>
        <item x="345"/>
        <item x="412"/>
        <item x="1050"/>
        <item x="961"/>
        <item x="1036"/>
        <item x="693"/>
        <item x="977"/>
        <item x="649"/>
        <item x="829"/>
        <item x="905"/>
        <item x="665"/>
        <item x="499"/>
        <item x="901"/>
        <item x="109"/>
        <item x="115"/>
        <item x="302"/>
        <item x="240"/>
        <item x="126"/>
        <item x="162"/>
        <item x="635"/>
        <item x="568"/>
        <item x="244"/>
        <item x="1057"/>
        <item x="614"/>
        <item x="163"/>
        <item x="774"/>
        <item x="84"/>
        <item x="868"/>
        <item x="932"/>
        <item x="11"/>
        <item x="698"/>
        <item x="251"/>
        <item x="1079"/>
        <item x="323"/>
        <item x="779"/>
        <item x="450"/>
        <item x="853"/>
        <item x="64"/>
        <item x="557"/>
        <item x="969"/>
        <item x="6"/>
        <item x="421"/>
        <item x="114"/>
        <item x="811"/>
        <item x="481"/>
        <item x="548"/>
        <item x="164"/>
        <item x="455"/>
        <item x="348"/>
        <item x="316"/>
        <item x="159"/>
        <item x="217"/>
        <item x="137"/>
        <item x="508"/>
        <item x="1052"/>
        <item x="1078"/>
        <item x="293"/>
        <item x="200"/>
        <item x="1110"/>
        <item x="862"/>
        <item x="1071"/>
        <item x="1035"/>
        <item x="530"/>
        <item x="534"/>
        <item x="176"/>
        <item x="1017"/>
        <item x="593"/>
        <item x="966"/>
        <item x="590"/>
        <item x="452"/>
        <item x="894"/>
        <item x="1030"/>
        <item x="552"/>
        <item x="1092"/>
        <item x="628"/>
        <item x="471"/>
        <item x="677"/>
        <item x="615"/>
        <item x="735"/>
        <item x="555"/>
        <item x="613"/>
        <item x="517"/>
        <item x="406"/>
        <item x="402"/>
        <item x="261"/>
        <item x="286"/>
        <item x="1010"/>
        <item x="468"/>
        <item x="718"/>
        <item x="178"/>
        <item x="998"/>
        <item x="393"/>
        <item x="336"/>
        <item x="863"/>
        <item x="411"/>
        <item x="275"/>
        <item x="915"/>
        <item x="673"/>
        <item x="409"/>
        <item x="238"/>
        <item x="873"/>
        <item x="255"/>
        <item x="209"/>
        <item x="743"/>
        <item x="314"/>
        <item x="14"/>
        <item x="872"/>
        <item x="433"/>
        <item x="916"/>
        <item x="332"/>
        <item x="625"/>
        <item x="1061"/>
        <item x="155"/>
        <item x="13"/>
        <item x="697"/>
        <item x="328"/>
        <item x="662"/>
        <item x="889"/>
        <item x="573"/>
        <item x="344"/>
        <item x="801"/>
        <item x="347"/>
        <item x="752"/>
        <item x="1056"/>
        <item x="751"/>
        <item x="588"/>
        <item x="330"/>
        <item x="429"/>
        <item x="387"/>
        <item x="782"/>
        <item x="513"/>
        <item x="1106"/>
        <item x="47"/>
        <item x="144"/>
        <item x="492"/>
        <item x="686"/>
        <item x="63"/>
        <item x="521"/>
        <item x="784"/>
        <item x="477"/>
        <item x="392"/>
        <item x="620"/>
        <item x="1098"/>
        <item x="859"/>
        <item x="428"/>
        <item x="694"/>
        <item x="1065"/>
        <item x="769"/>
        <item x="1048"/>
        <item x="297"/>
        <item x="70"/>
        <item x="1001"/>
        <item x="672"/>
        <item x="708"/>
        <item x="583"/>
        <item x="319"/>
        <item x="567"/>
        <item x="203"/>
        <item x="956"/>
        <item x="884"/>
        <item x="213"/>
        <item x="919"/>
        <item x="1097"/>
        <item x="415"/>
        <item x="624"/>
        <item x="420"/>
        <item x="496"/>
        <item x="609"/>
        <item x="776"/>
        <item x="535"/>
        <item x="1105"/>
        <item x="80"/>
        <item x="51"/>
        <item x="942"/>
        <item x="767"/>
        <item x="246"/>
        <item x="128"/>
        <item x="883"/>
        <item x="634"/>
        <item x="528"/>
        <item x="602"/>
        <item x="952"/>
        <item x="469"/>
        <item x="843"/>
        <item x="194"/>
        <item x="130"/>
        <item x="260"/>
        <item x="546"/>
        <item x="435"/>
        <item x="706"/>
        <item x="1004"/>
        <item x="854"/>
        <item x="575"/>
        <item x="377"/>
        <item x="458"/>
        <item x="1062"/>
        <item x="483"/>
        <item x="282"/>
        <item x="920"/>
        <item x="46"/>
        <item x="617"/>
        <item x="600"/>
        <item x="946"/>
        <item x="138"/>
        <item x="497"/>
        <item x="664"/>
        <item x="749"/>
        <item x="524"/>
        <item x="701"/>
        <item x="391"/>
        <item x="172"/>
        <item x="771"/>
        <item x="139"/>
        <item x="333"/>
        <item x="403"/>
        <item x="738"/>
        <item x="565"/>
        <item x="3"/>
        <item x="96"/>
        <item x="991"/>
        <item x="236"/>
        <item x="986"/>
        <item x="1029"/>
        <item x="788"/>
        <item x="309"/>
        <item x="123"/>
        <item x="19"/>
        <item x="199"/>
        <item x="20"/>
        <item x="580"/>
        <item x="1014"/>
        <item x="855"/>
        <item x="967"/>
        <item x="399"/>
        <item x="579"/>
        <item x="77"/>
        <item x="72"/>
        <item x="227"/>
        <item x="389"/>
        <item x="249"/>
        <item x="1028"/>
        <item x="641"/>
        <item x="670"/>
        <item x="21"/>
        <item x="658"/>
        <item x="215"/>
        <item x="1086"/>
        <item x="313"/>
        <item x="827"/>
        <item x="760"/>
        <item x="516"/>
        <item x="558"/>
        <item x="1100"/>
        <item x="189"/>
        <item x="976"/>
        <item x="978"/>
        <item x="28"/>
        <item x="837"/>
        <item x="127"/>
        <item x="66"/>
        <item x="710"/>
        <item x="728"/>
        <item x="404"/>
        <item x="700"/>
        <item x="970"/>
        <item x="106"/>
        <item x="299"/>
        <item x="610"/>
        <item x="201"/>
        <item x="418"/>
        <item x="304"/>
        <item x="611"/>
        <item x="1064"/>
        <item x="746"/>
        <item x="660"/>
        <item x="22"/>
        <item x="460"/>
        <item x="831"/>
        <item x="48"/>
        <item x="119"/>
        <item x="773"/>
        <item x="1068"/>
        <item x="8"/>
        <item x="995"/>
        <item x="642"/>
        <item x="1027"/>
        <item x="108"/>
        <item x="124"/>
        <item x="459"/>
        <item x="724"/>
        <item x="237"/>
        <item x="484"/>
        <item x="1000"/>
        <item x="266"/>
        <item x="898"/>
        <item x="554"/>
        <item x="939"/>
        <item x="626"/>
        <item x="454"/>
        <item x="549"/>
        <item x="1041"/>
        <item x="601"/>
        <item x="1088"/>
        <item x="763"/>
        <item x="355"/>
        <item x="113"/>
        <item x="1020"/>
        <item x="331"/>
        <item x="465"/>
        <item x="457"/>
        <item x="815"/>
        <item x="982"/>
        <item x="512"/>
        <item x="736"/>
        <item x="31"/>
        <item x="343"/>
        <item x="374"/>
        <item x="160"/>
        <item x="887"/>
        <item x="990"/>
        <item x="1012"/>
        <item x="802"/>
        <item x="365"/>
        <item x="222"/>
        <item x="633"/>
        <item x="464"/>
        <item x="69"/>
        <item x="805"/>
        <item x="317"/>
        <item x="58"/>
        <item x="24"/>
        <item x="91"/>
        <item x="15"/>
        <item x="923"/>
        <item x="361"/>
        <item x="787"/>
        <item x="1019"/>
        <item x="604"/>
        <item x="842"/>
        <item x="747"/>
        <item x="225"/>
        <item x="384"/>
        <item x="1011"/>
        <item x="800"/>
        <item x="98"/>
        <item x="603"/>
        <item x="726"/>
        <item x="372"/>
        <item x="897"/>
        <item x="908"/>
        <item x="1031"/>
        <item x="721"/>
        <item x="896"/>
        <item x="653"/>
        <item x="840"/>
        <item x="470"/>
        <item x="67"/>
        <item x="679"/>
        <item x="487"/>
        <item x="618"/>
        <item x="154"/>
        <item x="994"/>
        <item x="928"/>
        <item x="397"/>
        <item x="1060"/>
        <item x="1102"/>
        <item x="188"/>
        <item x="559"/>
        <item x="687"/>
        <item x="27"/>
        <item x="1"/>
        <item x="671"/>
        <item x="419"/>
        <item x="202"/>
        <item x="867"/>
        <item x="326"/>
        <item x="576"/>
        <item x="599"/>
        <item x="941"/>
        <item x="816"/>
        <item x="503"/>
        <item x="663"/>
        <item x="1022"/>
        <item x="263"/>
        <item x="1087"/>
        <item x="1040"/>
        <item x="1107"/>
        <item x="405"/>
        <item x="30"/>
        <item x="356"/>
        <item x="112"/>
        <item x="197"/>
        <item x="667"/>
        <item x="737"/>
        <item x="809"/>
        <item x="170"/>
        <item x="804"/>
        <item x="490"/>
        <item x="59"/>
        <item x="340"/>
        <item x="383"/>
        <item x="866"/>
        <item x="834"/>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6">
    <field x="26"/>
    <field x="28"/>
    <field x="27"/>
    <field x="19"/>
    <field x="25"/>
    <field x="20"/>
  </rowFields>
  <rowItems count="8">
    <i>
      <x v="1"/>
    </i>
    <i>
      <x v="2"/>
    </i>
    <i>
      <x v="3"/>
    </i>
    <i>
      <x v="4"/>
    </i>
    <i>
      <x v="5"/>
    </i>
    <i>
      <x v="6"/>
    </i>
    <i>
      <x v="7"/>
    </i>
    <i t="grand">
      <x/>
    </i>
  </rowItems>
  <colItems count="1">
    <i/>
  </colItems>
  <dataFields count="1">
    <dataField name="Sum of Sales" fld="23" baseField="0" baseItem="0"/>
  </dataFields>
  <chartFormats count="10">
    <chartFormat chart="18"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26" count="1" selected="0">
            <x v="1"/>
          </reference>
        </references>
      </pivotArea>
    </chartFormat>
    <chartFormat chart="22" format="4">
      <pivotArea type="data" outline="0" fieldPosition="0">
        <references count="2">
          <reference field="4294967294" count="1" selected="0">
            <x v="0"/>
          </reference>
          <reference field="26" count="1" selected="0">
            <x v="2"/>
          </reference>
        </references>
      </pivotArea>
    </chartFormat>
    <chartFormat chart="22" format="5">
      <pivotArea type="data" outline="0" fieldPosition="0">
        <references count="2">
          <reference field="4294967294" count="1" selected="0">
            <x v="0"/>
          </reference>
          <reference field="26" count="1" selected="0">
            <x v="3"/>
          </reference>
        </references>
      </pivotArea>
    </chartFormat>
    <chartFormat chart="22" format="6">
      <pivotArea type="data" outline="0" fieldPosition="0">
        <references count="2">
          <reference field="4294967294" count="1" selected="0">
            <x v="0"/>
          </reference>
          <reference field="26" count="1" selected="0">
            <x v="4"/>
          </reference>
        </references>
      </pivotArea>
    </chartFormat>
    <chartFormat chart="22" format="7">
      <pivotArea type="data" outline="0" fieldPosition="0">
        <references count="2">
          <reference field="4294967294" count="1" selected="0">
            <x v="0"/>
          </reference>
          <reference field="26" count="1" selected="0">
            <x v="5"/>
          </reference>
        </references>
      </pivotArea>
    </chartFormat>
    <chartFormat chart="22" format="8">
      <pivotArea type="data" outline="0" fieldPosition="0">
        <references count="2">
          <reference field="4294967294" count="1" selected="0">
            <x v="0"/>
          </reference>
          <reference field="26" count="1" selected="0">
            <x v="6"/>
          </reference>
        </references>
      </pivotArea>
    </chartFormat>
    <chartFormat chart="22" format="9">
      <pivotArea type="data" outline="0" fieldPosition="0">
        <references count="2">
          <reference field="4294967294" count="1" selected="0">
            <x v="0"/>
          </reference>
          <reference field="2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4D38BB-ECFC-4F11-9CA4-2F2EBF592A56}" sourceName="Region">
  <pivotTables>
    <pivotTable tabId="16" name="PivotTable3"/>
    <pivotTable tabId="16" name="PivotTable1"/>
    <pivotTable tabId="16" name="PivotTable2"/>
    <pivotTable tabId="16" name="PivotTable4"/>
    <pivotTable tabId="16" name="PivotTable6"/>
    <pivotTable tabId="16" name="PivotTable7"/>
    <pivotTable tabId="16" name="PivotTable8"/>
    <pivotTable tabId="16" name="PivotTable10"/>
    <pivotTable tabId="16" name="PivotTable11"/>
  </pivotTables>
  <data>
    <tabular pivotCacheId="264305784">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58B914FD-4DB9-4D95-9991-F26C23644737}" sourceName="Months (Order Date)">
  <pivotTables>
    <pivotTable tabId="16" name="PivotTable2"/>
    <pivotTable tabId="16" name="PivotTable1"/>
    <pivotTable tabId="16" name="PivotTable3"/>
    <pivotTable tabId="16" name="PivotTable4"/>
    <pivotTable tabId="16" name="PivotTable5"/>
    <pivotTable tabId="16" name="PivotTable6"/>
    <pivotTable tabId="16" name="PivotTable7"/>
    <pivotTable tabId="16" name="PivotTable8"/>
    <pivotTable tabId="16" name="PivotTable10"/>
    <pivotTable tabId="16" name="PivotTable11"/>
  </pivotTables>
  <data>
    <tabular pivotCacheId="264305784">
      <items count="14">
        <i x="1" s="1"/>
        <i x="2" s="1"/>
        <i x="3" s="1"/>
        <i x="4" s="1"/>
        <i x="5" s="1"/>
        <i x="6" s="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EEC94B3-A0ED-4D71-AE93-6198A728CEFB}" sourceName="Product Category">
  <pivotTables>
    <pivotTable tabId="16" name="PivotTable11"/>
    <pivotTable tabId="16" name="PivotTable1"/>
    <pivotTable tabId="16" name="PivotTable10"/>
    <pivotTable tabId="16" name="PivotTable2"/>
    <pivotTable tabId="16" name="PivotTable3"/>
    <pivotTable tabId="16" name="PivotTable4"/>
    <pivotTable tabId="16" name="PivotTable5"/>
    <pivotTable tabId="16" name="PivotTable6"/>
    <pivotTable tabId="16" name="PivotTable7"/>
    <pivotTable tabId="16" name="PivotTable8"/>
  </pivotTables>
  <data>
    <tabular pivotCacheId="26430578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7E96141-0E0F-4138-AE35-14BE98BE5EB9}" cache="Slicer_Region" columnCount="4" style="SlicerStyleLight5" rowHeight="360000"/>
  <slicer name="Months (Order Date) 1" xr10:uid="{576932D4-8885-4ECE-ACBB-5CD73AD51124}" cache="Slicer_Months__Order_Date" caption="Months " style="SlicerStyleOther2" rowHeight="222250"/>
  <slicer name="Product Category 1" xr10:uid="{2EEA967C-1649-423A-A1F3-F3A032ED33C4}" cache="Slicer_Product_Category" caption="Product Category" style="SlicerStyleOther2"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22D8ED-F67F-456E-A8AC-7CFBC1959F98}" name="Table1" displayName="Table1" ref="A2:Y684" totalsRowCount="1" headerRowDxfId="33" dataDxfId="32" tableBorderDxfId="31">
  <autoFilter ref="A2:Y683" xr:uid="{3922D8ED-F67F-456E-A8AC-7CFBC1959F98}"/>
  <tableColumns count="25">
    <tableColumn id="1" xr3:uid="{9B2F0C84-B074-4C3F-BE38-8522EE3603EA}" name="Customer ID" dataDxfId="30"/>
    <tableColumn id="2" xr3:uid="{73256CFA-9D79-427B-9F22-797DF7A501E8}" name="Row ID" dataDxfId="29"/>
    <tableColumn id="3" xr3:uid="{3F8840F7-22BA-4C05-80C6-89A795093F51}" name="Order Priority" dataDxfId="28"/>
    <tableColumn id="4" xr3:uid="{733E9DD5-E6EE-4658-A4E1-4A5FC08BDBEE}" name="Discount" dataDxfId="27"/>
    <tableColumn id="5" xr3:uid="{2D7CFCAC-7D52-45D0-8DE1-B067B3B28187}" name="Unit Price" dataDxfId="26"/>
    <tableColumn id="6" xr3:uid="{E6F89E90-7256-4643-B85F-616629F1BDD5}" name="Shipping Cost" dataDxfId="25"/>
    <tableColumn id="7" xr3:uid="{4BFC1705-4D05-48C2-B99F-B6EA2A8D081D}" name="Customer Name" totalsRowFunction="count" dataDxfId="24"/>
    <tableColumn id="8" xr3:uid="{D7075E24-C123-4A85-9EAA-455CE5136590}" name="Ship Mode" dataDxfId="23"/>
    <tableColumn id="9" xr3:uid="{000DCAE6-C4A7-42DF-802B-1B1F8CEF337C}" name="Customer Segment" dataDxfId="22"/>
    <tableColumn id="10" xr3:uid="{12B58222-F0A5-4FE0-BD3F-226AA735768A}" name="Product Category" dataDxfId="21"/>
    <tableColumn id="11" xr3:uid="{5479E273-D203-4395-9991-3C28468BF6D9}" name="Product Sub-Category" dataDxfId="20"/>
    <tableColumn id="12" xr3:uid="{15E87F8A-57D8-4A1D-9F91-0BAD3D4CD6EE}" name="Product Container" dataDxfId="19"/>
    <tableColumn id="13" xr3:uid="{665C2488-FD4A-41EF-B6B6-EA0FC2BE0B5A}" name="Product Name" totalsRowFunction="count" dataDxfId="18"/>
    <tableColumn id="14" xr3:uid="{26A92336-3348-4D4C-9891-CC60DDFDCDE4}" name="Product Base Margin" dataDxfId="17"/>
    <tableColumn id="15" xr3:uid="{F8128AE8-27AB-430A-89C9-A3D786973682}" name="Country" totalsRowFunction="countNums" dataDxfId="16"/>
    <tableColumn id="16" xr3:uid="{D08D713A-819D-4E9F-9A20-38D19FE17917}" name="Region" dataDxfId="15"/>
    <tableColumn id="17" xr3:uid="{DDC95613-5C82-409F-82AF-CF8EA4DCB7DB}" name="State or Province" dataDxfId="14"/>
    <tableColumn id="18" xr3:uid="{1905F5AE-BE32-46AC-8281-66F18C4775C0}" name="City" dataDxfId="13"/>
    <tableColumn id="19" xr3:uid="{A4693173-9687-4C83-B173-6D2B0886181C}" name="Postal Code" dataDxfId="12"/>
    <tableColumn id="20" xr3:uid="{2B5E3960-343A-48B1-B7A0-0776EA10D1CC}" name="Order Date" dataDxfId="11"/>
    <tableColumn id="21" xr3:uid="{CDCCD5FA-3F59-448C-9E17-934DC4858F16}" name="Ship Date" dataDxfId="10"/>
    <tableColumn id="22" xr3:uid="{4269083E-A3CB-4EB6-9B0E-035DE2C50564}" name="Profit" totalsRowFunction="sum" dataDxfId="9" totalsRowDxfId="8"/>
    <tableColumn id="23" xr3:uid="{7D7E13EC-19DE-40A3-929E-B38BDFA1A1F7}" name="Quantity ordered new" totalsRowFunction="sum" dataDxfId="7"/>
    <tableColumn id="24" xr3:uid="{839F63F8-0A23-4F54-8518-78789D8A7729}" name="Sales" dataDxfId="6" totalsRowDxfId="5"/>
    <tableColumn id="25" xr3:uid="{8E2AA454-4D99-450A-AC27-9C42B4B126CD}" name="Order ID" totalsRowFunction="count" dataDxfId="4" totalsRowDxfId="3"/>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32CD5-ED46-4174-B233-5AA990CA54A1}">
  <sheetPr codeName="Sheet4"/>
  <dimension ref="A1:Y1953"/>
  <sheetViews>
    <sheetView tabSelected="1" workbookViewId="0">
      <selection activeCell="D19" sqref="D19"/>
    </sheetView>
  </sheetViews>
  <sheetFormatPr defaultRowHeight="12.6" x14ac:dyDescent="0.25"/>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1" t="s">
        <v>24</v>
      </c>
    </row>
    <row r="2" spans="1:25" x14ac:dyDescent="0.25">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2">
        <v>42011</v>
      </c>
      <c r="U2" s="2">
        <v>42012</v>
      </c>
      <c r="V2">
        <v>4.5599999999999996</v>
      </c>
      <c r="W2">
        <v>4</v>
      </c>
      <c r="X2">
        <v>13.01</v>
      </c>
      <c r="Y2">
        <v>88522</v>
      </c>
    </row>
    <row r="3" spans="1:25" x14ac:dyDescent="0.25">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2">
        <v>42168</v>
      </c>
      <c r="U3" s="2">
        <v>42170</v>
      </c>
      <c r="V3">
        <v>4390.3665000000001</v>
      </c>
      <c r="W3">
        <v>12</v>
      </c>
      <c r="X3">
        <v>6362.85</v>
      </c>
      <c r="Y3">
        <v>90193</v>
      </c>
    </row>
    <row r="4" spans="1:25" x14ac:dyDescent="0.25">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2">
        <v>42050</v>
      </c>
      <c r="U4" s="2">
        <v>42052</v>
      </c>
      <c r="V4">
        <v>-53.809600000000003</v>
      </c>
      <c r="W4">
        <v>22</v>
      </c>
      <c r="X4">
        <v>211.15</v>
      </c>
      <c r="Y4">
        <v>90192</v>
      </c>
    </row>
    <row r="5" spans="1:25" x14ac:dyDescent="0.25">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2">
        <v>42136</v>
      </c>
      <c r="U5" s="2">
        <v>42138</v>
      </c>
      <c r="V5">
        <v>803.47050000000002</v>
      </c>
      <c r="W5">
        <v>16</v>
      </c>
      <c r="X5">
        <v>1164.45</v>
      </c>
      <c r="Y5">
        <v>86838</v>
      </c>
    </row>
    <row r="6" spans="1:25" x14ac:dyDescent="0.25">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2">
        <v>42136</v>
      </c>
      <c r="U6" s="2">
        <v>42137</v>
      </c>
      <c r="V6">
        <v>-24.03</v>
      </c>
      <c r="W6">
        <v>7</v>
      </c>
      <c r="X6">
        <v>22.23</v>
      </c>
      <c r="Y6">
        <v>86838</v>
      </c>
    </row>
    <row r="7" spans="1:25" x14ac:dyDescent="0.25">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2">
        <v>42136</v>
      </c>
      <c r="U7" s="2">
        <v>42137</v>
      </c>
      <c r="V7">
        <v>-37.03</v>
      </c>
      <c r="W7">
        <v>4</v>
      </c>
      <c r="X7">
        <v>13.99</v>
      </c>
      <c r="Y7">
        <v>86838</v>
      </c>
    </row>
    <row r="8" spans="1:25" x14ac:dyDescent="0.25">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2">
        <v>42136</v>
      </c>
      <c r="U8" s="2">
        <v>42137</v>
      </c>
      <c r="V8">
        <v>-0.71</v>
      </c>
      <c r="W8">
        <v>4</v>
      </c>
      <c r="X8">
        <v>14.26</v>
      </c>
      <c r="Y8">
        <v>86838</v>
      </c>
    </row>
    <row r="9" spans="1:25" x14ac:dyDescent="0.25">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2">
        <v>42102</v>
      </c>
      <c r="U9" s="2">
        <v>42103</v>
      </c>
      <c r="V9">
        <v>-59.82</v>
      </c>
      <c r="W9">
        <v>7</v>
      </c>
      <c r="X9">
        <v>33.47</v>
      </c>
      <c r="Y9">
        <v>86837</v>
      </c>
    </row>
    <row r="10" spans="1:25" x14ac:dyDescent="0.25">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2">
        <v>42152</v>
      </c>
      <c r="U10" s="2">
        <v>42152</v>
      </c>
      <c r="V10">
        <v>261.87569999999994</v>
      </c>
      <c r="W10">
        <v>10</v>
      </c>
      <c r="X10">
        <v>379.53</v>
      </c>
      <c r="Y10">
        <v>86839</v>
      </c>
    </row>
    <row r="11" spans="1:25" x14ac:dyDescent="0.25">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2">
        <v>42047</v>
      </c>
      <c r="U11" s="2">
        <v>42050</v>
      </c>
      <c r="V11">
        <v>2.63</v>
      </c>
      <c r="W11">
        <v>6</v>
      </c>
      <c r="X11">
        <v>18.8</v>
      </c>
      <c r="Y11">
        <v>86836</v>
      </c>
    </row>
    <row r="12" spans="1:25" x14ac:dyDescent="0.25">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2">
        <v>42047</v>
      </c>
      <c r="U12" s="2">
        <v>42049</v>
      </c>
      <c r="V12">
        <v>652.73309999999992</v>
      </c>
      <c r="W12">
        <v>10</v>
      </c>
      <c r="X12">
        <v>945.99</v>
      </c>
      <c r="Y12">
        <v>86836</v>
      </c>
    </row>
    <row r="13" spans="1:25" x14ac:dyDescent="0.25">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2">
        <v>42139</v>
      </c>
      <c r="U13" s="2">
        <v>42140</v>
      </c>
      <c r="V13">
        <v>314.48129999999998</v>
      </c>
      <c r="W13">
        <v>17</v>
      </c>
      <c r="X13">
        <v>455.77</v>
      </c>
      <c r="Y13">
        <v>90031</v>
      </c>
    </row>
    <row r="14" spans="1:25" x14ac:dyDescent="0.25">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2">
        <v>42145</v>
      </c>
      <c r="U14" s="2">
        <v>42147</v>
      </c>
      <c r="V14">
        <v>-114.63990000000001</v>
      </c>
      <c r="W14">
        <v>18</v>
      </c>
      <c r="X14">
        <v>231.79</v>
      </c>
      <c r="Y14">
        <v>90032</v>
      </c>
    </row>
    <row r="15" spans="1:25" x14ac:dyDescent="0.25">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2">
        <v>42139</v>
      </c>
      <c r="U15" s="2">
        <v>42140</v>
      </c>
      <c r="V15">
        <v>384.38</v>
      </c>
      <c r="W15">
        <v>70</v>
      </c>
      <c r="X15">
        <v>1876.69</v>
      </c>
      <c r="Y15">
        <v>41793</v>
      </c>
    </row>
    <row r="16" spans="1:25" x14ac:dyDescent="0.25">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2">
        <v>42145</v>
      </c>
      <c r="U16" s="2">
        <v>42146</v>
      </c>
      <c r="V16">
        <v>-17.489999999999998</v>
      </c>
      <c r="W16">
        <v>58</v>
      </c>
      <c r="X16">
        <v>293.06</v>
      </c>
      <c r="Y16">
        <v>42949</v>
      </c>
    </row>
    <row r="17" spans="1:25" x14ac:dyDescent="0.25">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2">
        <v>42145</v>
      </c>
      <c r="U17" s="2">
        <v>42147</v>
      </c>
      <c r="V17">
        <v>-114.63990000000001</v>
      </c>
      <c r="W17">
        <v>71</v>
      </c>
      <c r="X17">
        <v>914.29</v>
      </c>
      <c r="Y17">
        <v>42949</v>
      </c>
    </row>
    <row r="18" spans="1:25" x14ac:dyDescent="0.25">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2">
        <v>42032</v>
      </c>
      <c r="U18" s="2">
        <v>42033</v>
      </c>
      <c r="V18">
        <v>-28.296800000000001</v>
      </c>
      <c r="W18">
        <v>1</v>
      </c>
      <c r="X18">
        <v>67.489999999999995</v>
      </c>
      <c r="Y18">
        <v>87651</v>
      </c>
    </row>
    <row r="19" spans="1:25" x14ac:dyDescent="0.25">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2">
        <v>42032</v>
      </c>
      <c r="U19" s="2">
        <v>42034</v>
      </c>
      <c r="V19">
        <v>-5.3071999999999999</v>
      </c>
      <c r="W19">
        <v>1</v>
      </c>
      <c r="X19">
        <v>2.25</v>
      </c>
      <c r="Y19">
        <v>87651</v>
      </c>
    </row>
    <row r="20" spans="1:25" x14ac:dyDescent="0.25">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2">
        <v>42126</v>
      </c>
      <c r="U20" s="2">
        <v>42128</v>
      </c>
      <c r="V20">
        <v>8.8940000000000055</v>
      </c>
      <c r="W20">
        <v>12</v>
      </c>
      <c r="X20">
        <v>54.78</v>
      </c>
      <c r="Y20">
        <v>87652</v>
      </c>
    </row>
    <row r="21" spans="1:25" x14ac:dyDescent="0.25">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2">
        <v>42057</v>
      </c>
      <c r="U21" s="2">
        <v>42058</v>
      </c>
      <c r="V21">
        <v>144.69</v>
      </c>
      <c r="W21">
        <v>13</v>
      </c>
      <c r="X21">
        <v>424.68</v>
      </c>
      <c r="Y21">
        <v>89199</v>
      </c>
    </row>
    <row r="22" spans="1:25" x14ac:dyDescent="0.25">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2">
        <v>42090</v>
      </c>
      <c r="U22" s="2">
        <v>42091</v>
      </c>
      <c r="V22">
        <v>-35.878799999999998</v>
      </c>
      <c r="W22">
        <v>2</v>
      </c>
      <c r="X22">
        <v>40.17</v>
      </c>
      <c r="Y22">
        <v>89200</v>
      </c>
    </row>
    <row r="23" spans="1:25" x14ac:dyDescent="0.25">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2">
        <v>42024</v>
      </c>
      <c r="U23" s="2">
        <v>42026</v>
      </c>
      <c r="V23">
        <v>209.99700000000001</v>
      </c>
      <c r="W23">
        <v>8</v>
      </c>
      <c r="X23">
        <v>783.55</v>
      </c>
      <c r="Y23">
        <v>89202</v>
      </c>
    </row>
    <row r="24" spans="1:25" x14ac:dyDescent="0.25">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2">
        <v>42075</v>
      </c>
      <c r="U24" s="2">
        <v>42082</v>
      </c>
      <c r="V24">
        <v>3568.096</v>
      </c>
      <c r="W24">
        <v>22</v>
      </c>
      <c r="X24">
        <v>3838.14</v>
      </c>
      <c r="Y24">
        <v>89203</v>
      </c>
    </row>
    <row r="25" spans="1:25" x14ac:dyDescent="0.25">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2">
        <v>42170</v>
      </c>
      <c r="U25" s="2">
        <v>42172</v>
      </c>
      <c r="V25">
        <v>-84.437600000000003</v>
      </c>
      <c r="W25">
        <v>13</v>
      </c>
      <c r="X25">
        <v>58.68</v>
      </c>
      <c r="Y25">
        <v>89201</v>
      </c>
    </row>
    <row r="26" spans="1:25" x14ac:dyDescent="0.25">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2">
        <v>42170</v>
      </c>
      <c r="U26" s="2">
        <v>42171</v>
      </c>
      <c r="V26">
        <v>24.312000000000001</v>
      </c>
      <c r="W26">
        <v>18</v>
      </c>
      <c r="X26">
        <v>53.1</v>
      </c>
      <c r="Y26">
        <v>89201</v>
      </c>
    </row>
    <row r="27" spans="1:25" x14ac:dyDescent="0.25">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2">
        <v>42134</v>
      </c>
      <c r="U27" s="2">
        <v>42135</v>
      </c>
      <c r="V27">
        <v>25.913820000000015</v>
      </c>
      <c r="W27">
        <v>6</v>
      </c>
      <c r="X27">
        <v>647.07000000000005</v>
      </c>
      <c r="Y27">
        <v>91454</v>
      </c>
    </row>
    <row r="28" spans="1:25" x14ac:dyDescent="0.25">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2">
        <v>42073</v>
      </c>
      <c r="U28" s="2">
        <v>42073</v>
      </c>
      <c r="V28">
        <v>162.666</v>
      </c>
      <c r="W28">
        <v>6</v>
      </c>
      <c r="X28">
        <v>627.04</v>
      </c>
      <c r="Y28">
        <v>88426</v>
      </c>
    </row>
    <row r="29" spans="1:25" x14ac:dyDescent="0.25">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2">
        <v>42032</v>
      </c>
      <c r="U29" s="2">
        <v>42034</v>
      </c>
      <c r="V29">
        <v>-6923.5991999999997</v>
      </c>
      <c r="W29">
        <v>1</v>
      </c>
      <c r="X29">
        <v>3267.55</v>
      </c>
      <c r="Y29">
        <v>88425</v>
      </c>
    </row>
    <row r="30" spans="1:25" x14ac:dyDescent="0.25">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2">
        <v>42073</v>
      </c>
      <c r="U30" s="2">
        <v>42074</v>
      </c>
      <c r="V30">
        <v>-67.489999999999995</v>
      </c>
      <c r="W30">
        <v>17</v>
      </c>
      <c r="X30">
        <v>110.19</v>
      </c>
      <c r="Y30">
        <v>88426</v>
      </c>
    </row>
    <row r="31" spans="1:25" x14ac:dyDescent="0.25">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2">
        <v>42114</v>
      </c>
      <c r="U31" s="2">
        <v>42115</v>
      </c>
      <c r="V31">
        <v>19.6282</v>
      </c>
      <c r="W31">
        <v>20</v>
      </c>
      <c r="X31">
        <v>73.55</v>
      </c>
      <c r="Y31">
        <v>88075</v>
      </c>
    </row>
    <row r="32" spans="1:25" x14ac:dyDescent="0.25">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2">
        <v>42114</v>
      </c>
      <c r="U32" s="2">
        <v>42115</v>
      </c>
      <c r="V32">
        <v>-1.6524000000000001</v>
      </c>
      <c r="W32">
        <v>17</v>
      </c>
      <c r="X32">
        <v>29.57</v>
      </c>
      <c r="Y32">
        <v>88075</v>
      </c>
    </row>
    <row r="33" spans="1:25" x14ac:dyDescent="0.25">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2">
        <v>42133</v>
      </c>
      <c r="U33" s="2">
        <v>42135</v>
      </c>
      <c r="V33">
        <v>2.1400000000000023</v>
      </c>
      <c r="W33">
        <v>3</v>
      </c>
      <c r="X33">
        <v>22.85</v>
      </c>
      <c r="Y33">
        <v>87407</v>
      </c>
    </row>
    <row r="34" spans="1:25" x14ac:dyDescent="0.25">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2">
        <v>42167</v>
      </c>
      <c r="U34" s="2">
        <v>42169</v>
      </c>
      <c r="V34">
        <v>349.40909999999997</v>
      </c>
      <c r="W34">
        <v>17</v>
      </c>
      <c r="X34">
        <v>506.39</v>
      </c>
      <c r="Y34">
        <v>87408</v>
      </c>
    </row>
    <row r="35" spans="1:25" x14ac:dyDescent="0.25">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2">
        <v>42065</v>
      </c>
      <c r="U35" s="2">
        <v>42067</v>
      </c>
      <c r="V35">
        <v>-37.5291</v>
      </c>
      <c r="W35">
        <v>1</v>
      </c>
      <c r="X35">
        <v>4</v>
      </c>
      <c r="Y35">
        <v>87406</v>
      </c>
    </row>
    <row r="36" spans="1:25" x14ac:dyDescent="0.25">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2">
        <v>42065</v>
      </c>
      <c r="U36" s="2">
        <v>42065</v>
      </c>
      <c r="V36">
        <v>101.49</v>
      </c>
      <c r="W36">
        <v>4</v>
      </c>
      <c r="X36">
        <v>589.79999999999995</v>
      </c>
      <c r="Y36">
        <v>87406</v>
      </c>
    </row>
    <row r="37" spans="1:25" x14ac:dyDescent="0.25">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2">
        <v>42006</v>
      </c>
      <c r="U37" s="2">
        <v>42013</v>
      </c>
      <c r="V37">
        <v>845.66399999999987</v>
      </c>
      <c r="W37">
        <v>8</v>
      </c>
      <c r="X37">
        <v>1225.5999999999999</v>
      </c>
      <c r="Y37">
        <v>87946</v>
      </c>
    </row>
    <row r="38" spans="1:25" x14ac:dyDescent="0.25">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2">
        <v>42006</v>
      </c>
      <c r="U38" s="2">
        <v>42006</v>
      </c>
      <c r="V38">
        <v>-308.928</v>
      </c>
      <c r="W38">
        <v>4</v>
      </c>
      <c r="X38">
        <v>1239.06</v>
      </c>
      <c r="Y38">
        <v>37537</v>
      </c>
    </row>
    <row r="39" spans="1:25" x14ac:dyDescent="0.25">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2">
        <v>42006</v>
      </c>
      <c r="U39" s="2">
        <v>42008</v>
      </c>
      <c r="V39">
        <v>-1679.7599999999998</v>
      </c>
      <c r="W39">
        <v>43</v>
      </c>
      <c r="X39">
        <v>4083.19</v>
      </c>
      <c r="Y39">
        <v>37537</v>
      </c>
    </row>
    <row r="40" spans="1:25" x14ac:dyDescent="0.25">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2">
        <v>42006</v>
      </c>
      <c r="U40" s="2">
        <v>42013</v>
      </c>
      <c r="V40">
        <v>575.39600000000007</v>
      </c>
      <c r="W40">
        <v>32</v>
      </c>
      <c r="X40">
        <v>4902.38</v>
      </c>
      <c r="Y40">
        <v>37537</v>
      </c>
    </row>
    <row r="41" spans="1:25" x14ac:dyDescent="0.25">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2">
        <v>42037</v>
      </c>
      <c r="U41" s="2">
        <v>42039</v>
      </c>
      <c r="V41">
        <v>-2426.5500000000002</v>
      </c>
      <c r="W41">
        <v>49</v>
      </c>
      <c r="X41">
        <v>5718.85</v>
      </c>
      <c r="Y41">
        <v>55713</v>
      </c>
    </row>
    <row r="42" spans="1:25" x14ac:dyDescent="0.25">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2">
        <v>42037</v>
      </c>
      <c r="U42" s="2">
        <v>42039</v>
      </c>
      <c r="V42">
        <v>-2426.5500000000002</v>
      </c>
      <c r="W42">
        <v>12</v>
      </c>
      <c r="X42">
        <v>1400.53</v>
      </c>
      <c r="Y42">
        <v>87947</v>
      </c>
    </row>
    <row r="43" spans="1:25" x14ac:dyDescent="0.25">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2">
        <v>42078</v>
      </c>
      <c r="U43" s="2">
        <v>42078</v>
      </c>
      <c r="V43">
        <v>-715.7782060000003</v>
      </c>
      <c r="W43">
        <v>6</v>
      </c>
      <c r="X43">
        <v>1821.89</v>
      </c>
      <c r="Y43">
        <v>87365</v>
      </c>
    </row>
    <row r="44" spans="1:25" x14ac:dyDescent="0.25">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2">
        <v>42037</v>
      </c>
      <c r="U44" s="2">
        <v>42038</v>
      </c>
      <c r="V44">
        <v>-144.56</v>
      </c>
      <c r="W44">
        <v>11</v>
      </c>
      <c r="X44">
        <v>90.98</v>
      </c>
      <c r="Y44">
        <v>87364</v>
      </c>
    </row>
    <row r="45" spans="1:25" x14ac:dyDescent="0.25">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2">
        <v>42093</v>
      </c>
      <c r="U45" s="2">
        <v>42096</v>
      </c>
      <c r="V45">
        <v>7402.32</v>
      </c>
      <c r="W45">
        <v>13</v>
      </c>
      <c r="X45">
        <v>10728</v>
      </c>
      <c r="Y45">
        <v>87366</v>
      </c>
    </row>
    <row r="46" spans="1:25" x14ac:dyDescent="0.25">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2">
        <v>42158</v>
      </c>
      <c r="U46" s="2">
        <v>42163</v>
      </c>
      <c r="V46">
        <v>1892.424</v>
      </c>
      <c r="W46">
        <v>19</v>
      </c>
      <c r="X46">
        <v>3127.69</v>
      </c>
      <c r="Y46">
        <v>90596</v>
      </c>
    </row>
    <row r="47" spans="1:25" x14ac:dyDescent="0.25">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2">
        <v>42085</v>
      </c>
      <c r="U47" s="2">
        <v>42086</v>
      </c>
      <c r="V47">
        <v>28.855799999999999</v>
      </c>
      <c r="W47">
        <v>9</v>
      </c>
      <c r="X47">
        <v>41.82</v>
      </c>
      <c r="Y47">
        <v>90597</v>
      </c>
    </row>
    <row r="48" spans="1:25" x14ac:dyDescent="0.25">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2">
        <v>42085</v>
      </c>
      <c r="U48" s="2">
        <v>42088</v>
      </c>
      <c r="V48">
        <v>173.48</v>
      </c>
      <c r="W48">
        <v>9</v>
      </c>
      <c r="X48">
        <v>2875.72</v>
      </c>
      <c r="Y48">
        <v>90597</v>
      </c>
    </row>
    <row r="49" spans="1:25" x14ac:dyDescent="0.25">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2">
        <v>42141</v>
      </c>
      <c r="U49" s="2">
        <v>42142</v>
      </c>
      <c r="V49">
        <v>117.852</v>
      </c>
      <c r="W49">
        <v>9</v>
      </c>
      <c r="X49">
        <v>170.8</v>
      </c>
      <c r="Y49">
        <v>87175</v>
      </c>
    </row>
    <row r="50" spans="1:25" x14ac:dyDescent="0.25">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2">
        <v>42053</v>
      </c>
      <c r="U50" s="2">
        <v>42055</v>
      </c>
      <c r="V50">
        <v>34.010400000000004</v>
      </c>
      <c r="W50">
        <v>10</v>
      </c>
      <c r="X50">
        <v>53.54</v>
      </c>
      <c r="Y50">
        <v>87176</v>
      </c>
    </row>
    <row r="51" spans="1:25" x14ac:dyDescent="0.25">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2">
        <v>42067</v>
      </c>
      <c r="U51" s="2">
        <v>42069</v>
      </c>
      <c r="V51">
        <v>2031.5070000000001</v>
      </c>
      <c r="W51">
        <v>23</v>
      </c>
      <c r="X51">
        <v>3363.53</v>
      </c>
      <c r="Y51">
        <v>87177</v>
      </c>
    </row>
    <row r="52" spans="1:25" x14ac:dyDescent="0.25">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2">
        <v>42141</v>
      </c>
      <c r="U52" s="2">
        <v>42143</v>
      </c>
      <c r="V52">
        <v>-190.67999999999998</v>
      </c>
      <c r="W52">
        <v>16</v>
      </c>
      <c r="X52">
        <v>132.08000000000001</v>
      </c>
      <c r="Y52">
        <v>87175</v>
      </c>
    </row>
    <row r="53" spans="1:25" x14ac:dyDescent="0.25">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2">
        <v>42141</v>
      </c>
      <c r="U53" s="2">
        <v>42142</v>
      </c>
      <c r="V53">
        <v>325.39800000000002</v>
      </c>
      <c r="W53">
        <v>9</v>
      </c>
      <c r="X53">
        <v>45.34</v>
      </c>
      <c r="Y53">
        <v>87175</v>
      </c>
    </row>
    <row r="54" spans="1:25" x14ac:dyDescent="0.25">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2">
        <v>42162</v>
      </c>
      <c r="U54" s="2">
        <v>42164</v>
      </c>
      <c r="V54">
        <v>22.817999999999998</v>
      </c>
      <c r="W54">
        <v>16</v>
      </c>
      <c r="X54">
        <v>216.04</v>
      </c>
      <c r="Y54">
        <v>87178</v>
      </c>
    </row>
    <row r="55" spans="1:25" x14ac:dyDescent="0.25">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2">
        <v>42127</v>
      </c>
      <c r="U55" s="2">
        <v>42129</v>
      </c>
      <c r="V55">
        <v>116.1</v>
      </c>
      <c r="W55">
        <v>37</v>
      </c>
      <c r="X55">
        <v>6276.34</v>
      </c>
      <c r="Y55">
        <v>44231</v>
      </c>
    </row>
    <row r="56" spans="1:25" x14ac:dyDescent="0.25">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2">
        <v>42127</v>
      </c>
      <c r="U56" s="2">
        <v>42129</v>
      </c>
      <c r="V56">
        <v>-87.96</v>
      </c>
      <c r="W56">
        <v>146</v>
      </c>
      <c r="X56">
        <v>2664.4</v>
      </c>
      <c r="Y56">
        <v>44231</v>
      </c>
    </row>
    <row r="57" spans="1:25" x14ac:dyDescent="0.25">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2">
        <v>42127</v>
      </c>
      <c r="U57" s="2">
        <v>42129</v>
      </c>
      <c r="V57">
        <v>255.42000000000002</v>
      </c>
      <c r="W57">
        <v>9</v>
      </c>
      <c r="X57">
        <v>1526.68</v>
      </c>
      <c r="Y57">
        <v>87306</v>
      </c>
    </row>
    <row r="58" spans="1:25" x14ac:dyDescent="0.25">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2">
        <v>42127</v>
      </c>
      <c r="U58" s="2">
        <v>42128</v>
      </c>
      <c r="V58">
        <v>685.6146</v>
      </c>
      <c r="W58">
        <v>20</v>
      </c>
      <c r="X58">
        <v>1952.56</v>
      </c>
      <c r="Y58">
        <v>87306</v>
      </c>
    </row>
    <row r="59" spans="1:25" x14ac:dyDescent="0.25">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2">
        <v>42177</v>
      </c>
      <c r="U59" s="2">
        <v>42179</v>
      </c>
      <c r="V59">
        <v>-16.2</v>
      </c>
      <c r="W59">
        <v>16</v>
      </c>
      <c r="X59">
        <v>303.58999999999997</v>
      </c>
      <c r="Y59">
        <v>88205</v>
      </c>
    </row>
    <row r="60" spans="1:25" x14ac:dyDescent="0.25">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2">
        <v>42100</v>
      </c>
      <c r="U60" s="2">
        <v>42101</v>
      </c>
      <c r="V60">
        <v>2023.75</v>
      </c>
      <c r="W60">
        <v>31</v>
      </c>
      <c r="X60">
        <v>9459.94</v>
      </c>
      <c r="Y60">
        <v>42599</v>
      </c>
    </row>
    <row r="61" spans="1:25" x14ac:dyDescent="0.25">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2">
        <v>42177</v>
      </c>
      <c r="U61" s="2">
        <v>42179</v>
      </c>
      <c r="V61">
        <v>-20.25</v>
      </c>
      <c r="W61">
        <v>65</v>
      </c>
      <c r="X61">
        <v>1233.32</v>
      </c>
      <c r="Y61">
        <v>3397</v>
      </c>
    </row>
    <row r="62" spans="1:25" x14ac:dyDescent="0.25">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2">
        <v>42177</v>
      </c>
      <c r="U62" s="2">
        <v>42178</v>
      </c>
      <c r="V62">
        <v>-3.3809999999999998</v>
      </c>
      <c r="W62">
        <v>17</v>
      </c>
      <c r="X62">
        <v>47.31</v>
      </c>
      <c r="Y62">
        <v>3397</v>
      </c>
    </row>
    <row r="63" spans="1:25" x14ac:dyDescent="0.25">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2">
        <v>42100</v>
      </c>
      <c r="U63" s="2">
        <v>42101</v>
      </c>
      <c r="V63">
        <v>1684.4762999999998</v>
      </c>
      <c r="W63">
        <v>8</v>
      </c>
      <c r="X63">
        <v>2441.27</v>
      </c>
      <c r="Y63">
        <v>88204</v>
      </c>
    </row>
    <row r="64" spans="1:25" x14ac:dyDescent="0.25">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2">
        <v>42177</v>
      </c>
      <c r="U64" s="2">
        <v>42178</v>
      </c>
      <c r="V64">
        <v>-2.7047999999999996</v>
      </c>
      <c r="W64">
        <v>4</v>
      </c>
      <c r="X64">
        <v>11.13</v>
      </c>
      <c r="Y64">
        <v>88205</v>
      </c>
    </row>
    <row r="65" spans="1:25" x14ac:dyDescent="0.25">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2">
        <v>42007</v>
      </c>
      <c r="U65" s="2">
        <v>42008</v>
      </c>
      <c r="V65">
        <v>18.658000000000001</v>
      </c>
      <c r="W65">
        <v>7</v>
      </c>
      <c r="X65">
        <v>29.5</v>
      </c>
      <c r="Y65">
        <v>89583</v>
      </c>
    </row>
    <row r="66" spans="1:25" x14ac:dyDescent="0.25">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2">
        <v>42098</v>
      </c>
      <c r="U66" s="2">
        <v>42100</v>
      </c>
      <c r="V66">
        <v>40.247699999999995</v>
      </c>
      <c r="W66">
        <v>12</v>
      </c>
      <c r="X66">
        <v>58.33</v>
      </c>
      <c r="Y66">
        <v>89584</v>
      </c>
    </row>
    <row r="67" spans="1:25" x14ac:dyDescent="0.25">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2">
        <v>42098</v>
      </c>
      <c r="U67" s="2">
        <v>42100</v>
      </c>
      <c r="V67">
        <v>14.0898</v>
      </c>
      <c r="W67">
        <v>5</v>
      </c>
      <c r="X67">
        <v>20.420000000000002</v>
      </c>
      <c r="Y67">
        <v>89584</v>
      </c>
    </row>
    <row r="68" spans="1:25" x14ac:dyDescent="0.25">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2">
        <v>42103</v>
      </c>
      <c r="U68" s="2">
        <v>42105</v>
      </c>
      <c r="V68">
        <v>-55.84</v>
      </c>
      <c r="W68">
        <v>12</v>
      </c>
      <c r="X68">
        <v>26.07</v>
      </c>
      <c r="Y68">
        <v>89585</v>
      </c>
    </row>
    <row r="69" spans="1:25" x14ac:dyDescent="0.25">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2">
        <v>42007</v>
      </c>
      <c r="U69" s="2">
        <v>42008</v>
      </c>
      <c r="V69">
        <v>9.82</v>
      </c>
      <c r="W69">
        <v>29</v>
      </c>
      <c r="X69">
        <v>122.23</v>
      </c>
      <c r="Y69">
        <v>7909</v>
      </c>
    </row>
    <row r="70" spans="1:25" x14ac:dyDescent="0.25">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2">
        <v>42098</v>
      </c>
      <c r="U70" s="2">
        <v>42100</v>
      </c>
      <c r="V70">
        <v>112.06</v>
      </c>
      <c r="W70">
        <v>47</v>
      </c>
      <c r="X70">
        <v>228.46</v>
      </c>
      <c r="Y70">
        <v>13959</v>
      </c>
    </row>
    <row r="71" spans="1:25" x14ac:dyDescent="0.25">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2">
        <v>42098</v>
      </c>
      <c r="U71" s="2">
        <v>42100</v>
      </c>
      <c r="V71">
        <v>16.79</v>
      </c>
      <c r="W71">
        <v>19</v>
      </c>
      <c r="X71">
        <v>77.61</v>
      </c>
      <c r="Y71">
        <v>13959</v>
      </c>
    </row>
    <row r="72" spans="1:25" x14ac:dyDescent="0.25">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2">
        <v>42103</v>
      </c>
      <c r="U72" s="2">
        <v>42105</v>
      </c>
      <c r="V72">
        <v>-55.84</v>
      </c>
      <c r="W72">
        <v>46</v>
      </c>
      <c r="X72">
        <v>99.94</v>
      </c>
      <c r="Y72">
        <v>58914</v>
      </c>
    </row>
    <row r="73" spans="1:25" x14ac:dyDescent="0.25">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2">
        <v>42016</v>
      </c>
      <c r="U73" s="2">
        <v>42017</v>
      </c>
      <c r="V73">
        <v>41.296499999999995</v>
      </c>
      <c r="W73">
        <v>10</v>
      </c>
      <c r="X73">
        <v>59.85</v>
      </c>
      <c r="Y73">
        <v>86520</v>
      </c>
    </row>
    <row r="74" spans="1:25" x14ac:dyDescent="0.25">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2">
        <v>42016</v>
      </c>
      <c r="U74" s="2">
        <v>42018</v>
      </c>
      <c r="V74">
        <v>1179.0237</v>
      </c>
      <c r="W74">
        <v>10</v>
      </c>
      <c r="X74">
        <v>1708.73</v>
      </c>
      <c r="Y74">
        <v>86520</v>
      </c>
    </row>
    <row r="75" spans="1:25" x14ac:dyDescent="0.25">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2">
        <v>42103</v>
      </c>
      <c r="U75" s="2">
        <v>42104</v>
      </c>
      <c r="V75">
        <v>105.678</v>
      </c>
      <c r="W75">
        <v>11</v>
      </c>
      <c r="X75">
        <v>94.97</v>
      </c>
      <c r="Y75">
        <v>90669</v>
      </c>
    </row>
    <row r="76" spans="1:25" x14ac:dyDescent="0.25">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2">
        <v>42031</v>
      </c>
      <c r="U76" s="2">
        <v>42032</v>
      </c>
      <c r="V76">
        <v>-37.39</v>
      </c>
      <c r="W76">
        <v>5</v>
      </c>
      <c r="X76">
        <v>10.23</v>
      </c>
      <c r="Y76">
        <v>86693</v>
      </c>
    </row>
    <row r="77" spans="1:25" x14ac:dyDescent="0.25">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2">
        <v>42149</v>
      </c>
      <c r="U77" s="2">
        <v>42150</v>
      </c>
      <c r="V77">
        <v>149.88869999999997</v>
      </c>
      <c r="W77">
        <v>14</v>
      </c>
      <c r="X77">
        <v>217.23</v>
      </c>
      <c r="Y77">
        <v>86694</v>
      </c>
    </row>
    <row r="78" spans="1:25" x14ac:dyDescent="0.25">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2">
        <v>42140</v>
      </c>
      <c r="U78" s="2">
        <v>42141</v>
      </c>
      <c r="V78">
        <v>3.0400000000000027</v>
      </c>
      <c r="W78">
        <v>5</v>
      </c>
      <c r="X78">
        <v>101.74</v>
      </c>
      <c r="Y78">
        <v>88534</v>
      </c>
    </row>
    <row r="79" spans="1:25" x14ac:dyDescent="0.25">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2">
        <v>42140</v>
      </c>
      <c r="U79" s="2">
        <v>42141</v>
      </c>
      <c r="V79">
        <v>2.7060000000000013</v>
      </c>
      <c r="W79">
        <v>8</v>
      </c>
      <c r="X79">
        <v>84.52</v>
      </c>
      <c r="Y79">
        <v>88534</v>
      </c>
    </row>
    <row r="80" spans="1:25" x14ac:dyDescent="0.25">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2">
        <v>42157</v>
      </c>
      <c r="U80" s="2">
        <v>42158</v>
      </c>
      <c r="V80">
        <v>91.955999999999989</v>
      </c>
      <c r="W80">
        <v>13</v>
      </c>
      <c r="X80">
        <v>312.58999999999997</v>
      </c>
      <c r="Y80">
        <v>91087</v>
      </c>
    </row>
    <row r="81" spans="1:25" x14ac:dyDescent="0.25">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2">
        <v>42157</v>
      </c>
      <c r="U81" s="2">
        <v>42158</v>
      </c>
      <c r="V81">
        <v>-2.544</v>
      </c>
      <c r="W81">
        <v>6</v>
      </c>
      <c r="X81">
        <v>64.400000000000006</v>
      </c>
      <c r="Y81">
        <v>91087</v>
      </c>
    </row>
    <row r="82" spans="1:25" x14ac:dyDescent="0.25">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2">
        <v>42019</v>
      </c>
      <c r="U82" s="2">
        <v>42021</v>
      </c>
      <c r="V82">
        <v>2.4851999999999999</v>
      </c>
      <c r="W82">
        <v>2</v>
      </c>
      <c r="X82">
        <v>14.65</v>
      </c>
      <c r="Y82">
        <v>91086</v>
      </c>
    </row>
    <row r="83" spans="1:25" x14ac:dyDescent="0.25">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2">
        <v>42079</v>
      </c>
      <c r="U83" s="2">
        <v>42079</v>
      </c>
      <c r="V83">
        <v>-634.73410000000013</v>
      </c>
      <c r="W83">
        <v>3</v>
      </c>
      <c r="X83">
        <v>453.62</v>
      </c>
      <c r="Y83">
        <v>91089</v>
      </c>
    </row>
    <row r="84" spans="1:25" x14ac:dyDescent="0.25">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2">
        <v>42075</v>
      </c>
      <c r="U84" s="2">
        <v>42076</v>
      </c>
      <c r="V84">
        <v>133.5771</v>
      </c>
      <c r="W84">
        <v>4</v>
      </c>
      <c r="X84">
        <v>193.59</v>
      </c>
      <c r="Y84">
        <v>91088</v>
      </c>
    </row>
    <row r="85" spans="1:25" x14ac:dyDescent="0.25">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2">
        <v>42117</v>
      </c>
      <c r="U85" s="2">
        <v>42118</v>
      </c>
      <c r="V85">
        <v>251.40839999999997</v>
      </c>
      <c r="W85">
        <v>5</v>
      </c>
      <c r="X85">
        <v>929.57</v>
      </c>
      <c r="Y85">
        <v>91090</v>
      </c>
    </row>
    <row r="86" spans="1:25" x14ac:dyDescent="0.25">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2">
        <v>42026</v>
      </c>
      <c r="U86" s="2">
        <v>42027</v>
      </c>
      <c r="V86">
        <v>-20.258000000000003</v>
      </c>
      <c r="W86">
        <v>2</v>
      </c>
      <c r="X86">
        <v>62.46</v>
      </c>
      <c r="Y86">
        <v>89521</v>
      </c>
    </row>
    <row r="87" spans="1:25" x14ac:dyDescent="0.25">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2">
        <v>42114</v>
      </c>
      <c r="U87" s="2">
        <v>42116</v>
      </c>
      <c r="V87">
        <v>13.895999999999999</v>
      </c>
      <c r="W87">
        <v>5</v>
      </c>
      <c r="X87">
        <v>28.11</v>
      </c>
      <c r="Y87">
        <v>89523</v>
      </c>
    </row>
    <row r="88" spans="1:25" x14ac:dyDescent="0.25">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2">
        <v>42019</v>
      </c>
      <c r="U88" s="2">
        <v>42020</v>
      </c>
      <c r="V88">
        <v>-172.71800000000002</v>
      </c>
      <c r="W88">
        <v>2</v>
      </c>
      <c r="X88">
        <v>5.5</v>
      </c>
      <c r="Y88">
        <v>89520</v>
      </c>
    </row>
    <row r="89" spans="1:25" x14ac:dyDescent="0.25">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2">
        <v>42113</v>
      </c>
      <c r="U89" s="2">
        <v>42120</v>
      </c>
      <c r="V89">
        <v>-40.683999999999997</v>
      </c>
      <c r="W89">
        <v>8</v>
      </c>
      <c r="X89">
        <v>667.84</v>
      </c>
      <c r="Y89">
        <v>89522</v>
      </c>
    </row>
    <row r="90" spans="1:25" x14ac:dyDescent="0.25">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2">
        <v>42092</v>
      </c>
      <c r="U90" s="2">
        <v>42095</v>
      </c>
      <c r="V90">
        <v>97.86</v>
      </c>
      <c r="W90">
        <v>5</v>
      </c>
      <c r="X90">
        <v>292.23</v>
      </c>
      <c r="Y90">
        <v>89524</v>
      </c>
    </row>
    <row r="91" spans="1:25" x14ac:dyDescent="0.25">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2">
        <v>42173</v>
      </c>
      <c r="U91" s="2">
        <v>42177</v>
      </c>
      <c r="V91">
        <v>360.24</v>
      </c>
      <c r="W91">
        <v>21</v>
      </c>
      <c r="X91">
        <v>772.56</v>
      </c>
      <c r="Y91">
        <v>89525</v>
      </c>
    </row>
    <row r="92" spans="1:25" x14ac:dyDescent="0.25">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2">
        <v>42138</v>
      </c>
      <c r="U92" s="2">
        <v>42139</v>
      </c>
      <c r="V92">
        <v>713.88</v>
      </c>
      <c r="W92">
        <v>13</v>
      </c>
      <c r="X92">
        <v>1050.08</v>
      </c>
      <c r="Y92">
        <v>87671</v>
      </c>
    </row>
    <row r="93" spans="1:25" x14ac:dyDescent="0.25">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2">
        <v>42029</v>
      </c>
      <c r="U93" s="2">
        <v>42030</v>
      </c>
      <c r="V93">
        <v>-18.64</v>
      </c>
      <c r="W93">
        <v>3</v>
      </c>
      <c r="X93">
        <v>33.82</v>
      </c>
      <c r="Y93">
        <v>87672</v>
      </c>
    </row>
    <row r="94" spans="1:25" x14ac:dyDescent="0.25">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2">
        <v>42006</v>
      </c>
      <c r="U94" s="2">
        <v>42008</v>
      </c>
      <c r="V94">
        <v>-111.4</v>
      </c>
      <c r="W94">
        <v>7</v>
      </c>
      <c r="X94">
        <v>715.55</v>
      </c>
      <c r="Y94">
        <v>89961</v>
      </c>
    </row>
    <row r="95" spans="1:25" x14ac:dyDescent="0.25">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2">
        <v>42006</v>
      </c>
      <c r="U95" s="2">
        <v>42007</v>
      </c>
      <c r="V95">
        <v>-77.03</v>
      </c>
      <c r="W95">
        <v>9</v>
      </c>
      <c r="X95">
        <v>45.63</v>
      </c>
      <c r="Y95">
        <v>89961</v>
      </c>
    </row>
    <row r="96" spans="1:25" x14ac:dyDescent="0.25">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2">
        <v>42015</v>
      </c>
      <c r="U96" s="2">
        <v>42022</v>
      </c>
      <c r="V96">
        <v>28.514099999999999</v>
      </c>
      <c r="W96">
        <v>5</v>
      </c>
      <c r="X96">
        <v>1839.91</v>
      </c>
      <c r="Y96">
        <v>89426</v>
      </c>
    </row>
    <row r="97" spans="1:25" x14ac:dyDescent="0.25">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2">
        <v>42007</v>
      </c>
      <c r="U97" s="2">
        <v>42009</v>
      </c>
      <c r="V97">
        <v>280.27458000000001</v>
      </c>
      <c r="W97">
        <v>3</v>
      </c>
      <c r="X97">
        <v>130.62</v>
      </c>
      <c r="Y97">
        <v>87463</v>
      </c>
    </row>
    <row r="98" spans="1:25" x14ac:dyDescent="0.25">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2">
        <v>42007</v>
      </c>
      <c r="U98" s="2">
        <v>42014</v>
      </c>
      <c r="V98">
        <v>-112.4263</v>
      </c>
      <c r="W98">
        <v>12</v>
      </c>
      <c r="X98">
        <v>6945.16</v>
      </c>
      <c r="Y98">
        <v>87463</v>
      </c>
    </row>
    <row r="99" spans="1:25" x14ac:dyDescent="0.25">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2">
        <v>42007</v>
      </c>
      <c r="U99" s="2">
        <v>42011</v>
      </c>
      <c r="V99">
        <v>24.923999999999999</v>
      </c>
      <c r="W99">
        <v>3</v>
      </c>
      <c r="X99">
        <v>30.94</v>
      </c>
      <c r="Y99">
        <v>87463</v>
      </c>
    </row>
    <row r="100" spans="1:25" x14ac:dyDescent="0.25">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2">
        <v>42107</v>
      </c>
      <c r="U100" s="2">
        <v>42109</v>
      </c>
      <c r="V100">
        <v>-2.9094999999999995</v>
      </c>
      <c r="W100">
        <v>1</v>
      </c>
      <c r="X100">
        <v>3.42</v>
      </c>
      <c r="Y100">
        <v>87464</v>
      </c>
    </row>
    <row r="101" spans="1:25" x14ac:dyDescent="0.25">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2">
        <v>42056</v>
      </c>
      <c r="U101" s="2">
        <v>42056</v>
      </c>
      <c r="V101">
        <v>-76.89</v>
      </c>
      <c r="W101">
        <v>18</v>
      </c>
      <c r="X101">
        <v>901.81</v>
      </c>
      <c r="Y101">
        <v>38087</v>
      </c>
    </row>
    <row r="102" spans="1:25" x14ac:dyDescent="0.25">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2">
        <v>42146</v>
      </c>
      <c r="U102" s="2">
        <v>42147</v>
      </c>
      <c r="V102">
        <v>-35.75</v>
      </c>
      <c r="W102">
        <v>116</v>
      </c>
      <c r="X102">
        <v>186.59</v>
      </c>
      <c r="Y102">
        <v>3585</v>
      </c>
    </row>
    <row r="103" spans="1:25" x14ac:dyDescent="0.25">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2">
        <v>42056</v>
      </c>
      <c r="U103" s="2">
        <v>42056</v>
      </c>
      <c r="V103">
        <v>-76.89</v>
      </c>
      <c r="W103">
        <v>5</v>
      </c>
      <c r="X103">
        <v>250.5</v>
      </c>
      <c r="Y103">
        <v>88360</v>
      </c>
    </row>
    <row r="104" spans="1:25" x14ac:dyDescent="0.25">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2">
        <v>42146</v>
      </c>
      <c r="U104" s="2">
        <v>42146</v>
      </c>
      <c r="V104">
        <v>152.65559999999999</v>
      </c>
      <c r="W104">
        <v>23</v>
      </c>
      <c r="X104">
        <v>221.24</v>
      </c>
      <c r="Y104">
        <v>88361</v>
      </c>
    </row>
    <row r="105" spans="1:25" x14ac:dyDescent="0.25">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2">
        <v>42146</v>
      </c>
      <c r="U105" s="2">
        <v>42147</v>
      </c>
      <c r="V105">
        <v>7.1500000000000057</v>
      </c>
      <c r="W105">
        <v>29</v>
      </c>
      <c r="X105">
        <v>46.65</v>
      </c>
      <c r="Y105">
        <v>88361</v>
      </c>
    </row>
    <row r="106" spans="1:25" x14ac:dyDescent="0.25">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2">
        <v>42047</v>
      </c>
      <c r="U106" s="2">
        <v>42048</v>
      </c>
      <c r="V106">
        <v>113.6499</v>
      </c>
      <c r="W106">
        <v>3</v>
      </c>
      <c r="X106">
        <v>164.71</v>
      </c>
      <c r="Y106">
        <v>89092</v>
      </c>
    </row>
    <row r="107" spans="1:25" x14ac:dyDescent="0.25">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2">
        <v>42047</v>
      </c>
      <c r="U107" s="2">
        <v>42050</v>
      </c>
      <c r="V107">
        <v>-35.474400000000003</v>
      </c>
      <c r="W107">
        <v>1</v>
      </c>
      <c r="X107">
        <v>79.680000000000007</v>
      </c>
      <c r="Y107">
        <v>89092</v>
      </c>
    </row>
    <row r="108" spans="1:25" x14ac:dyDescent="0.25">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2">
        <v>42103</v>
      </c>
      <c r="U108" s="2">
        <v>42105</v>
      </c>
      <c r="V108">
        <v>14.466999999999999</v>
      </c>
      <c r="W108">
        <v>14</v>
      </c>
      <c r="X108">
        <v>53.26</v>
      </c>
      <c r="Y108">
        <v>89093</v>
      </c>
    </row>
    <row r="109" spans="1:25" x14ac:dyDescent="0.25">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2">
        <v>42103</v>
      </c>
      <c r="U109" s="2">
        <v>42103</v>
      </c>
      <c r="V109">
        <v>-99.986400000000003</v>
      </c>
      <c r="W109">
        <v>7</v>
      </c>
      <c r="X109">
        <v>203.49</v>
      </c>
      <c r="Y109">
        <v>89093</v>
      </c>
    </row>
    <row r="110" spans="1:25" x14ac:dyDescent="0.25">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2">
        <v>42103</v>
      </c>
      <c r="U110" s="2">
        <v>42104</v>
      </c>
      <c r="V110">
        <v>1348.59672</v>
      </c>
      <c r="W110">
        <v>22</v>
      </c>
      <c r="X110">
        <v>2356.0100000000002</v>
      </c>
      <c r="Y110">
        <v>89093</v>
      </c>
    </row>
    <row r="111" spans="1:25" x14ac:dyDescent="0.25">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2">
        <v>42007</v>
      </c>
      <c r="U111" s="2">
        <v>42009</v>
      </c>
      <c r="V111">
        <v>-560.81417999999996</v>
      </c>
      <c r="W111">
        <v>1</v>
      </c>
      <c r="X111">
        <v>224.12</v>
      </c>
      <c r="Y111">
        <v>90430</v>
      </c>
    </row>
    <row r="112" spans="1:25" x14ac:dyDescent="0.25">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2">
        <v>42093</v>
      </c>
      <c r="U112" s="2">
        <v>42095</v>
      </c>
      <c r="V112">
        <v>-66.044499999999999</v>
      </c>
      <c r="W112">
        <v>21</v>
      </c>
      <c r="X112">
        <v>140.30000000000001</v>
      </c>
      <c r="Y112">
        <v>90432</v>
      </c>
    </row>
    <row r="113" spans="1:25" x14ac:dyDescent="0.25">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2">
        <v>42014</v>
      </c>
      <c r="U113" s="2">
        <v>42015</v>
      </c>
      <c r="V113">
        <v>-105.68520000000001</v>
      </c>
      <c r="W113">
        <v>4</v>
      </c>
      <c r="X113">
        <v>28.2</v>
      </c>
      <c r="Y113">
        <v>90431</v>
      </c>
    </row>
    <row r="114" spans="1:25" x14ac:dyDescent="0.25">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2">
        <v>42093</v>
      </c>
      <c r="U114" s="2">
        <v>42095</v>
      </c>
      <c r="V114">
        <v>15.66</v>
      </c>
      <c r="W114">
        <v>23</v>
      </c>
      <c r="X114">
        <v>71.55</v>
      </c>
      <c r="Y114">
        <v>90432</v>
      </c>
    </row>
    <row r="115" spans="1:25" x14ac:dyDescent="0.25">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2">
        <v>42096</v>
      </c>
      <c r="U115" s="2">
        <v>42098</v>
      </c>
      <c r="V115">
        <v>1167.1580000000001</v>
      </c>
      <c r="W115">
        <v>19</v>
      </c>
      <c r="X115">
        <v>3108.98</v>
      </c>
      <c r="Y115">
        <v>88921</v>
      </c>
    </row>
    <row r="116" spans="1:25" x14ac:dyDescent="0.25">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2">
        <v>42096</v>
      </c>
      <c r="U116" s="2">
        <v>42098</v>
      </c>
      <c r="V116">
        <v>1014.9200000000001</v>
      </c>
      <c r="W116">
        <v>77</v>
      </c>
      <c r="X116">
        <v>12599.55</v>
      </c>
      <c r="Y116">
        <v>51072</v>
      </c>
    </row>
    <row r="117" spans="1:25" x14ac:dyDescent="0.25">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2">
        <v>42121</v>
      </c>
      <c r="U117" s="2">
        <v>42122</v>
      </c>
      <c r="V117">
        <v>1.73</v>
      </c>
      <c r="W117">
        <v>3</v>
      </c>
      <c r="X117">
        <v>34.65</v>
      </c>
      <c r="Y117">
        <v>88971</v>
      </c>
    </row>
    <row r="118" spans="1:25" x14ac:dyDescent="0.25">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2">
        <v>42020</v>
      </c>
      <c r="U118" s="2">
        <v>42022</v>
      </c>
      <c r="V118">
        <v>-133.69999999999999</v>
      </c>
      <c r="W118">
        <v>11</v>
      </c>
      <c r="X118">
        <v>85.79</v>
      </c>
      <c r="Y118">
        <v>88972</v>
      </c>
    </row>
    <row r="119" spans="1:25" x14ac:dyDescent="0.25">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2">
        <v>42021</v>
      </c>
      <c r="U119" s="2">
        <v>42025</v>
      </c>
      <c r="V119">
        <v>-66.62</v>
      </c>
      <c r="W119">
        <v>9</v>
      </c>
      <c r="X119">
        <v>17.61</v>
      </c>
      <c r="Y119">
        <v>85965</v>
      </c>
    </row>
    <row r="120" spans="1:25" x14ac:dyDescent="0.25">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2">
        <v>42157</v>
      </c>
      <c r="U120" s="2">
        <v>42157</v>
      </c>
      <c r="V120">
        <v>-21.487749999999998</v>
      </c>
      <c r="W120">
        <v>4</v>
      </c>
      <c r="X120">
        <v>27.3</v>
      </c>
      <c r="Y120">
        <v>85966</v>
      </c>
    </row>
    <row r="121" spans="1:25" x14ac:dyDescent="0.25">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2">
        <v>42157</v>
      </c>
      <c r="U121" s="2">
        <v>42157</v>
      </c>
      <c r="V121">
        <v>44.677499999999995</v>
      </c>
      <c r="W121">
        <v>3</v>
      </c>
      <c r="X121">
        <v>64.75</v>
      </c>
      <c r="Y121">
        <v>85966</v>
      </c>
    </row>
    <row r="122" spans="1:25" x14ac:dyDescent="0.25">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2">
        <v>42157</v>
      </c>
      <c r="U122" s="2">
        <v>42158</v>
      </c>
      <c r="V122">
        <v>23.594999999999999</v>
      </c>
      <c r="W122">
        <v>5</v>
      </c>
      <c r="X122">
        <v>62.98</v>
      </c>
      <c r="Y122">
        <v>85966</v>
      </c>
    </row>
    <row r="123" spans="1:25" x14ac:dyDescent="0.25">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2">
        <v>42010</v>
      </c>
      <c r="U123" s="2">
        <v>42012</v>
      </c>
      <c r="V123">
        <v>7.59</v>
      </c>
      <c r="W123">
        <v>2</v>
      </c>
      <c r="X123">
        <v>21.2</v>
      </c>
      <c r="Y123">
        <v>85964</v>
      </c>
    </row>
    <row r="124" spans="1:25" x14ac:dyDescent="0.25">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2">
        <v>42010</v>
      </c>
      <c r="U124" s="2">
        <v>42012</v>
      </c>
      <c r="V124">
        <v>-107.98699999999999</v>
      </c>
      <c r="W124">
        <v>3</v>
      </c>
      <c r="X124">
        <v>173.32</v>
      </c>
      <c r="Y124">
        <v>85964</v>
      </c>
    </row>
    <row r="125" spans="1:25" x14ac:dyDescent="0.25">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2">
        <v>42157</v>
      </c>
      <c r="U125" s="2">
        <v>42158</v>
      </c>
      <c r="V125">
        <v>-36.25</v>
      </c>
      <c r="W125">
        <v>20</v>
      </c>
      <c r="X125">
        <v>42.29</v>
      </c>
      <c r="Y125">
        <v>85966</v>
      </c>
    </row>
    <row r="126" spans="1:25" x14ac:dyDescent="0.25">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2">
        <v>42164</v>
      </c>
      <c r="U126" s="2">
        <v>42166</v>
      </c>
      <c r="V126">
        <v>-102.5121</v>
      </c>
      <c r="W126">
        <v>6</v>
      </c>
      <c r="X126">
        <v>730.37</v>
      </c>
      <c r="Y126">
        <v>88048</v>
      </c>
    </row>
    <row r="127" spans="1:25" x14ac:dyDescent="0.25">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2">
        <v>42096</v>
      </c>
      <c r="U127" s="2">
        <v>42097</v>
      </c>
      <c r="V127">
        <v>36.353999999999999</v>
      </c>
      <c r="W127">
        <v>7</v>
      </c>
      <c r="X127">
        <v>450.49</v>
      </c>
      <c r="Y127">
        <v>88527</v>
      </c>
    </row>
    <row r="128" spans="1:25" x14ac:dyDescent="0.25">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2">
        <v>42055</v>
      </c>
      <c r="U128" s="2">
        <v>42057</v>
      </c>
      <c r="V128">
        <v>-243.23649999999998</v>
      </c>
      <c r="W128">
        <v>10</v>
      </c>
      <c r="X128">
        <v>58.8</v>
      </c>
      <c r="Y128">
        <v>90237</v>
      </c>
    </row>
    <row r="129" spans="1:25" x14ac:dyDescent="0.25">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2">
        <v>42055</v>
      </c>
      <c r="U129" s="2">
        <v>42056</v>
      </c>
      <c r="V129">
        <v>-53.62</v>
      </c>
      <c r="W129">
        <v>12</v>
      </c>
      <c r="X129">
        <v>120.47</v>
      </c>
      <c r="Y129">
        <v>90237</v>
      </c>
    </row>
    <row r="130" spans="1:25" x14ac:dyDescent="0.25">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2">
        <v>42040</v>
      </c>
      <c r="U130" s="2">
        <v>42041</v>
      </c>
      <c r="V130">
        <v>1103.9723999999999</v>
      </c>
      <c r="W130">
        <v>6</v>
      </c>
      <c r="X130">
        <v>1599.96</v>
      </c>
      <c r="Y130">
        <v>90236</v>
      </c>
    </row>
    <row r="131" spans="1:25" x14ac:dyDescent="0.25">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2">
        <v>42090</v>
      </c>
      <c r="U131" s="2">
        <v>42092</v>
      </c>
      <c r="V131">
        <v>136.33709999999999</v>
      </c>
      <c r="W131">
        <v>7</v>
      </c>
      <c r="X131">
        <v>197.59</v>
      </c>
      <c r="Y131">
        <v>90238</v>
      </c>
    </row>
    <row r="132" spans="1:25" x14ac:dyDescent="0.25">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2">
        <v>42090</v>
      </c>
      <c r="U132" s="2">
        <v>42092</v>
      </c>
      <c r="V132">
        <v>-12.46</v>
      </c>
      <c r="W132">
        <v>2</v>
      </c>
      <c r="X132">
        <v>33.04</v>
      </c>
      <c r="Y132">
        <v>90238</v>
      </c>
    </row>
    <row r="133" spans="1:25" x14ac:dyDescent="0.25">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2">
        <v>42122</v>
      </c>
      <c r="U133" s="2">
        <v>42124</v>
      </c>
      <c r="V133">
        <v>-175.86</v>
      </c>
      <c r="W133">
        <v>8</v>
      </c>
      <c r="X133">
        <v>27.45</v>
      </c>
      <c r="Y133">
        <v>90239</v>
      </c>
    </row>
    <row r="134" spans="1:25" x14ac:dyDescent="0.25">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2">
        <v>42057</v>
      </c>
      <c r="U134" s="2">
        <v>42057</v>
      </c>
      <c r="V134">
        <v>3294.8258999999994</v>
      </c>
      <c r="W134">
        <v>10</v>
      </c>
      <c r="X134">
        <v>4775.1099999999997</v>
      </c>
      <c r="Y134">
        <v>86621</v>
      </c>
    </row>
    <row r="135" spans="1:25" x14ac:dyDescent="0.25">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2">
        <v>42114</v>
      </c>
      <c r="U135" s="2">
        <v>42114</v>
      </c>
      <c r="V135">
        <v>35.090000000000003</v>
      </c>
      <c r="W135">
        <v>3</v>
      </c>
      <c r="X135">
        <v>57.41</v>
      </c>
      <c r="Y135">
        <v>90479</v>
      </c>
    </row>
    <row r="136" spans="1:25" x14ac:dyDescent="0.25">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2">
        <v>42114</v>
      </c>
      <c r="U136" s="2">
        <v>42115</v>
      </c>
      <c r="V136">
        <v>785.63</v>
      </c>
      <c r="W136">
        <v>11</v>
      </c>
      <c r="X136">
        <v>2809.87</v>
      </c>
      <c r="Y136">
        <v>90479</v>
      </c>
    </row>
    <row r="137" spans="1:25" x14ac:dyDescent="0.25">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2">
        <v>42150</v>
      </c>
      <c r="U137" s="2">
        <v>42157</v>
      </c>
      <c r="V137">
        <v>-256.51900000000001</v>
      </c>
      <c r="W137">
        <v>13</v>
      </c>
      <c r="X137">
        <v>79.930000000000007</v>
      </c>
      <c r="Y137">
        <v>90480</v>
      </c>
    </row>
    <row r="138" spans="1:25" x14ac:dyDescent="0.25">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2">
        <v>42150</v>
      </c>
      <c r="U138" s="2">
        <v>42150</v>
      </c>
      <c r="V138">
        <v>398.358</v>
      </c>
      <c r="W138">
        <v>8</v>
      </c>
      <c r="X138">
        <v>873.18</v>
      </c>
      <c r="Y138">
        <v>90480</v>
      </c>
    </row>
    <row r="139" spans="1:25" x14ac:dyDescent="0.25">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2">
        <v>42058</v>
      </c>
      <c r="U139" s="2">
        <v>42058</v>
      </c>
      <c r="V139">
        <v>-101.19200000000001</v>
      </c>
      <c r="W139">
        <v>5</v>
      </c>
      <c r="X139">
        <v>798.69</v>
      </c>
      <c r="Y139">
        <v>89139</v>
      </c>
    </row>
    <row r="140" spans="1:25" x14ac:dyDescent="0.25">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2">
        <v>42058</v>
      </c>
      <c r="U140" s="2">
        <v>42059</v>
      </c>
      <c r="V140">
        <v>-3.3320000000000336</v>
      </c>
      <c r="W140">
        <v>14</v>
      </c>
      <c r="X140">
        <v>792.11</v>
      </c>
      <c r="Y140">
        <v>89139</v>
      </c>
    </row>
    <row r="141" spans="1:25" x14ac:dyDescent="0.25">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2">
        <v>42084</v>
      </c>
      <c r="U141" s="2">
        <v>42086</v>
      </c>
      <c r="V141">
        <v>-145.08199999999999</v>
      </c>
      <c r="W141">
        <v>10</v>
      </c>
      <c r="X141">
        <v>28.73</v>
      </c>
      <c r="Y141">
        <v>89140</v>
      </c>
    </row>
    <row r="142" spans="1:25" x14ac:dyDescent="0.25">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2">
        <v>42152</v>
      </c>
      <c r="U142" s="2">
        <v>42153</v>
      </c>
      <c r="V142">
        <v>1.1080000000000014</v>
      </c>
      <c r="W142">
        <v>39</v>
      </c>
      <c r="X142">
        <v>109.74</v>
      </c>
      <c r="Y142">
        <v>87214</v>
      </c>
    </row>
    <row r="143" spans="1:25" x14ac:dyDescent="0.25">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2">
        <v>42152</v>
      </c>
      <c r="U143" s="2">
        <v>42153</v>
      </c>
      <c r="V143">
        <v>1061.3790000000001</v>
      </c>
      <c r="W143">
        <v>27</v>
      </c>
      <c r="X143">
        <v>1543.55</v>
      </c>
      <c r="Y143">
        <v>87214</v>
      </c>
    </row>
    <row r="144" spans="1:25" x14ac:dyDescent="0.25">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2">
        <v>42165</v>
      </c>
      <c r="U144" s="2">
        <v>42166</v>
      </c>
      <c r="V144">
        <v>-53.744999999999997</v>
      </c>
      <c r="W144">
        <v>5</v>
      </c>
      <c r="X144">
        <v>1332.82</v>
      </c>
      <c r="Y144">
        <v>86268</v>
      </c>
    </row>
    <row r="145" spans="1:25" x14ac:dyDescent="0.25">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2">
        <v>42035</v>
      </c>
      <c r="U145" s="2">
        <v>42037</v>
      </c>
      <c r="V145">
        <v>0.68399999999999894</v>
      </c>
      <c r="W145">
        <v>4</v>
      </c>
      <c r="X145">
        <v>34.64</v>
      </c>
      <c r="Y145">
        <v>86267</v>
      </c>
    </row>
    <row r="146" spans="1:25" x14ac:dyDescent="0.25">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2">
        <v>42006</v>
      </c>
      <c r="U146" s="2">
        <v>42008</v>
      </c>
      <c r="V146">
        <v>-127.00800000000001</v>
      </c>
      <c r="W146">
        <v>3</v>
      </c>
      <c r="X146">
        <v>52.47</v>
      </c>
      <c r="Y146">
        <v>85858</v>
      </c>
    </row>
    <row r="147" spans="1:25" x14ac:dyDescent="0.25">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2">
        <v>42023</v>
      </c>
      <c r="U147" s="2">
        <v>42023</v>
      </c>
      <c r="V147">
        <v>5.7532000000000005</v>
      </c>
      <c r="W147">
        <v>10</v>
      </c>
      <c r="X147">
        <v>26.38</v>
      </c>
      <c r="Y147">
        <v>85857</v>
      </c>
    </row>
    <row r="148" spans="1:25" x14ac:dyDescent="0.25">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2">
        <v>42025</v>
      </c>
      <c r="U148" s="2">
        <v>42027</v>
      </c>
      <c r="V148">
        <v>-2177.9860960000001</v>
      </c>
      <c r="W148">
        <v>9</v>
      </c>
      <c r="X148">
        <v>304.33999999999997</v>
      </c>
      <c r="Y148">
        <v>86297</v>
      </c>
    </row>
    <row r="149" spans="1:25" x14ac:dyDescent="0.25">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2">
        <v>42142</v>
      </c>
      <c r="U149" s="2">
        <v>42144</v>
      </c>
      <c r="V149">
        <v>326.25</v>
      </c>
      <c r="W149">
        <v>17</v>
      </c>
      <c r="X149">
        <v>1300.81</v>
      </c>
      <c r="Y149">
        <v>90593</v>
      </c>
    </row>
    <row r="150" spans="1:25" x14ac:dyDescent="0.25">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2">
        <v>42139</v>
      </c>
      <c r="U150" s="2">
        <v>42140</v>
      </c>
      <c r="V150">
        <v>8.9320000000000093</v>
      </c>
      <c r="W150">
        <v>10</v>
      </c>
      <c r="X150">
        <v>67.86</v>
      </c>
      <c r="Y150">
        <v>90594</v>
      </c>
    </row>
    <row r="151" spans="1:25" x14ac:dyDescent="0.25">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2">
        <v>42139</v>
      </c>
      <c r="U151" s="2">
        <v>42140</v>
      </c>
      <c r="V151">
        <v>229.63800000000015</v>
      </c>
      <c r="W151">
        <v>33</v>
      </c>
      <c r="X151">
        <v>747.28</v>
      </c>
      <c r="Y151">
        <v>90594</v>
      </c>
    </row>
    <row r="152" spans="1:25" x14ac:dyDescent="0.25">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2">
        <v>42101</v>
      </c>
      <c r="U152" s="2">
        <v>42106</v>
      </c>
      <c r="V152">
        <v>-22.48</v>
      </c>
      <c r="W152">
        <v>3</v>
      </c>
      <c r="X152">
        <v>18.670000000000002</v>
      </c>
      <c r="Y152">
        <v>88941</v>
      </c>
    </row>
    <row r="153" spans="1:25" x14ac:dyDescent="0.25">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2">
        <v>42101</v>
      </c>
      <c r="U153" s="2">
        <v>42108</v>
      </c>
      <c r="V153">
        <v>78.98</v>
      </c>
      <c r="W153">
        <v>5</v>
      </c>
      <c r="X153">
        <v>210.77</v>
      </c>
      <c r="Y153">
        <v>88941</v>
      </c>
    </row>
    <row r="154" spans="1:25" x14ac:dyDescent="0.25">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2">
        <v>42160</v>
      </c>
      <c r="U154" s="2">
        <v>42165</v>
      </c>
      <c r="V154">
        <v>144.2928</v>
      </c>
      <c r="W154">
        <v>6</v>
      </c>
      <c r="X154">
        <v>209.12</v>
      </c>
      <c r="Y154">
        <v>88942</v>
      </c>
    </row>
    <row r="155" spans="1:25" x14ac:dyDescent="0.25">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2">
        <v>42160</v>
      </c>
      <c r="U155" s="2">
        <v>42167</v>
      </c>
      <c r="V155">
        <v>888.14729999999997</v>
      </c>
      <c r="W155">
        <v>7</v>
      </c>
      <c r="X155">
        <v>1287.17</v>
      </c>
      <c r="Y155">
        <v>88942</v>
      </c>
    </row>
    <row r="156" spans="1:25" x14ac:dyDescent="0.25">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2">
        <v>42160</v>
      </c>
      <c r="U156" s="2">
        <v>42162</v>
      </c>
      <c r="V156">
        <v>-46.005000000000003</v>
      </c>
      <c r="W156">
        <v>9</v>
      </c>
      <c r="X156">
        <v>46.17</v>
      </c>
      <c r="Y156">
        <v>88942</v>
      </c>
    </row>
    <row r="157" spans="1:25" x14ac:dyDescent="0.25">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2">
        <v>42093</v>
      </c>
      <c r="U157" s="2">
        <v>42094</v>
      </c>
      <c r="V157">
        <v>128.02529999999999</v>
      </c>
      <c r="W157">
        <v>12</v>
      </c>
      <c r="X157">
        <v>899.81</v>
      </c>
      <c r="Y157">
        <v>88940</v>
      </c>
    </row>
    <row r="158" spans="1:25" x14ac:dyDescent="0.25">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2">
        <v>42101</v>
      </c>
      <c r="U158" s="2">
        <v>42106</v>
      </c>
      <c r="V158">
        <v>-29.898400000000002</v>
      </c>
      <c r="W158">
        <v>11</v>
      </c>
      <c r="X158">
        <v>68.459999999999994</v>
      </c>
      <c r="Y158">
        <v>5509</v>
      </c>
    </row>
    <row r="159" spans="1:25" x14ac:dyDescent="0.25">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2">
        <v>42101</v>
      </c>
      <c r="U159" s="2">
        <v>42108</v>
      </c>
      <c r="V159">
        <v>52.916600000000003</v>
      </c>
      <c r="W159">
        <v>21</v>
      </c>
      <c r="X159">
        <v>885.23</v>
      </c>
      <c r="Y159">
        <v>5509</v>
      </c>
    </row>
    <row r="160" spans="1:25" x14ac:dyDescent="0.25">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2">
        <v>42160</v>
      </c>
      <c r="U160" s="2">
        <v>42165</v>
      </c>
      <c r="V160">
        <v>72.1858</v>
      </c>
      <c r="W160">
        <v>24</v>
      </c>
      <c r="X160">
        <v>836.47</v>
      </c>
      <c r="Y160">
        <v>36069</v>
      </c>
    </row>
    <row r="161" spans="1:25" x14ac:dyDescent="0.25">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2">
        <v>42160</v>
      </c>
      <c r="U161" s="2">
        <v>42162</v>
      </c>
      <c r="V161">
        <v>-122.3733</v>
      </c>
      <c r="W161">
        <v>37</v>
      </c>
      <c r="X161">
        <v>189.83</v>
      </c>
      <c r="Y161">
        <v>36069</v>
      </c>
    </row>
    <row r="162" spans="1:25" x14ac:dyDescent="0.25">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2">
        <v>42028</v>
      </c>
      <c r="U162" s="2">
        <v>42029</v>
      </c>
      <c r="V162">
        <v>-51.75</v>
      </c>
      <c r="W162">
        <v>4</v>
      </c>
      <c r="X162">
        <v>61.52</v>
      </c>
      <c r="Y162">
        <v>89292</v>
      </c>
    </row>
    <row r="163" spans="1:25" x14ac:dyDescent="0.25">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2">
        <v>42145</v>
      </c>
      <c r="U163" s="2">
        <v>42146</v>
      </c>
      <c r="V163">
        <v>-1</v>
      </c>
      <c r="W163">
        <v>3</v>
      </c>
      <c r="X163">
        <v>8.3000000000000007</v>
      </c>
      <c r="Y163">
        <v>89291</v>
      </c>
    </row>
    <row r="164" spans="1:25" x14ac:dyDescent="0.25">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2">
        <v>42145</v>
      </c>
      <c r="U164" s="2">
        <v>42146</v>
      </c>
      <c r="V164">
        <v>-221.25399999999999</v>
      </c>
      <c r="W164">
        <v>9</v>
      </c>
      <c r="X164">
        <v>416.95</v>
      </c>
      <c r="Y164">
        <v>89291</v>
      </c>
    </row>
    <row r="165" spans="1:25" x14ac:dyDescent="0.25">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2">
        <v>42172</v>
      </c>
      <c r="U165" s="2">
        <v>42173</v>
      </c>
      <c r="V165">
        <v>-11.57</v>
      </c>
      <c r="W165">
        <v>11</v>
      </c>
      <c r="X165">
        <v>18.71</v>
      </c>
      <c r="Y165">
        <v>89293</v>
      </c>
    </row>
    <row r="166" spans="1:25" x14ac:dyDescent="0.25">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2">
        <v>42172</v>
      </c>
      <c r="U166" s="2">
        <v>42176</v>
      </c>
      <c r="V166">
        <v>-61.870000000000005</v>
      </c>
      <c r="W166">
        <v>9</v>
      </c>
      <c r="X166">
        <v>40.950000000000003</v>
      </c>
      <c r="Y166">
        <v>89761</v>
      </c>
    </row>
    <row r="167" spans="1:25" x14ac:dyDescent="0.25">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2">
        <v>42172</v>
      </c>
      <c r="U167" s="2">
        <v>42176</v>
      </c>
      <c r="V167">
        <v>-530.24</v>
      </c>
      <c r="W167">
        <v>9</v>
      </c>
      <c r="X167">
        <v>1155.73</v>
      </c>
      <c r="Y167">
        <v>89761</v>
      </c>
    </row>
    <row r="168" spans="1:25" x14ac:dyDescent="0.25">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2">
        <v>42020</v>
      </c>
      <c r="U168" s="2">
        <v>42023</v>
      </c>
      <c r="V168">
        <v>132.68699999999998</v>
      </c>
      <c r="W168">
        <v>7</v>
      </c>
      <c r="X168">
        <v>192.3</v>
      </c>
      <c r="Y168">
        <v>89762</v>
      </c>
    </row>
    <row r="169" spans="1:25" x14ac:dyDescent="0.25">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2">
        <v>42020</v>
      </c>
      <c r="U169" s="2">
        <v>42022</v>
      </c>
      <c r="V169">
        <v>496.89</v>
      </c>
      <c r="W169">
        <v>14</v>
      </c>
      <c r="X169">
        <v>748.1</v>
      </c>
      <c r="Y169">
        <v>89762</v>
      </c>
    </row>
    <row r="170" spans="1:25" x14ac:dyDescent="0.25">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2">
        <v>42088</v>
      </c>
      <c r="U170" s="2">
        <v>42089</v>
      </c>
      <c r="V170">
        <v>-135.16</v>
      </c>
      <c r="W170">
        <v>20</v>
      </c>
      <c r="X170">
        <v>102.54</v>
      </c>
      <c r="Y170">
        <v>90837</v>
      </c>
    </row>
    <row r="171" spans="1:25" x14ac:dyDescent="0.25">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2">
        <v>42049</v>
      </c>
      <c r="U171" s="2">
        <v>42050</v>
      </c>
      <c r="V171">
        <v>15.895199999999999</v>
      </c>
      <c r="W171">
        <v>8</v>
      </c>
      <c r="X171">
        <v>70.16</v>
      </c>
      <c r="Y171">
        <v>87057</v>
      </c>
    </row>
    <row r="172" spans="1:25" x14ac:dyDescent="0.25">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2">
        <v>42049</v>
      </c>
      <c r="U172" s="2">
        <v>42051</v>
      </c>
      <c r="V172">
        <v>855.99329999999986</v>
      </c>
      <c r="W172">
        <v>17</v>
      </c>
      <c r="X172">
        <v>1240.57</v>
      </c>
      <c r="Y172">
        <v>87057</v>
      </c>
    </row>
    <row r="173" spans="1:25" x14ac:dyDescent="0.25">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2">
        <v>42049</v>
      </c>
      <c r="U173" s="2">
        <v>42050</v>
      </c>
      <c r="V173">
        <v>10.74</v>
      </c>
      <c r="W173">
        <v>32</v>
      </c>
      <c r="X173">
        <v>280.62</v>
      </c>
      <c r="Y173">
        <v>37760</v>
      </c>
    </row>
    <row r="174" spans="1:25" x14ac:dyDescent="0.25">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2">
        <v>42083</v>
      </c>
      <c r="U174" s="2">
        <v>42085</v>
      </c>
      <c r="V174">
        <v>-1759.58</v>
      </c>
      <c r="W174">
        <v>2</v>
      </c>
      <c r="X174">
        <v>3206.94</v>
      </c>
      <c r="Y174">
        <v>89166</v>
      </c>
    </row>
    <row r="175" spans="1:25" x14ac:dyDescent="0.25">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2">
        <v>42083</v>
      </c>
      <c r="U175" s="2">
        <v>42083</v>
      </c>
      <c r="V175">
        <v>-72.23</v>
      </c>
      <c r="W175">
        <v>2</v>
      </c>
      <c r="X175">
        <v>43.08</v>
      </c>
      <c r="Y175">
        <v>89166</v>
      </c>
    </row>
    <row r="176" spans="1:25" x14ac:dyDescent="0.25">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2">
        <v>42172</v>
      </c>
      <c r="U176" s="2">
        <v>42173</v>
      </c>
      <c r="V176">
        <v>-27.160000000000004</v>
      </c>
      <c r="W176">
        <v>9</v>
      </c>
      <c r="X176">
        <v>66.55</v>
      </c>
      <c r="Y176">
        <v>86041</v>
      </c>
    </row>
    <row r="177" spans="1:25" x14ac:dyDescent="0.25">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2">
        <v>42172</v>
      </c>
      <c r="U177" s="2">
        <v>42173</v>
      </c>
      <c r="V177">
        <v>-52.344000000000008</v>
      </c>
      <c r="W177">
        <v>17</v>
      </c>
      <c r="X177">
        <v>103.49</v>
      </c>
      <c r="Y177">
        <v>86041</v>
      </c>
    </row>
    <row r="178" spans="1:25" x14ac:dyDescent="0.25">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2">
        <v>42172</v>
      </c>
      <c r="U178" s="2">
        <v>42173</v>
      </c>
      <c r="V178">
        <v>-119.93599999999999</v>
      </c>
      <c r="W178">
        <v>12</v>
      </c>
      <c r="X178">
        <v>192.18</v>
      </c>
      <c r="Y178">
        <v>86041</v>
      </c>
    </row>
    <row r="179" spans="1:25" x14ac:dyDescent="0.25">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2">
        <v>42098</v>
      </c>
      <c r="U179" s="2">
        <v>42103</v>
      </c>
      <c r="V179">
        <v>9.9267999999999983</v>
      </c>
      <c r="W179">
        <v>11</v>
      </c>
      <c r="X179">
        <v>89.76</v>
      </c>
      <c r="Y179">
        <v>91057</v>
      </c>
    </row>
    <row r="180" spans="1:25" x14ac:dyDescent="0.25">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2">
        <v>42164</v>
      </c>
      <c r="U180" s="2">
        <v>42165</v>
      </c>
      <c r="V180">
        <v>-29.172000000000001</v>
      </c>
      <c r="W180">
        <v>4</v>
      </c>
      <c r="X180">
        <v>28.46</v>
      </c>
      <c r="Y180">
        <v>90973</v>
      </c>
    </row>
    <row r="181" spans="1:25" x14ac:dyDescent="0.25">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2">
        <v>42108</v>
      </c>
      <c r="U181" s="2">
        <v>42109</v>
      </c>
      <c r="V181">
        <v>-715.7782060000003</v>
      </c>
      <c r="W181">
        <v>5</v>
      </c>
      <c r="X181">
        <v>1170.21</v>
      </c>
      <c r="Y181">
        <v>89726</v>
      </c>
    </row>
    <row r="182" spans="1:25" x14ac:dyDescent="0.25">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2">
        <v>42108</v>
      </c>
      <c r="U182" s="2">
        <v>42110</v>
      </c>
      <c r="V182">
        <v>-22.82</v>
      </c>
      <c r="W182">
        <v>8</v>
      </c>
      <c r="X182">
        <v>243.32</v>
      </c>
      <c r="Y182">
        <v>89726</v>
      </c>
    </row>
    <row r="183" spans="1:25" x14ac:dyDescent="0.25">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2">
        <v>42128</v>
      </c>
      <c r="U183" s="2">
        <v>42129</v>
      </c>
      <c r="V183">
        <v>2639.4708000000001</v>
      </c>
      <c r="W183">
        <v>14</v>
      </c>
      <c r="X183">
        <v>3825.32</v>
      </c>
      <c r="Y183">
        <v>87277</v>
      </c>
    </row>
    <row r="184" spans="1:25" x14ac:dyDescent="0.25">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2">
        <v>42128</v>
      </c>
      <c r="U184" s="2">
        <v>42128</v>
      </c>
      <c r="V184">
        <v>-5.2</v>
      </c>
      <c r="W184">
        <v>1</v>
      </c>
      <c r="X184">
        <v>8.5299999999999994</v>
      </c>
      <c r="Y184">
        <v>87277</v>
      </c>
    </row>
    <row r="185" spans="1:25" x14ac:dyDescent="0.25">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2">
        <v>42080</v>
      </c>
      <c r="U185" s="2">
        <v>42081</v>
      </c>
      <c r="V185">
        <v>-83.65</v>
      </c>
      <c r="W185">
        <v>5</v>
      </c>
      <c r="X185">
        <v>40.299999999999997</v>
      </c>
      <c r="Y185">
        <v>90583</v>
      </c>
    </row>
    <row r="186" spans="1:25" x14ac:dyDescent="0.25">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2">
        <v>42080</v>
      </c>
      <c r="U186" s="2">
        <v>42082</v>
      </c>
      <c r="V186">
        <v>24.39</v>
      </c>
      <c r="W186">
        <v>15</v>
      </c>
      <c r="X186">
        <v>111.88</v>
      </c>
      <c r="Y186">
        <v>90583</v>
      </c>
    </row>
    <row r="187" spans="1:25" x14ac:dyDescent="0.25">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2">
        <v>42128</v>
      </c>
      <c r="U187" s="2">
        <v>42130</v>
      </c>
      <c r="V187">
        <v>-4.6682999999999995</v>
      </c>
      <c r="W187">
        <v>20</v>
      </c>
      <c r="X187">
        <v>73.97</v>
      </c>
      <c r="Y187">
        <v>3332</v>
      </c>
    </row>
    <row r="188" spans="1:25" x14ac:dyDescent="0.25">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2">
        <v>42035</v>
      </c>
      <c r="U188" s="2">
        <v>42036</v>
      </c>
      <c r="V188">
        <v>11.650950000000002</v>
      </c>
      <c r="W188">
        <v>7</v>
      </c>
      <c r="X188">
        <v>111.86</v>
      </c>
      <c r="Y188">
        <v>88151</v>
      </c>
    </row>
    <row r="189" spans="1:25" x14ac:dyDescent="0.25">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2">
        <v>42128</v>
      </c>
      <c r="U189" s="2">
        <v>42130</v>
      </c>
      <c r="V189">
        <v>0.70200000000000085</v>
      </c>
      <c r="W189">
        <v>5</v>
      </c>
      <c r="X189">
        <v>18.489999999999998</v>
      </c>
      <c r="Y189">
        <v>88152</v>
      </c>
    </row>
    <row r="190" spans="1:25" x14ac:dyDescent="0.25">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2">
        <v>42164</v>
      </c>
      <c r="U190" s="2">
        <v>42166</v>
      </c>
      <c r="V190">
        <v>5.8624999999999998</v>
      </c>
      <c r="W190">
        <v>23</v>
      </c>
      <c r="X190">
        <v>212.89</v>
      </c>
      <c r="Y190">
        <v>17446</v>
      </c>
    </row>
    <row r="191" spans="1:25" x14ac:dyDescent="0.25">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2">
        <v>42006</v>
      </c>
      <c r="U191" s="2">
        <v>42008</v>
      </c>
      <c r="V191">
        <v>1916.6757</v>
      </c>
      <c r="W191">
        <v>54</v>
      </c>
      <c r="X191">
        <v>5555.6</v>
      </c>
      <c r="Y191">
        <v>11527</v>
      </c>
    </row>
    <row r="192" spans="1:25" x14ac:dyDescent="0.25">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2">
        <v>42164</v>
      </c>
      <c r="U192" s="2">
        <v>42166</v>
      </c>
      <c r="V192">
        <v>10.5</v>
      </c>
      <c r="W192">
        <v>6</v>
      </c>
      <c r="X192">
        <v>55.54</v>
      </c>
      <c r="Y192">
        <v>88685</v>
      </c>
    </row>
    <row r="193" spans="1:25" x14ac:dyDescent="0.25">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2">
        <v>42006</v>
      </c>
      <c r="U193" s="2">
        <v>42008</v>
      </c>
      <c r="V193">
        <v>993.83459999999991</v>
      </c>
      <c r="W193">
        <v>14</v>
      </c>
      <c r="X193">
        <v>1440.34</v>
      </c>
      <c r="Y193">
        <v>88686</v>
      </c>
    </row>
    <row r="194" spans="1:25" x14ac:dyDescent="0.25">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2">
        <v>42138</v>
      </c>
      <c r="U194" s="2">
        <v>42138</v>
      </c>
      <c r="V194">
        <v>-165.45</v>
      </c>
      <c r="W194">
        <v>17</v>
      </c>
      <c r="X194">
        <v>84.76</v>
      </c>
      <c r="Y194">
        <v>89647</v>
      </c>
    </row>
    <row r="195" spans="1:25" x14ac:dyDescent="0.25">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2">
        <v>42138</v>
      </c>
      <c r="U195" s="2">
        <v>42145</v>
      </c>
      <c r="V195">
        <v>-141.12</v>
      </c>
      <c r="W195">
        <v>16</v>
      </c>
      <c r="X195">
        <v>104.84</v>
      </c>
      <c r="Y195">
        <v>89647</v>
      </c>
    </row>
    <row r="196" spans="1:25" x14ac:dyDescent="0.25">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2">
        <v>42148</v>
      </c>
      <c r="U196" s="2">
        <v>42149</v>
      </c>
      <c r="V196">
        <v>1074.44</v>
      </c>
      <c r="W196">
        <v>14</v>
      </c>
      <c r="X196">
        <v>1714.93</v>
      </c>
      <c r="Y196">
        <v>91131</v>
      </c>
    </row>
    <row r="197" spans="1:25" x14ac:dyDescent="0.25">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2">
        <v>42013</v>
      </c>
      <c r="U197" s="2">
        <v>42020</v>
      </c>
      <c r="V197">
        <v>-627.82191999999998</v>
      </c>
      <c r="W197">
        <v>1</v>
      </c>
      <c r="X197">
        <v>107.95</v>
      </c>
      <c r="Y197">
        <v>91130</v>
      </c>
    </row>
    <row r="198" spans="1:25" x14ac:dyDescent="0.25">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2">
        <v>42021</v>
      </c>
      <c r="U198" s="2">
        <v>42023</v>
      </c>
      <c r="V198">
        <v>411.5172</v>
      </c>
      <c r="W198">
        <v>6</v>
      </c>
      <c r="X198">
        <v>1967.98</v>
      </c>
      <c r="Y198">
        <v>87347</v>
      </c>
    </row>
    <row r="199" spans="1:25" x14ac:dyDescent="0.25">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2">
        <v>42105</v>
      </c>
      <c r="U199" s="2">
        <v>42107</v>
      </c>
      <c r="V199">
        <v>211.232</v>
      </c>
      <c r="W199">
        <v>21</v>
      </c>
      <c r="X199">
        <v>394.1</v>
      </c>
      <c r="Y199">
        <v>90292</v>
      </c>
    </row>
    <row r="200" spans="1:25" x14ac:dyDescent="0.25">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2">
        <v>42151</v>
      </c>
      <c r="U200" s="2">
        <v>42153</v>
      </c>
      <c r="V200">
        <v>49.787999999999997</v>
      </c>
      <c r="W200">
        <v>15</v>
      </c>
      <c r="X200">
        <v>266.39</v>
      </c>
      <c r="Y200">
        <v>90291</v>
      </c>
    </row>
    <row r="201" spans="1:25" x14ac:dyDescent="0.25">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2">
        <v>42151</v>
      </c>
      <c r="U201" s="2">
        <v>42153</v>
      </c>
      <c r="V201">
        <v>-132.62950000000001</v>
      </c>
      <c r="W201">
        <v>9</v>
      </c>
      <c r="X201">
        <v>51.82</v>
      </c>
      <c r="Y201">
        <v>90291</v>
      </c>
    </row>
    <row r="202" spans="1:25" x14ac:dyDescent="0.25">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2">
        <v>42077</v>
      </c>
      <c r="U202" s="2">
        <v>42079</v>
      </c>
      <c r="V202">
        <v>-163.63</v>
      </c>
      <c r="W202">
        <v>45</v>
      </c>
      <c r="X202">
        <v>9539.6</v>
      </c>
      <c r="Y202">
        <v>24193</v>
      </c>
    </row>
    <row r="203" spans="1:25" x14ac:dyDescent="0.25">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2">
        <v>42077</v>
      </c>
      <c r="U203" s="2">
        <v>42078</v>
      </c>
      <c r="V203">
        <v>-63.87</v>
      </c>
      <c r="W203">
        <v>24</v>
      </c>
      <c r="X203">
        <v>109.86</v>
      </c>
      <c r="Y203">
        <v>24193</v>
      </c>
    </row>
    <row r="204" spans="1:25" x14ac:dyDescent="0.25">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2">
        <v>42077</v>
      </c>
      <c r="U204" s="2">
        <v>42079</v>
      </c>
      <c r="V204">
        <v>-175.17500000000001</v>
      </c>
      <c r="W204">
        <v>19</v>
      </c>
      <c r="X204">
        <v>1426.51</v>
      </c>
      <c r="Y204">
        <v>24193</v>
      </c>
    </row>
    <row r="205" spans="1:25" x14ac:dyDescent="0.25">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2">
        <v>42077</v>
      </c>
      <c r="U205" s="2">
        <v>42079</v>
      </c>
      <c r="V205">
        <v>-224.94779999999997</v>
      </c>
      <c r="W205">
        <v>11</v>
      </c>
      <c r="X205">
        <v>2331.9</v>
      </c>
      <c r="Y205">
        <v>90917</v>
      </c>
    </row>
    <row r="206" spans="1:25" x14ac:dyDescent="0.25">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2">
        <v>42077</v>
      </c>
      <c r="U206" s="2">
        <v>42078</v>
      </c>
      <c r="V206">
        <v>196.79999999999998</v>
      </c>
      <c r="W206">
        <v>6</v>
      </c>
      <c r="X206">
        <v>27.47</v>
      </c>
      <c r="Y206">
        <v>90917</v>
      </c>
    </row>
    <row r="207" spans="1:25" x14ac:dyDescent="0.25">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2">
        <v>42111</v>
      </c>
      <c r="U207" s="2">
        <v>42111</v>
      </c>
      <c r="V207">
        <v>250.03759999999997</v>
      </c>
      <c r="W207">
        <v>17</v>
      </c>
      <c r="X207">
        <v>460.87</v>
      </c>
      <c r="Y207">
        <v>89579</v>
      </c>
    </row>
    <row r="208" spans="1:25" x14ac:dyDescent="0.25">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2">
        <v>42125</v>
      </c>
      <c r="U208" s="2">
        <v>42125</v>
      </c>
      <c r="V208">
        <v>-539.59</v>
      </c>
      <c r="W208">
        <v>1</v>
      </c>
      <c r="X208">
        <v>394.51</v>
      </c>
      <c r="Y208">
        <v>88929</v>
      </c>
    </row>
    <row r="209" spans="1:25" x14ac:dyDescent="0.25">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2">
        <v>42082</v>
      </c>
      <c r="U209" s="2">
        <v>42082</v>
      </c>
      <c r="V209">
        <v>-82.822999999999993</v>
      </c>
      <c r="W209">
        <v>7</v>
      </c>
      <c r="X209">
        <v>38.65</v>
      </c>
      <c r="Y209">
        <v>88928</v>
      </c>
    </row>
    <row r="210" spans="1:25" x14ac:dyDescent="0.25">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2">
        <v>42082</v>
      </c>
      <c r="U210" s="2">
        <v>42084</v>
      </c>
      <c r="V210">
        <v>107.08200000000001</v>
      </c>
      <c r="W210">
        <v>5</v>
      </c>
      <c r="X210">
        <v>279.83</v>
      </c>
      <c r="Y210">
        <v>88928</v>
      </c>
    </row>
    <row r="211" spans="1:25" x14ac:dyDescent="0.25">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2">
        <v>42167</v>
      </c>
      <c r="U211" s="2">
        <v>42169</v>
      </c>
      <c r="V211">
        <v>-27.283750000000001</v>
      </c>
      <c r="W211">
        <v>15</v>
      </c>
      <c r="X211">
        <v>126.9</v>
      </c>
      <c r="Y211">
        <v>90339</v>
      </c>
    </row>
    <row r="212" spans="1:25" x14ac:dyDescent="0.25">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2">
        <v>42007</v>
      </c>
      <c r="U212" s="2">
        <v>42009</v>
      </c>
      <c r="V212">
        <v>-51.559199999999997</v>
      </c>
      <c r="W212">
        <v>4</v>
      </c>
      <c r="X212">
        <v>22.82</v>
      </c>
      <c r="Y212">
        <v>90337</v>
      </c>
    </row>
    <row r="213" spans="1:25" x14ac:dyDescent="0.25">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2">
        <v>42007</v>
      </c>
      <c r="U213" s="2">
        <v>42010</v>
      </c>
      <c r="V213">
        <v>-263.56572</v>
      </c>
      <c r="W213">
        <v>2</v>
      </c>
      <c r="X213">
        <v>188.66</v>
      </c>
      <c r="Y213">
        <v>90337</v>
      </c>
    </row>
    <row r="214" spans="1:25" x14ac:dyDescent="0.25">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2">
        <v>42041</v>
      </c>
      <c r="U214" s="2">
        <v>42045</v>
      </c>
      <c r="V214">
        <v>1273.2086999999999</v>
      </c>
      <c r="W214">
        <v>11</v>
      </c>
      <c r="X214">
        <v>1845.23</v>
      </c>
      <c r="Y214">
        <v>90338</v>
      </c>
    </row>
    <row r="215" spans="1:25" x14ac:dyDescent="0.25">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2">
        <v>42068</v>
      </c>
      <c r="U215" s="2">
        <v>42070</v>
      </c>
      <c r="V215">
        <v>-159.68</v>
      </c>
      <c r="W215">
        <v>1</v>
      </c>
      <c r="X215">
        <v>37.159999999999997</v>
      </c>
      <c r="Y215">
        <v>86383</v>
      </c>
    </row>
    <row r="216" spans="1:25" x14ac:dyDescent="0.25">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2">
        <v>42068</v>
      </c>
      <c r="U216" s="2">
        <v>42071</v>
      </c>
      <c r="V216">
        <v>27.91</v>
      </c>
      <c r="W216">
        <v>2</v>
      </c>
      <c r="X216">
        <v>43.65</v>
      </c>
      <c r="Y216">
        <v>86383</v>
      </c>
    </row>
    <row r="217" spans="1:25" x14ac:dyDescent="0.25">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2">
        <v>42050</v>
      </c>
      <c r="U217" s="2">
        <v>42057</v>
      </c>
      <c r="V217">
        <v>-81.77</v>
      </c>
      <c r="W217">
        <v>3</v>
      </c>
      <c r="X217">
        <v>31.44</v>
      </c>
      <c r="Y217">
        <v>86382</v>
      </c>
    </row>
    <row r="218" spans="1:25" x14ac:dyDescent="0.25">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2">
        <v>42173</v>
      </c>
      <c r="U218" s="2">
        <v>42174</v>
      </c>
      <c r="V218">
        <v>-19.208000000000002</v>
      </c>
      <c r="W218">
        <v>4</v>
      </c>
      <c r="X218">
        <v>64.59</v>
      </c>
      <c r="Y218">
        <v>86384</v>
      </c>
    </row>
    <row r="219" spans="1:25" x14ac:dyDescent="0.25">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2">
        <v>42173</v>
      </c>
      <c r="U219" s="2">
        <v>42175</v>
      </c>
      <c r="V219">
        <v>7.4399999999999995</v>
      </c>
      <c r="W219">
        <v>20</v>
      </c>
      <c r="X219">
        <v>461.94</v>
      </c>
      <c r="Y219">
        <v>86384</v>
      </c>
    </row>
    <row r="220" spans="1:25" x14ac:dyDescent="0.25">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2">
        <v>42037</v>
      </c>
      <c r="U220" s="2">
        <v>42038</v>
      </c>
      <c r="V220">
        <v>-372.48597100000006</v>
      </c>
      <c r="W220">
        <v>8</v>
      </c>
      <c r="X220">
        <v>1216.32</v>
      </c>
      <c r="Y220">
        <v>89319</v>
      </c>
    </row>
    <row r="221" spans="1:25" x14ac:dyDescent="0.25">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2">
        <v>42147</v>
      </c>
      <c r="U221" s="2">
        <v>42149</v>
      </c>
      <c r="V221">
        <v>1372.6307999999999</v>
      </c>
      <c r="W221">
        <v>31</v>
      </c>
      <c r="X221">
        <v>1989.32</v>
      </c>
      <c r="Y221">
        <v>89320</v>
      </c>
    </row>
    <row r="222" spans="1:25" x14ac:dyDescent="0.25">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2">
        <v>42145</v>
      </c>
      <c r="U222" s="2">
        <v>42146</v>
      </c>
      <c r="V222">
        <v>50.2044</v>
      </c>
      <c r="W222">
        <v>15</v>
      </c>
      <c r="X222">
        <v>72.760000000000005</v>
      </c>
      <c r="Y222">
        <v>87804</v>
      </c>
    </row>
    <row r="223" spans="1:25" x14ac:dyDescent="0.25">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2">
        <v>42126</v>
      </c>
      <c r="U223" s="2">
        <v>42130</v>
      </c>
      <c r="V223">
        <v>236.2371</v>
      </c>
      <c r="W223">
        <v>14</v>
      </c>
      <c r="X223">
        <v>400.47</v>
      </c>
      <c r="Y223">
        <v>89639</v>
      </c>
    </row>
    <row r="224" spans="1:25" x14ac:dyDescent="0.25">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2">
        <v>42128</v>
      </c>
      <c r="U224" s="2">
        <v>42131</v>
      </c>
      <c r="V224">
        <v>943</v>
      </c>
      <c r="W224">
        <v>9</v>
      </c>
      <c r="X224">
        <v>1531.31</v>
      </c>
      <c r="Y224">
        <v>87905</v>
      </c>
    </row>
    <row r="225" spans="1:25" x14ac:dyDescent="0.25">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2">
        <v>42041</v>
      </c>
      <c r="U225" s="2">
        <v>42043</v>
      </c>
      <c r="V225">
        <v>-2531.4825000000001</v>
      </c>
      <c r="W225">
        <v>1</v>
      </c>
      <c r="X225">
        <v>919.09</v>
      </c>
      <c r="Y225">
        <v>87700</v>
      </c>
    </row>
    <row r="226" spans="1:25" x14ac:dyDescent="0.25">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2">
        <v>42019</v>
      </c>
      <c r="U226" s="2">
        <v>42020</v>
      </c>
      <c r="V226">
        <v>163.1574</v>
      </c>
      <c r="W226">
        <v>15</v>
      </c>
      <c r="X226">
        <v>236.46</v>
      </c>
      <c r="Y226">
        <v>88479</v>
      </c>
    </row>
    <row r="227" spans="1:25" x14ac:dyDescent="0.25">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2">
        <v>42019</v>
      </c>
      <c r="U227" s="2">
        <v>42020</v>
      </c>
      <c r="V227">
        <v>-302.22500000000002</v>
      </c>
      <c r="W227">
        <v>1</v>
      </c>
      <c r="X227">
        <v>73.819999999999993</v>
      </c>
      <c r="Y227">
        <v>88479</v>
      </c>
    </row>
    <row r="228" spans="1:25" x14ac:dyDescent="0.25">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2">
        <v>42066</v>
      </c>
      <c r="U228" s="2">
        <v>42068</v>
      </c>
      <c r="V228">
        <v>90.62</v>
      </c>
      <c r="W228">
        <v>22</v>
      </c>
      <c r="X228">
        <v>243.11</v>
      </c>
      <c r="Y228">
        <v>88480</v>
      </c>
    </row>
    <row r="229" spans="1:25" x14ac:dyDescent="0.25">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2">
        <v>42177</v>
      </c>
      <c r="U229" s="2">
        <v>42182</v>
      </c>
      <c r="V229">
        <v>427.11840000000001</v>
      </c>
      <c r="W229">
        <v>9</v>
      </c>
      <c r="X229">
        <v>952.26</v>
      </c>
      <c r="Y229">
        <v>90695</v>
      </c>
    </row>
    <row r="230" spans="1:25" x14ac:dyDescent="0.25">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2">
        <v>42149</v>
      </c>
      <c r="U230" s="2">
        <v>42152</v>
      </c>
      <c r="V230">
        <v>86.438000000000002</v>
      </c>
      <c r="W230">
        <v>43</v>
      </c>
      <c r="X230">
        <v>355.92</v>
      </c>
      <c r="Y230">
        <v>88085</v>
      </c>
    </row>
    <row r="231" spans="1:25" x14ac:dyDescent="0.25">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2">
        <v>42105</v>
      </c>
      <c r="U231" s="2">
        <v>42107</v>
      </c>
      <c r="V231">
        <v>-4.4599999999999937</v>
      </c>
      <c r="W231">
        <v>2</v>
      </c>
      <c r="X231">
        <v>101.71</v>
      </c>
      <c r="Y231">
        <v>88083</v>
      </c>
    </row>
    <row r="232" spans="1:25" x14ac:dyDescent="0.25">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2">
        <v>42178</v>
      </c>
      <c r="U232" s="2">
        <v>42179</v>
      </c>
      <c r="V232">
        <v>-512.87200000000007</v>
      </c>
      <c r="W232">
        <v>9</v>
      </c>
      <c r="X232">
        <v>1766.68</v>
      </c>
      <c r="Y232">
        <v>88084</v>
      </c>
    </row>
    <row r="233" spans="1:25" x14ac:dyDescent="0.25">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2">
        <v>42178</v>
      </c>
      <c r="U233" s="2">
        <v>42179</v>
      </c>
      <c r="V233">
        <v>-3.7840000000000003</v>
      </c>
      <c r="W233">
        <v>11</v>
      </c>
      <c r="X233">
        <v>29.02</v>
      </c>
      <c r="Y233">
        <v>88084</v>
      </c>
    </row>
    <row r="234" spans="1:25" x14ac:dyDescent="0.25">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2">
        <v>42180</v>
      </c>
      <c r="U234" s="2">
        <v>42183</v>
      </c>
      <c r="V234">
        <v>-82.903999999999996</v>
      </c>
      <c r="W234">
        <v>1</v>
      </c>
      <c r="X234">
        <v>159.51</v>
      </c>
      <c r="Y234">
        <v>90449</v>
      </c>
    </row>
    <row r="235" spans="1:25" x14ac:dyDescent="0.25">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2">
        <v>42180</v>
      </c>
      <c r="U235" s="2">
        <v>42180</v>
      </c>
      <c r="V235">
        <v>1268.8064999999999</v>
      </c>
      <c r="W235">
        <v>11</v>
      </c>
      <c r="X235">
        <v>1838.85</v>
      </c>
      <c r="Y235">
        <v>90449</v>
      </c>
    </row>
    <row r="236" spans="1:25" x14ac:dyDescent="0.25">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2">
        <v>42104</v>
      </c>
      <c r="U236" s="2">
        <v>42105</v>
      </c>
      <c r="V236">
        <v>-53.296199999999999</v>
      </c>
      <c r="W236">
        <v>2</v>
      </c>
      <c r="X236">
        <v>35.479999999999997</v>
      </c>
      <c r="Y236">
        <v>86010</v>
      </c>
    </row>
    <row r="237" spans="1:25" x14ac:dyDescent="0.25">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2">
        <v>42151</v>
      </c>
      <c r="U237" s="2">
        <v>42152</v>
      </c>
      <c r="V237">
        <v>299.6739</v>
      </c>
      <c r="W237">
        <v>12</v>
      </c>
      <c r="X237">
        <v>434.31</v>
      </c>
      <c r="Y237">
        <v>86012</v>
      </c>
    </row>
    <row r="238" spans="1:25" x14ac:dyDescent="0.25">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2">
        <v>42009</v>
      </c>
      <c r="U238" s="2">
        <v>42014</v>
      </c>
      <c r="V238">
        <v>-15.456</v>
      </c>
      <c r="W238">
        <v>2</v>
      </c>
      <c r="X238">
        <v>19.86</v>
      </c>
      <c r="Y238">
        <v>86013</v>
      </c>
    </row>
    <row r="239" spans="1:25" x14ac:dyDescent="0.25">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2">
        <v>42009</v>
      </c>
      <c r="U239" s="2">
        <v>42018</v>
      </c>
      <c r="V239">
        <v>16.049399999999999</v>
      </c>
      <c r="W239">
        <v>8</v>
      </c>
      <c r="X239">
        <v>23.26</v>
      </c>
      <c r="Y239">
        <v>86013</v>
      </c>
    </row>
    <row r="240" spans="1:25" x14ac:dyDescent="0.25">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2">
        <v>42151</v>
      </c>
      <c r="U240" s="2">
        <v>42152</v>
      </c>
      <c r="V240">
        <v>-235.89500000000001</v>
      </c>
      <c r="W240">
        <v>1</v>
      </c>
      <c r="X240">
        <v>51.83</v>
      </c>
      <c r="Y240">
        <v>86012</v>
      </c>
    </row>
    <row r="241" spans="1:25" x14ac:dyDescent="0.25">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2">
        <v>42132</v>
      </c>
      <c r="U241" s="2">
        <v>42134</v>
      </c>
      <c r="V241">
        <v>-41.32</v>
      </c>
      <c r="W241">
        <v>1</v>
      </c>
      <c r="X241">
        <v>32.4</v>
      </c>
      <c r="Y241">
        <v>86011</v>
      </c>
    </row>
    <row r="242" spans="1:25" x14ac:dyDescent="0.25">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2">
        <v>42147</v>
      </c>
      <c r="U242" s="2">
        <v>42154</v>
      </c>
      <c r="V242">
        <v>7.9000000000000057</v>
      </c>
      <c r="W242">
        <v>31</v>
      </c>
      <c r="X242">
        <v>492.9</v>
      </c>
      <c r="Y242">
        <v>86014</v>
      </c>
    </row>
    <row r="243" spans="1:25" x14ac:dyDescent="0.25">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2">
        <v>42018</v>
      </c>
      <c r="U243" s="2">
        <v>42020</v>
      </c>
      <c r="V243">
        <v>521.69000000000005</v>
      </c>
      <c r="W243">
        <v>7</v>
      </c>
      <c r="X243">
        <v>1081.54</v>
      </c>
      <c r="Y243">
        <v>88061</v>
      </c>
    </row>
    <row r="244" spans="1:25" x14ac:dyDescent="0.25">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2">
        <v>42015</v>
      </c>
      <c r="U244" s="2">
        <v>42015</v>
      </c>
      <c r="V244">
        <v>496.79679999999996</v>
      </c>
      <c r="W244">
        <v>5</v>
      </c>
      <c r="X244">
        <v>1132.8399999999999</v>
      </c>
      <c r="Y244">
        <v>88060</v>
      </c>
    </row>
    <row r="245" spans="1:25" x14ac:dyDescent="0.25">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2">
        <v>42015</v>
      </c>
      <c r="U245" s="2">
        <v>42016</v>
      </c>
      <c r="V245">
        <v>-556.80960000000005</v>
      </c>
      <c r="W245">
        <v>11</v>
      </c>
      <c r="X245">
        <v>143.63</v>
      </c>
      <c r="Y245">
        <v>88060</v>
      </c>
    </row>
    <row r="246" spans="1:25" x14ac:dyDescent="0.25">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2">
        <v>42015</v>
      </c>
      <c r="U246" s="2">
        <v>42016</v>
      </c>
      <c r="V246">
        <v>-27.738800000000001</v>
      </c>
      <c r="W246">
        <v>5</v>
      </c>
      <c r="X246">
        <v>73.040000000000006</v>
      </c>
      <c r="Y246">
        <v>88060</v>
      </c>
    </row>
    <row r="247" spans="1:25" x14ac:dyDescent="0.25">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2">
        <v>42015</v>
      </c>
      <c r="U247" s="2">
        <v>42017</v>
      </c>
      <c r="V247">
        <v>-128.68719999999999</v>
      </c>
      <c r="W247">
        <v>7</v>
      </c>
      <c r="X247">
        <v>33.35</v>
      </c>
      <c r="Y247">
        <v>88060</v>
      </c>
    </row>
    <row r="248" spans="1:25" x14ac:dyDescent="0.25">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2">
        <v>42015</v>
      </c>
      <c r="U248" s="2">
        <v>42015</v>
      </c>
      <c r="V248">
        <v>23.2028</v>
      </c>
      <c r="W248">
        <v>5</v>
      </c>
      <c r="X248">
        <v>60.24</v>
      </c>
      <c r="Y248">
        <v>88060</v>
      </c>
    </row>
    <row r="249" spans="1:25" x14ac:dyDescent="0.25">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2">
        <v>42043</v>
      </c>
      <c r="U249" s="2">
        <v>42043</v>
      </c>
      <c r="V249">
        <v>-568.53510000000006</v>
      </c>
      <c r="W249">
        <v>4</v>
      </c>
      <c r="X249">
        <v>718.03</v>
      </c>
      <c r="Y249">
        <v>3138</v>
      </c>
    </row>
    <row r="250" spans="1:25" x14ac:dyDescent="0.25">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2">
        <v>42043</v>
      </c>
      <c r="U250" s="2">
        <v>42043</v>
      </c>
      <c r="V250">
        <v>-427.47</v>
      </c>
      <c r="W250">
        <v>1</v>
      </c>
      <c r="X250">
        <v>179.51</v>
      </c>
      <c r="Y250">
        <v>88023</v>
      </c>
    </row>
    <row r="251" spans="1:25" x14ac:dyDescent="0.25">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2">
        <v>42031</v>
      </c>
      <c r="U251" s="2">
        <v>42032</v>
      </c>
      <c r="V251">
        <v>-18.190000000000001</v>
      </c>
      <c r="W251">
        <v>6</v>
      </c>
      <c r="X251">
        <v>73.180000000000007</v>
      </c>
      <c r="Y251">
        <v>90353</v>
      </c>
    </row>
    <row r="252" spans="1:25" x14ac:dyDescent="0.25">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2">
        <v>42117</v>
      </c>
      <c r="U252" s="2">
        <v>42118</v>
      </c>
      <c r="V252">
        <v>-24.057540000000003</v>
      </c>
      <c r="W252">
        <v>2</v>
      </c>
      <c r="X252">
        <v>8.82</v>
      </c>
      <c r="Y252">
        <v>90354</v>
      </c>
    </row>
    <row r="253" spans="1:25" x14ac:dyDescent="0.25">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2">
        <v>42117</v>
      </c>
      <c r="U253" s="2">
        <v>42119</v>
      </c>
      <c r="V253">
        <v>2583.5614799999998</v>
      </c>
      <c r="W253">
        <v>9</v>
      </c>
      <c r="X253">
        <v>5976.09</v>
      </c>
      <c r="Y253">
        <v>90354</v>
      </c>
    </row>
    <row r="254" spans="1:25" x14ac:dyDescent="0.25">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2">
        <v>42081</v>
      </c>
      <c r="U254" s="2">
        <v>42083</v>
      </c>
      <c r="V254">
        <v>6.0512999999999995</v>
      </c>
      <c r="W254">
        <v>3</v>
      </c>
      <c r="X254">
        <v>8.77</v>
      </c>
      <c r="Y254">
        <v>91062</v>
      </c>
    </row>
    <row r="255" spans="1:25" x14ac:dyDescent="0.25">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2">
        <v>42142</v>
      </c>
      <c r="U255" s="2">
        <v>42143</v>
      </c>
      <c r="V255">
        <v>-67.0565</v>
      </c>
      <c r="W255">
        <v>5</v>
      </c>
      <c r="X255">
        <v>20.87</v>
      </c>
      <c r="Y255">
        <v>91063</v>
      </c>
    </row>
    <row r="256" spans="1:25" x14ac:dyDescent="0.25">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2">
        <v>42142</v>
      </c>
      <c r="U256" s="2">
        <v>42144</v>
      </c>
      <c r="V256">
        <v>-7.94</v>
      </c>
      <c r="W256">
        <v>2</v>
      </c>
      <c r="X256">
        <v>25.7</v>
      </c>
      <c r="Y256">
        <v>91063</v>
      </c>
    </row>
    <row r="257" spans="1:25" x14ac:dyDescent="0.25">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2">
        <v>42142</v>
      </c>
      <c r="U257" s="2">
        <v>42142</v>
      </c>
      <c r="V257">
        <v>122.292</v>
      </c>
      <c r="W257">
        <v>14</v>
      </c>
      <c r="X257">
        <v>229.57</v>
      </c>
      <c r="Y257">
        <v>91063</v>
      </c>
    </row>
    <row r="258" spans="1:25" x14ac:dyDescent="0.25">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2">
        <v>42139</v>
      </c>
      <c r="U258" s="2">
        <v>42141</v>
      </c>
      <c r="V258">
        <v>-2.12</v>
      </c>
      <c r="W258">
        <v>23</v>
      </c>
      <c r="X258">
        <v>66.7</v>
      </c>
      <c r="Y258">
        <v>8353</v>
      </c>
    </row>
    <row r="259" spans="1:25" x14ac:dyDescent="0.25">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2">
        <v>42045</v>
      </c>
      <c r="U259" s="2">
        <v>42046</v>
      </c>
      <c r="V259">
        <v>-69.069999999999993</v>
      </c>
      <c r="W259">
        <v>41</v>
      </c>
      <c r="X259">
        <v>217</v>
      </c>
      <c r="Y259">
        <v>10464</v>
      </c>
    </row>
    <row r="260" spans="1:25" x14ac:dyDescent="0.25">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2">
        <v>42175</v>
      </c>
      <c r="U260" s="2">
        <v>42177</v>
      </c>
      <c r="V260">
        <v>2028.12</v>
      </c>
      <c r="W260">
        <v>22</v>
      </c>
      <c r="X260">
        <v>31670.6</v>
      </c>
      <c r="Y260">
        <v>6562</v>
      </c>
    </row>
    <row r="261" spans="1:25" x14ac:dyDescent="0.25">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2">
        <v>42175</v>
      </c>
      <c r="U261" s="2">
        <v>42177</v>
      </c>
      <c r="V261">
        <v>-63.51</v>
      </c>
      <c r="W261">
        <v>24</v>
      </c>
      <c r="X261">
        <v>239.82</v>
      </c>
      <c r="Y261">
        <v>42852</v>
      </c>
    </row>
    <row r="262" spans="1:25" x14ac:dyDescent="0.25">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2">
        <v>42024</v>
      </c>
      <c r="U262" s="2">
        <v>42026</v>
      </c>
      <c r="V262">
        <v>-92.05</v>
      </c>
      <c r="W262">
        <v>10</v>
      </c>
      <c r="X262">
        <v>66.709999999999994</v>
      </c>
      <c r="Y262">
        <v>88906</v>
      </c>
    </row>
    <row r="263" spans="1:25" x14ac:dyDescent="0.25">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2">
        <v>42024</v>
      </c>
      <c r="U263" s="2">
        <v>42025</v>
      </c>
      <c r="V263">
        <v>6.11</v>
      </c>
      <c r="W263">
        <v>5</v>
      </c>
      <c r="X263">
        <v>87.16</v>
      </c>
      <c r="Y263">
        <v>88906</v>
      </c>
    </row>
    <row r="264" spans="1:25" x14ac:dyDescent="0.25">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2">
        <v>42139</v>
      </c>
      <c r="U264" s="2">
        <v>42141</v>
      </c>
      <c r="V264">
        <v>-36.630000000000003</v>
      </c>
      <c r="W264">
        <v>12</v>
      </c>
      <c r="X264">
        <v>101.26</v>
      </c>
      <c r="Y264">
        <v>88905</v>
      </c>
    </row>
    <row r="265" spans="1:25" x14ac:dyDescent="0.25">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2">
        <v>42139</v>
      </c>
      <c r="U265" s="2">
        <v>42141</v>
      </c>
      <c r="V265">
        <v>-2.12</v>
      </c>
      <c r="W265">
        <v>6</v>
      </c>
      <c r="X265">
        <v>17.399999999999999</v>
      </c>
      <c r="Y265">
        <v>88905</v>
      </c>
    </row>
    <row r="266" spans="1:25" x14ac:dyDescent="0.25">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2">
        <v>42045</v>
      </c>
      <c r="U266" s="2">
        <v>42046</v>
      </c>
      <c r="V266">
        <v>-35.916399999999996</v>
      </c>
      <c r="W266">
        <v>10</v>
      </c>
      <c r="X266">
        <v>52.93</v>
      </c>
      <c r="Y266">
        <v>88907</v>
      </c>
    </row>
    <row r="267" spans="1:25" x14ac:dyDescent="0.25">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2">
        <v>42175</v>
      </c>
      <c r="U267" s="2">
        <v>42177</v>
      </c>
      <c r="V267">
        <v>3042.18</v>
      </c>
      <c r="W267">
        <v>6</v>
      </c>
      <c r="X267">
        <v>8637.44</v>
      </c>
      <c r="Y267">
        <v>88908</v>
      </c>
    </row>
    <row r="268" spans="1:25" x14ac:dyDescent="0.25">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2">
        <v>42175</v>
      </c>
      <c r="U268" s="2">
        <v>42177</v>
      </c>
      <c r="V268">
        <v>-31.754999999999999</v>
      </c>
      <c r="W268">
        <v>6</v>
      </c>
      <c r="X268">
        <v>59.95</v>
      </c>
      <c r="Y268">
        <v>88908</v>
      </c>
    </row>
    <row r="269" spans="1:25" x14ac:dyDescent="0.25">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2">
        <v>42138</v>
      </c>
      <c r="U269" s="2">
        <v>42140</v>
      </c>
      <c r="V269">
        <v>171.83879999999999</v>
      </c>
      <c r="W269">
        <v>35</v>
      </c>
      <c r="X269">
        <v>5062.49</v>
      </c>
      <c r="Y269">
        <v>90706</v>
      </c>
    </row>
    <row r="270" spans="1:25" x14ac:dyDescent="0.25">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2">
        <v>42112</v>
      </c>
      <c r="U270" s="2">
        <v>42114</v>
      </c>
      <c r="V270">
        <v>32.940899999999999</v>
      </c>
      <c r="W270">
        <v>11</v>
      </c>
      <c r="X270">
        <v>646.97</v>
      </c>
      <c r="Y270">
        <v>87357</v>
      </c>
    </row>
    <row r="271" spans="1:25" x14ac:dyDescent="0.25">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2">
        <v>42112</v>
      </c>
      <c r="U271" s="2">
        <v>42113</v>
      </c>
      <c r="V271">
        <v>131.334</v>
      </c>
      <c r="W271">
        <v>17</v>
      </c>
      <c r="X271">
        <v>946.29</v>
      </c>
      <c r="Y271">
        <v>87357</v>
      </c>
    </row>
    <row r="272" spans="1:25" x14ac:dyDescent="0.25">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2">
        <v>42058</v>
      </c>
      <c r="U272" s="2">
        <v>42058</v>
      </c>
      <c r="V272">
        <v>-282.08179999999999</v>
      </c>
      <c r="W272">
        <v>5</v>
      </c>
      <c r="X272">
        <v>123</v>
      </c>
      <c r="Y272">
        <v>87356</v>
      </c>
    </row>
    <row r="273" spans="1:25" x14ac:dyDescent="0.25">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2">
        <v>42112</v>
      </c>
      <c r="U273" s="2">
        <v>42115</v>
      </c>
      <c r="V273">
        <v>140.1354</v>
      </c>
      <c r="W273">
        <v>4</v>
      </c>
      <c r="X273">
        <v>554.08000000000004</v>
      </c>
      <c r="Y273">
        <v>87357</v>
      </c>
    </row>
    <row r="274" spans="1:25" x14ac:dyDescent="0.25">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2">
        <v>42017</v>
      </c>
      <c r="U274" s="2">
        <v>42017</v>
      </c>
      <c r="V274">
        <v>105.25259999999999</v>
      </c>
      <c r="W274">
        <v>3</v>
      </c>
      <c r="X274">
        <v>152.54</v>
      </c>
      <c r="Y274">
        <v>90058</v>
      </c>
    </row>
    <row r="275" spans="1:25" x14ac:dyDescent="0.25">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2">
        <v>42036</v>
      </c>
      <c r="U275" s="2">
        <v>42037</v>
      </c>
      <c r="V275">
        <v>-29.092700000000001</v>
      </c>
      <c r="W275">
        <v>14</v>
      </c>
      <c r="X275">
        <v>89.79</v>
      </c>
      <c r="Y275">
        <v>90059</v>
      </c>
    </row>
    <row r="276" spans="1:25" x14ac:dyDescent="0.25">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2">
        <v>42160</v>
      </c>
      <c r="U276" s="2">
        <v>42167</v>
      </c>
      <c r="V276">
        <v>113.41499999999999</v>
      </c>
      <c r="W276">
        <v>16</v>
      </c>
      <c r="X276">
        <v>199.76</v>
      </c>
      <c r="Y276">
        <v>90867</v>
      </c>
    </row>
    <row r="277" spans="1:25" x14ac:dyDescent="0.25">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2">
        <v>42177</v>
      </c>
      <c r="U277" s="2">
        <v>42179</v>
      </c>
      <c r="V277">
        <v>26.099999999999998</v>
      </c>
      <c r="W277">
        <v>3</v>
      </c>
      <c r="X277">
        <v>480.37</v>
      </c>
      <c r="Y277">
        <v>89327</v>
      </c>
    </row>
    <row r="278" spans="1:25" x14ac:dyDescent="0.25">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2">
        <v>42177</v>
      </c>
      <c r="U278" s="2">
        <v>42179</v>
      </c>
      <c r="V278">
        <v>-2.58</v>
      </c>
      <c r="W278">
        <v>1</v>
      </c>
      <c r="X278">
        <v>5.76</v>
      </c>
      <c r="Y278">
        <v>89327</v>
      </c>
    </row>
    <row r="279" spans="1:25" x14ac:dyDescent="0.25">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2">
        <v>42177</v>
      </c>
      <c r="U279" s="2">
        <v>42178</v>
      </c>
      <c r="V279">
        <v>2800.12</v>
      </c>
      <c r="W279">
        <v>21</v>
      </c>
      <c r="X279">
        <v>3112.13</v>
      </c>
      <c r="Y279">
        <v>89327</v>
      </c>
    </row>
    <row r="280" spans="1:25" x14ac:dyDescent="0.25">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2">
        <v>42024</v>
      </c>
      <c r="U280" s="2">
        <v>42026</v>
      </c>
      <c r="V280">
        <v>363.55199999999996</v>
      </c>
      <c r="W280">
        <v>2</v>
      </c>
      <c r="X280">
        <v>2589.0100000000002</v>
      </c>
      <c r="Y280">
        <v>91127</v>
      </c>
    </row>
    <row r="281" spans="1:25" x14ac:dyDescent="0.25">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2">
        <v>42024</v>
      </c>
      <c r="U281" s="2">
        <v>42026</v>
      </c>
      <c r="V281">
        <v>-11.536000000000001</v>
      </c>
      <c r="W281">
        <v>1</v>
      </c>
      <c r="X281">
        <v>1893.93</v>
      </c>
      <c r="Y281">
        <v>91127</v>
      </c>
    </row>
    <row r="282" spans="1:25" x14ac:dyDescent="0.25">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2">
        <v>42149</v>
      </c>
      <c r="U282" s="2">
        <v>42151</v>
      </c>
      <c r="V282">
        <v>-6.6120000000000108</v>
      </c>
      <c r="W282">
        <v>12</v>
      </c>
      <c r="X282">
        <v>211.13</v>
      </c>
      <c r="Y282">
        <v>90026</v>
      </c>
    </row>
    <row r="283" spans="1:25" x14ac:dyDescent="0.25">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2">
        <v>42021</v>
      </c>
      <c r="U283" s="2">
        <v>42022</v>
      </c>
      <c r="V283">
        <v>-15.5595</v>
      </c>
      <c r="W283">
        <v>13</v>
      </c>
      <c r="X283">
        <v>25.39</v>
      </c>
      <c r="Y283">
        <v>90027</v>
      </c>
    </row>
    <row r="284" spans="1:25" x14ac:dyDescent="0.25">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2">
        <v>42021</v>
      </c>
      <c r="U284" s="2">
        <v>42022</v>
      </c>
      <c r="V284">
        <v>-108.19</v>
      </c>
      <c r="W284">
        <v>15</v>
      </c>
      <c r="X284">
        <v>87.27</v>
      </c>
      <c r="Y284">
        <v>90027</v>
      </c>
    </row>
    <row r="285" spans="1:25" x14ac:dyDescent="0.25">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2">
        <v>42115</v>
      </c>
      <c r="U285" s="2">
        <v>42119</v>
      </c>
      <c r="V285">
        <v>46.488</v>
      </c>
      <c r="W285">
        <v>23</v>
      </c>
      <c r="X285">
        <v>403.25</v>
      </c>
      <c r="Y285">
        <v>88511</v>
      </c>
    </row>
    <row r="286" spans="1:25" x14ac:dyDescent="0.25">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2">
        <v>42138</v>
      </c>
      <c r="U286" s="2">
        <v>42139</v>
      </c>
      <c r="V286">
        <v>159.52970000000005</v>
      </c>
      <c r="W286">
        <v>7</v>
      </c>
      <c r="X286">
        <v>414.49</v>
      </c>
      <c r="Y286">
        <v>91174</v>
      </c>
    </row>
    <row r="287" spans="1:25" x14ac:dyDescent="0.25">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2">
        <v>42138</v>
      </c>
      <c r="U287" s="2">
        <v>42140</v>
      </c>
      <c r="V287">
        <v>15.371400000000008</v>
      </c>
      <c r="W287">
        <v>28</v>
      </c>
      <c r="X287">
        <v>469.69</v>
      </c>
      <c r="Y287">
        <v>91174</v>
      </c>
    </row>
    <row r="288" spans="1:25" x14ac:dyDescent="0.25">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2">
        <v>42147</v>
      </c>
      <c r="U288" s="2">
        <v>42149</v>
      </c>
      <c r="V288">
        <v>5924.1122999999998</v>
      </c>
      <c r="W288">
        <v>41</v>
      </c>
      <c r="X288">
        <v>8585.67</v>
      </c>
      <c r="Y288">
        <v>91175</v>
      </c>
    </row>
    <row r="289" spans="1:25" x14ac:dyDescent="0.25">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2">
        <v>42169</v>
      </c>
      <c r="U289" s="2">
        <v>42170</v>
      </c>
      <c r="V289">
        <v>39.585299999999997</v>
      </c>
      <c r="W289">
        <v>4</v>
      </c>
      <c r="X289">
        <v>57.37</v>
      </c>
      <c r="Y289">
        <v>86250</v>
      </c>
    </row>
    <row r="290" spans="1:25" x14ac:dyDescent="0.25">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2">
        <v>42024</v>
      </c>
      <c r="U290" s="2">
        <v>42024</v>
      </c>
      <c r="V290">
        <v>-66.378</v>
      </c>
      <c r="W290">
        <v>9</v>
      </c>
      <c r="X290">
        <v>66.319999999999993</v>
      </c>
      <c r="Y290">
        <v>90908</v>
      </c>
    </row>
    <row r="291" spans="1:25" x14ac:dyDescent="0.25">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2">
        <v>42034</v>
      </c>
      <c r="U291" s="2">
        <v>42035</v>
      </c>
      <c r="V291">
        <v>-33.340000000000003</v>
      </c>
      <c r="W291">
        <v>11</v>
      </c>
      <c r="X291">
        <v>18.75</v>
      </c>
      <c r="Y291">
        <v>90909</v>
      </c>
    </row>
    <row r="292" spans="1:25" x14ac:dyDescent="0.25">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2">
        <v>42034</v>
      </c>
      <c r="U292" s="2">
        <v>42036</v>
      </c>
      <c r="V292">
        <v>-201.27599999999998</v>
      </c>
      <c r="W292">
        <v>1</v>
      </c>
      <c r="X292">
        <v>188.51</v>
      </c>
      <c r="Y292">
        <v>90909</v>
      </c>
    </row>
    <row r="293" spans="1:25" x14ac:dyDescent="0.25">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2">
        <v>42167</v>
      </c>
      <c r="U293" s="2">
        <v>42168</v>
      </c>
      <c r="V293">
        <v>4637.4071999999996</v>
      </c>
      <c r="W293">
        <v>13</v>
      </c>
      <c r="X293">
        <v>6720.88</v>
      </c>
      <c r="Y293">
        <v>90910</v>
      </c>
    </row>
    <row r="294" spans="1:25" x14ac:dyDescent="0.25">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2">
        <v>42167</v>
      </c>
      <c r="U294" s="2">
        <v>42168</v>
      </c>
      <c r="V294">
        <v>-239.54149999999998</v>
      </c>
      <c r="W294">
        <v>1</v>
      </c>
      <c r="X294">
        <v>102.21</v>
      </c>
      <c r="Y294">
        <v>90910</v>
      </c>
    </row>
    <row r="295" spans="1:25" x14ac:dyDescent="0.25">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2">
        <v>42034</v>
      </c>
      <c r="U295" s="2">
        <v>42036</v>
      </c>
      <c r="V295">
        <v>21.514199999999999</v>
      </c>
      <c r="W295">
        <v>2</v>
      </c>
      <c r="X295">
        <v>31.18</v>
      </c>
      <c r="Y295">
        <v>90909</v>
      </c>
    </row>
    <row r="296" spans="1:25" x14ac:dyDescent="0.25">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2">
        <v>42032</v>
      </c>
      <c r="U296" s="2">
        <v>42033</v>
      </c>
      <c r="V296">
        <v>34.068000000000005</v>
      </c>
      <c r="W296">
        <v>36</v>
      </c>
      <c r="X296">
        <v>267.52999999999997</v>
      </c>
      <c r="Y296">
        <v>17155</v>
      </c>
    </row>
    <row r="297" spans="1:25" x14ac:dyDescent="0.25">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2">
        <v>42056</v>
      </c>
      <c r="U297" s="2">
        <v>42056</v>
      </c>
      <c r="V297">
        <v>4073.25</v>
      </c>
      <c r="W297">
        <v>25</v>
      </c>
      <c r="X297">
        <v>43046.2</v>
      </c>
      <c r="Y297">
        <v>2433</v>
      </c>
    </row>
    <row r="298" spans="1:25" x14ac:dyDescent="0.25">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2">
        <v>42109</v>
      </c>
      <c r="U298" s="2">
        <v>42118</v>
      </c>
      <c r="V298">
        <v>-179.59199999999998</v>
      </c>
      <c r="W298">
        <v>63</v>
      </c>
      <c r="X298">
        <v>330.21</v>
      </c>
      <c r="Y298">
        <v>8165</v>
      </c>
    </row>
    <row r="299" spans="1:25" x14ac:dyDescent="0.25">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2">
        <v>42173</v>
      </c>
      <c r="U299" s="2">
        <v>42174</v>
      </c>
      <c r="V299">
        <v>-500.38</v>
      </c>
      <c r="W299">
        <v>56</v>
      </c>
      <c r="X299">
        <v>6831.37</v>
      </c>
      <c r="Y299">
        <v>359</v>
      </c>
    </row>
    <row r="300" spans="1:25" x14ac:dyDescent="0.25">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2">
        <v>42056</v>
      </c>
      <c r="U300" s="2">
        <v>42056</v>
      </c>
      <c r="V300">
        <v>6028.41</v>
      </c>
      <c r="W300">
        <v>6</v>
      </c>
      <c r="X300">
        <v>10331.09</v>
      </c>
      <c r="Y300">
        <v>86190</v>
      </c>
    </row>
    <row r="301" spans="1:25" x14ac:dyDescent="0.25">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2">
        <v>42109</v>
      </c>
      <c r="U301" s="2">
        <v>42118</v>
      </c>
      <c r="V301">
        <v>-161.6328</v>
      </c>
      <c r="W301">
        <v>16</v>
      </c>
      <c r="X301">
        <v>83.86</v>
      </c>
      <c r="Y301">
        <v>86191</v>
      </c>
    </row>
    <row r="302" spans="1:25" x14ac:dyDescent="0.25">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2">
        <v>42173</v>
      </c>
      <c r="U302" s="2">
        <v>42174</v>
      </c>
      <c r="V302">
        <v>-250.19</v>
      </c>
      <c r="W302">
        <v>14</v>
      </c>
      <c r="X302">
        <v>1707.84</v>
      </c>
      <c r="Y302">
        <v>86192</v>
      </c>
    </row>
    <row r="303" spans="1:25" x14ac:dyDescent="0.25">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2">
        <v>42032</v>
      </c>
      <c r="U303" s="2">
        <v>42033</v>
      </c>
      <c r="V303">
        <v>46.147199999999991</v>
      </c>
      <c r="W303">
        <v>9</v>
      </c>
      <c r="X303">
        <v>66.88</v>
      </c>
      <c r="Y303">
        <v>86189</v>
      </c>
    </row>
    <row r="304" spans="1:25" x14ac:dyDescent="0.25">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2">
        <v>42032</v>
      </c>
      <c r="U304" s="2">
        <v>42032</v>
      </c>
      <c r="V304">
        <v>-1116.3348000000001</v>
      </c>
      <c r="W304">
        <v>8</v>
      </c>
      <c r="X304">
        <v>274.91000000000003</v>
      </c>
      <c r="Y304">
        <v>86189</v>
      </c>
    </row>
    <row r="305" spans="1:25" x14ac:dyDescent="0.25">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2">
        <v>42067</v>
      </c>
      <c r="U305" s="2">
        <v>42068</v>
      </c>
      <c r="V305">
        <v>1141.7939999999999</v>
      </c>
      <c r="W305">
        <v>4</v>
      </c>
      <c r="X305">
        <v>1128.74</v>
      </c>
      <c r="Y305">
        <v>88879</v>
      </c>
    </row>
    <row r="306" spans="1:25" x14ac:dyDescent="0.25">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2">
        <v>42109</v>
      </c>
      <c r="U306" s="2">
        <v>42109</v>
      </c>
      <c r="V306">
        <v>-99.568000000000012</v>
      </c>
      <c r="W306">
        <v>12</v>
      </c>
      <c r="X306">
        <v>805.99</v>
      </c>
      <c r="Y306">
        <v>88880</v>
      </c>
    </row>
    <row r="307" spans="1:25" x14ac:dyDescent="0.25">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2">
        <v>42095</v>
      </c>
      <c r="U307" s="2">
        <v>42097</v>
      </c>
      <c r="V307">
        <v>224.85059999999999</v>
      </c>
      <c r="W307">
        <v>16</v>
      </c>
      <c r="X307">
        <v>1066.54</v>
      </c>
      <c r="Y307">
        <v>88882</v>
      </c>
    </row>
    <row r="308" spans="1:25" x14ac:dyDescent="0.25">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2">
        <v>42017</v>
      </c>
      <c r="U308" s="2">
        <v>42017</v>
      </c>
      <c r="V308">
        <v>-122.13300000000001</v>
      </c>
      <c r="W308">
        <v>10</v>
      </c>
      <c r="X308">
        <v>65.739999999999995</v>
      </c>
      <c r="Y308">
        <v>88881</v>
      </c>
    </row>
    <row r="309" spans="1:25" x14ac:dyDescent="0.25">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2">
        <v>42076</v>
      </c>
      <c r="U309" s="2">
        <v>42077</v>
      </c>
      <c r="V309">
        <v>-12.1555</v>
      </c>
      <c r="W309">
        <v>1</v>
      </c>
      <c r="X309">
        <v>5.84</v>
      </c>
      <c r="Y309">
        <v>86555</v>
      </c>
    </row>
    <row r="310" spans="1:25" x14ac:dyDescent="0.25">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2">
        <v>42061</v>
      </c>
      <c r="U310" s="2">
        <v>42062</v>
      </c>
      <c r="V310">
        <v>-269.08440000000002</v>
      </c>
      <c r="W310">
        <v>1</v>
      </c>
      <c r="X310">
        <v>405.57</v>
      </c>
      <c r="Y310">
        <v>86556</v>
      </c>
    </row>
    <row r="311" spans="1:25" x14ac:dyDescent="0.25">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2">
        <v>42017</v>
      </c>
      <c r="U311" s="2">
        <v>42021</v>
      </c>
      <c r="V311">
        <v>-566</v>
      </c>
      <c r="W311">
        <v>4</v>
      </c>
      <c r="X311">
        <v>32.6</v>
      </c>
      <c r="Y311">
        <v>88645</v>
      </c>
    </row>
    <row r="312" spans="1:25" x14ac:dyDescent="0.25">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2">
        <v>42137</v>
      </c>
      <c r="U312" s="2">
        <v>42138</v>
      </c>
      <c r="V312">
        <v>293.14</v>
      </c>
      <c r="W312">
        <v>3</v>
      </c>
      <c r="X312">
        <v>515.88</v>
      </c>
      <c r="Y312">
        <v>88644</v>
      </c>
    </row>
    <row r="313" spans="1:25" x14ac:dyDescent="0.25">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2">
        <v>42137</v>
      </c>
      <c r="U313" s="2">
        <v>42139</v>
      </c>
      <c r="V313">
        <v>-6.61</v>
      </c>
      <c r="W313">
        <v>2</v>
      </c>
      <c r="X313">
        <v>25.06</v>
      </c>
      <c r="Y313">
        <v>88644</v>
      </c>
    </row>
    <row r="314" spans="1:25" x14ac:dyDescent="0.25">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2">
        <v>42137</v>
      </c>
      <c r="U314" s="2">
        <v>42138</v>
      </c>
      <c r="V314">
        <v>-57.541000000000004</v>
      </c>
      <c r="W314">
        <v>12</v>
      </c>
      <c r="X314">
        <v>578.24</v>
      </c>
      <c r="Y314">
        <v>88644</v>
      </c>
    </row>
    <row r="315" spans="1:25" x14ac:dyDescent="0.25">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2">
        <v>42025</v>
      </c>
      <c r="U315" s="2">
        <v>42027</v>
      </c>
      <c r="V315">
        <v>-266.22000000000003</v>
      </c>
      <c r="W315">
        <v>7</v>
      </c>
      <c r="X315">
        <v>116.93</v>
      </c>
      <c r="Y315">
        <v>88646</v>
      </c>
    </row>
    <row r="316" spans="1:25" x14ac:dyDescent="0.25">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2">
        <v>42137</v>
      </c>
      <c r="U316" s="2">
        <v>42138</v>
      </c>
      <c r="V316">
        <v>-67.59</v>
      </c>
      <c r="W316">
        <v>12</v>
      </c>
      <c r="X316">
        <v>170.45</v>
      </c>
      <c r="Y316">
        <v>88644</v>
      </c>
    </row>
    <row r="317" spans="1:25" x14ac:dyDescent="0.25">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2">
        <v>42021</v>
      </c>
      <c r="U317" s="2">
        <v>42021</v>
      </c>
      <c r="V317">
        <v>-239.8656</v>
      </c>
      <c r="W317">
        <v>10</v>
      </c>
      <c r="X317">
        <v>285.87</v>
      </c>
      <c r="Y317">
        <v>86307</v>
      </c>
    </row>
    <row r="318" spans="1:25" x14ac:dyDescent="0.25">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2">
        <v>42021</v>
      </c>
      <c r="U318" s="2">
        <v>42023</v>
      </c>
      <c r="V318">
        <v>-53.444000000000003</v>
      </c>
      <c r="W318">
        <v>12</v>
      </c>
      <c r="X318">
        <v>20.37</v>
      </c>
      <c r="Y318">
        <v>86307</v>
      </c>
    </row>
    <row r="319" spans="1:25" x14ac:dyDescent="0.25">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2">
        <v>42078</v>
      </c>
      <c r="U319" s="2">
        <v>42080</v>
      </c>
      <c r="V319">
        <v>-22.12</v>
      </c>
      <c r="W319">
        <v>1</v>
      </c>
      <c r="X319">
        <v>17.440000000000001</v>
      </c>
      <c r="Y319">
        <v>86309</v>
      </c>
    </row>
    <row r="320" spans="1:25" x14ac:dyDescent="0.25">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2">
        <v>42174</v>
      </c>
      <c r="U320" s="2">
        <v>42177</v>
      </c>
      <c r="V320">
        <v>484.84919999999994</v>
      </c>
      <c r="W320">
        <v>18</v>
      </c>
      <c r="X320">
        <v>702.68</v>
      </c>
      <c r="Y320">
        <v>86311</v>
      </c>
    </row>
    <row r="321" spans="1:25" x14ac:dyDescent="0.25">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2">
        <v>42174</v>
      </c>
      <c r="U321" s="2">
        <v>42175</v>
      </c>
      <c r="V321">
        <v>18</v>
      </c>
      <c r="W321">
        <v>18</v>
      </c>
      <c r="X321">
        <v>67.239999999999995</v>
      </c>
      <c r="Y321">
        <v>86311</v>
      </c>
    </row>
    <row r="322" spans="1:25" x14ac:dyDescent="0.25">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2">
        <v>42050</v>
      </c>
      <c r="U322" s="2">
        <v>42052</v>
      </c>
      <c r="V322">
        <v>15.2745</v>
      </c>
      <c r="W322">
        <v>6</v>
      </c>
      <c r="X322">
        <v>24.27</v>
      </c>
      <c r="Y322">
        <v>86308</v>
      </c>
    </row>
    <row r="323" spans="1:25" x14ac:dyDescent="0.25">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2">
        <v>42050</v>
      </c>
      <c r="U323" s="2">
        <v>42052</v>
      </c>
      <c r="V323">
        <v>26.585699999999999</v>
      </c>
      <c r="W323">
        <v>5</v>
      </c>
      <c r="X323">
        <v>38.53</v>
      </c>
      <c r="Y323">
        <v>86308</v>
      </c>
    </row>
    <row r="324" spans="1:25" x14ac:dyDescent="0.25">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2">
        <v>42050</v>
      </c>
      <c r="U324" s="2">
        <v>42051</v>
      </c>
      <c r="V324">
        <v>-575.35199999999998</v>
      </c>
      <c r="W324">
        <v>12</v>
      </c>
      <c r="X324">
        <v>4910.72</v>
      </c>
      <c r="Y324">
        <v>86308</v>
      </c>
    </row>
    <row r="325" spans="1:25" x14ac:dyDescent="0.25">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2">
        <v>42165</v>
      </c>
      <c r="U325" s="2">
        <v>42165</v>
      </c>
      <c r="V325">
        <v>-51.634999999999998</v>
      </c>
      <c r="W325">
        <v>19</v>
      </c>
      <c r="X325">
        <v>116.8</v>
      </c>
      <c r="Y325">
        <v>86310</v>
      </c>
    </row>
    <row r="326" spans="1:25" x14ac:dyDescent="0.25">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2">
        <v>42076</v>
      </c>
      <c r="U326" s="2">
        <v>42077</v>
      </c>
      <c r="V326">
        <v>-75.44</v>
      </c>
      <c r="W326">
        <v>5</v>
      </c>
      <c r="X326">
        <v>32.39</v>
      </c>
      <c r="Y326">
        <v>87579</v>
      </c>
    </row>
    <row r="327" spans="1:25" x14ac:dyDescent="0.25">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2">
        <v>42038</v>
      </c>
      <c r="U327" s="2">
        <v>42040</v>
      </c>
      <c r="V327">
        <v>-120.934</v>
      </c>
      <c r="W327">
        <v>7</v>
      </c>
      <c r="X327">
        <v>227.79</v>
      </c>
      <c r="Y327">
        <v>87020</v>
      </c>
    </row>
    <row r="328" spans="1:25" x14ac:dyDescent="0.25">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2">
        <v>42077</v>
      </c>
      <c r="U328" s="2">
        <v>42078</v>
      </c>
      <c r="V328">
        <v>-1763.7477000000003</v>
      </c>
      <c r="W328">
        <v>38</v>
      </c>
      <c r="X328">
        <v>5679.59</v>
      </c>
      <c r="Y328">
        <v>28647</v>
      </c>
    </row>
    <row r="329" spans="1:25" x14ac:dyDescent="0.25">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2">
        <v>42028</v>
      </c>
      <c r="U329" s="2">
        <v>42029</v>
      </c>
      <c r="V329">
        <v>-15.099500000000001</v>
      </c>
      <c r="W329">
        <v>52</v>
      </c>
      <c r="X329">
        <v>102.32</v>
      </c>
      <c r="Y329">
        <v>34882</v>
      </c>
    </row>
    <row r="330" spans="1:25" x14ac:dyDescent="0.25">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2">
        <v>42077</v>
      </c>
      <c r="U330" s="2">
        <v>42078</v>
      </c>
      <c r="V330">
        <v>-1763.7477000000003</v>
      </c>
      <c r="W330">
        <v>10</v>
      </c>
      <c r="X330">
        <v>1494.63</v>
      </c>
      <c r="Y330">
        <v>91144</v>
      </c>
    </row>
    <row r="331" spans="1:25" x14ac:dyDescent="0.25">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2">
        <v>42123</v>
      </c>
      <c r="U331" s="2">
        <v>42124</v>
      </c>
      <c r="V331">
        <v>23.5428</v>
      </c>
      <c r="W331">
        <v>3</v>
      </c>
      <c r="X331">
        <v>46.23</v>
      </c>
      <c r="Y331">
        <v>88198</v>
      </c>
    </row>
    <row r="332" spans="1:25" x14ac:dyDescent="0.25">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2">
        <v>42123</v>
      </c>
      <c r="U332" s="2">
        <v>42124</v>
      </c>
      <c r="V332">
        <v>-276.11279999999999</v>
      </c>
      <c r="W332">
        <v>13</v>
      </c>
      <c r="X332">
        <v>279.27999999999997</v>
      </c>
      <c r="Y332">
        <v>88198</v>
      </c>
    </row>
    <row r="333" spans="1:25" x14ac:dyDescent="0.25">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2">
        <v>42087</v>
      </c>
      <c r="U333" s="2">
        <v>42088</v>
      </c>
      <c r="V333">
        <v>-78.13</v>
      </c>
      <c r="W333">
        <v>4</v>
      </c>
      <c r="X333">
        <v>70.06</v>
      </c>
      <c r="Y333">
        <v>88197</v>
      </c>
    </row>
    <row r="334" spans="1:25" x14ac:dyDescent="0.25">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2">
        <v>42123</v>
      </c>
      <c r="U334" s="2">
        <v>42124</v>
      </c>
      <c r="V334">
        <v>-64.670940000000002</v>
      </c>
      <c r="W334">
        <v>14</v>
      </c>
      <c r="X334">
        <v>81.819999999999993</v>
      </c>
      <c r="Y334">
        <v>88198</v>
      </c>
    </row>
    <row r="335" spans="1:25" x14ac:dyDescent="0.25">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2">
        <v>42123</v>
      </c>
      <c r="U335" s="2">
        <v>42124</v>
      </c>
      <c r="V335">
        <v>-11.113199999999999</v>
      </c>
      <c r="W335">
        <v>1</v>
      </c>
      <c r="X335">
        <v>13.16</v>
      </c>
      <c r="Y335">
        <v>88198</v>
      </c>
    </row>
    <row r="336" spans="1:25" x14ac:dyDescent="0.25">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2">
        <v>42011</v>
      </c>
      <c r="U336" s="2">
        <v>42012</v>
      </c>
      <c r="V336">
        <v>107.02</v>
      </c>
      <c r="W336">
        <v>14</v>
      </c>
      <c r="X336">
        <v>205.98</v>
      </c>
      <c r="Y336">
        <v>88196</v>
      </c>
    </row>
    <row r="337" spans="1:25" x14ac:dyDescent="0.25">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2">
        <v>42061</v>
      </c>
      <c r="U337" s="2">
        <v>42062</v>
      </c>
      <c r="V337">
        <v>18.420000000000002</v>
      </c>
      <c r="W337">
        <v>5</v>
      </c>
      <c r="X337">
        <v>31.46</v>
      </c>
      <c r="Y337">
        <v>91432</v>
      </c>
    </row>
    <row r="338" spans="1:25" x14ac:dyDescent="0.25">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2">
        <v>42061</v>
      </c>
      <c r="U338" s="2">
        <v>42063</v>
      </c>
      <c r="V338">
        <v>349.47</v>
      </c>
      <c r="W338">
        <v>6</v>
      </c>
      <c r="X338">
        <v>948.97</v>
      </c>
      <c r="Y338">
        <v>91432</v>
      </c>
    </row>
    <row r="339" spans="1:25" x14ac:dyDescent="0.25">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2">
        <v>42095</v>
      </c>
      <c r="U339" s="2">
        <v>42097</v>
      </c>
      <c r="V339">
        <v>-226.34640000000002</v>
      </c>
      <c r="W339">
        <v>21</v>
      </c>
      <c r="X339">
        <v>136.99</v>
      </c>
      <c r="Y339">
        <v>91433</v>
      </c>
    </row>
    <row r="340" spans="1:25" x14ac:dyDescent="0.25">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2">
        <v>42095</v>
      </c>
      <c r="U340" s="2">
        <v>42095</v>
      </c>
      <c r="V340">
        <v>-281.17583999999999</v>
      </c>
      <c r="W340">
        <v>2</v>
      </c>
      <c r="X340">
        <v>99.36</v>
      </c>
      <c r="Y340">
        <v>91433</v>
      </c>
    </row>
    <row r="341" spans="1:25" x14ac:dyDescent="0.25">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2">
        <v>42115</v>
      </c>
      <c r="U341" s="2">
        <v>42116</v>
      </c>
      <c r="V341">
        <v>6610.2</v>
      </c>
      <c r="W341">
        <v>22</v>
      </c>
      <c r="X341">
        <v>9580</v>
      </c>
      <c r="Y341">
        <v>90469</v>
      </c>
    </row>
    <row r="342" spans="1:25" x14ac:dyDescent="0.25">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2">
        <v>42099</v>
      </c>
      <c r="U342" s="2">
        <v>42099</v>
      </c>
      <c r="V342">
        <v>-103.7124</v>
      </c>
      <c r="W342">
        <v>12</v>
      </c>
      <c r="X342">
        <v>28.32</v>
      </c>
      <c r="Y342">
        <v>89284</v>
      </c>
    </row>
    <row r="343" spans="1:25" x14ac:dyDescent="0.25">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2">
        <v>42099</v>
      </c>
      <c r="U343" s="2">
        <v>42100</v>
      </c>
      <c r="V343">
        <v>-124.2864</v>
      </c>
      <c r="W343">
        <v>6</v>
      </c>
      <c r="X343">
        <v>2309.4899999999998</v>
      </c>
      <c r="Y343">
        <v>89284</v>
      </c>
    </row>
    <row r="344" spans="1:25" x14ac:dyDescent="0.25">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2">
        <v>42083</v>
      </c>
      <c r="U344" s="2">
        <v>42087</v>
      </c>
      <c r="V344">
        <v>-229.68</v>
      </c>
      <c r="W344">
        <v>8</v>
      </c>
      <c r="X344">
        <v>1232.01</v>
      </c>
      <c r="Y344">
        <v>87953</v>
      </c>
    </row>
    <row r="345" spans="1:25" x14ac:dyDescent="0.25">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2">
        <v>42124</v>
      </c>
      <c r="U345" s="2">
        <v>42125</v>
      </c>
      <c r="V345">
        <v>288.08999999999997</v>
      </c>
      <c r="W345">
        <v>9</v>
      </c>
      <c r="X345">
        <v>506.38</v>
      </c>
      <c r="Y345">
        <v>87954</v>
      </c>
    </row>
    <row r="346" spans="1:25" x14ac:dyDescent="0.25">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2">
        <v>42124</v>
      </c>
      <c r="U346" s="2">
        <v>42126</v>
      </c>
      <c r="V346">
        <v>719.47679999999991</v>
      </c>
      <c r="W346">
        <v>6</v>
      </c>
      <c r="X346">
        <v>1042.72</v>
      </c>
      <c r="Y346">
        <v>87954</v>
      </c>
    </row>
    <row r="347" spans="1:25" x14ac:dyDescent="0.25">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2">
        <v>42049</v>
      </c>
      <c r="U347" s="2">
        <v>42050</v>
      </c>
      <c r="V347">
        <v>1192.04</v>
      </c>
      <c r="W347">
        <v>9</v>
      </c>
      <c r="X347">
        <v>1769.91</v>
      </c>
      <c r="Y347">
        <v>87952</v>
      </c>
    </row>
    <row r="348" spans="1:25" x14ac:dyDescent="0.25">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2">
        <v>42049</v>
      </c>
      <c r="U348" s="2">
        <v>42050</v>
      </c>
      <c r="V348">
        <v>1192.04</v>
      </c>
      <c r="W348">
        <v>34</v>
      </c>
      <c r="X348">
        <v>6686.34</v>
      </c>
      <c r="Y348">
        <v>56452</v>
      </c>
    </row>
    <row r="349" spans="1:25" x14ac:dyDescent="0.25">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2">
        <v>42083</v>
      </c>
      <c r="U349" s="2">
        <v>42087</v>
      </c>
      <c r="V349">
        <v>-229.68</v>
      </c>
      <c r="W349">
        <v>30</v>
      </c>
      <c r="X349">
        <v>4620.05</v>
      </c>
      <c r="Y349">
        <v>11077</v>
      </c>
    </row>
    <row r="350" spans="1:25" x14ac:dyDescent="0.25">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2">
        <v>42124</v>
      </c>
      <c r="U350" s="2">
        <v>42125</v>
      </c>
      <c r="V350">
        <v>288.08999999999997</v>
      </c>
      <c r="W350">
        <v>34</v>
      </c>
      <c r="X350">
        <v>1912.98</v>
      </c>
      <c r="Y350">
        <v>45380</v>
      </c>
    </row>
    <row r="351" spans="1:25" x14ac:dyDescent="0.25">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2">
        <v>42124</v>
      </c>
      <c r="U351" s="2">
        <v>42126</v>
      </c>
      <c r="V351">
        <v>1030.509</v>
      </c>
      <c r="W351">
        <v>24</v>
      </c>
      <c r="X351">
        <v>4170.87</v>
      </c>
      <c r="Y351">
        <v>45380</v>
      </c>
    </row>
    <row r="352" spans="1:25" x14ac:dyDescent="0.25">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2">
        <v>42172</v>
      </c>
      <c r="U352" s="2">
        <v>42177</v>
      </c>
      <c r="V352">
        <v>261.44400000000002</v>
      </c>
      <c r="W352">
        <v>16</v>
      </c>
      <c r="X352">
        <v>818.81</v>
      </c>
      <c r="Y352">
        <v>90735</v>
      </c>
    </row>
    <row r="353" spans="1:25" x14ac:dyDescent="0.25">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2">
        <v>42176</v>
      </c>
      <c r="U353" s="2">
        <v>42177</v>
      </c>
      <c r="V353">
        <v>-10.36</v>
      </c>
      <c r="W353">
        <v>1</v>
      </c>
      <c r="X353">
        <v>34.11</v>
      </c>
      <c r="Y353">
        <v>91365</v>
      </c>
    </row>
    <row r="354" spans="1:25" x14ac:dyDescent="0.25">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2">
        <v>42153</v>
      </c>
      <c r="U354" s="2">
        <v>42154</v>
      </c>
      <c r="V354">
        <v>106.7499</v>
      </c>
      <c r="W354">
        <v>40</v>
      </c>
      <c r="X354">
        <v>154.71</v>
      </c>
      <c r="Y354">
        <v>91366</v>
      </c>
    </row>
    <row r="355" spans="1:25" x14ac:dyDescent="0.25">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2">
        <v>42011</v>
      </c>
      <c r="U355" s="2">
        <v>42012</v>
      </c>
      <c r="V355">
        <v>-246.92615999999998</v>
      </c>
      <c r="W355">
        <v>12</v>
      </c>
      <c r="X355">
        <v>192.33</v>
      </c>
      <c r="Y355">
        <v>91575</v>
      </c>
    </row>
    <row r="356" spans="1:25" x14ac:dyDescent="0.25">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2">
        <v>42050</v>
      </c>
      <c r="U356" s="2">
        <v>42054</v>
      </c>
      <c r="V356">
        <v>4233.2587999999996</v>
      </c>
      <c r="W356">
        <v>8</v>
      </c>
      <c r="X356">
        <v>6901.25</v>
      </c>
      <c r="Y356">
        <v>91576</v>
      </c>
    </row>
    <row r="357" spans="1:25" x14ac:dyDescent="0.25">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2">
        <v>42050</v>
      </c>
      <c r="U357" s="2">
        <v>42055</v>
      </c>
      <c r="V357">
        <v>102.76859999999999</v>
      </c>
      <c r="W357">
        <v>11</v>
      </c>
      <c r="X357">
        <v>148.94</v>
      </c>
      <c r="Y357">
        <v>91576</v>
      </c>
    </row>
    <row r="358" spans="1:25" x14ac:dyDescent="0.25">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2">
        <v>42050</v>
      </c>
      <c r="U358" s="2">
        <v>42057</v>
      </c>
      <c r="V358">
        <v>-36.671543999999997</v>
      </c>
      <c r="W358">
        <v>12</v>
      </c>
      <c r="X358">
        <v>200.68</v>
      </c>
      <c r="Y358">
        <v>91576</v>
      </c>
    </row>
    <row r="359" spans="1:25" x14ac:dyDescent="0.25">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2">
        <v>42110</v>
      </c>
      <c r="U359" s="2">
        <v>42111</v>
      </c>
      <c r="V359">
        <v>20.6448</v>
      </c>
      <c r="W359">
        <v>9</v>
      </c>
      <c r="X359">
        <v>29.92</v>
      </c>
      <c r="Y359">
        <v>91213</v>
      </c>
    </row>
    <row r="360" spans="1:25" x14ac:dyDescent="0.25">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2">
        <v>42023</v>
      </c>
      <c r="U360" s="2">
        <v>42025</v>
      </c>
      <c r="V360">
        <v>-24.204799999999999</v>
      </c>
      <c r="W360">
        <v>1</v>
      </c>
      <c r="X360">
        <v>19.73</v>
      </c>
      <c r="Y360">
        <v>91212</v>
      </c>
    </row>
    <row r="361" spans="1:25" x14ac:dyDescent="0.25">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2">
        <v>42023</v>
      </c>
      <c r="U361" s="2">
        <v>42024</v>
      </c>
      <c r="V361">
        <v>-126.05777999999999</v>
      </c>
      <c r="W361">
        <v>5</v>
      </c>
      <c r="X361">
        <v>615.54</v>
      </c>
      <c r="Y361">
        <v>91212</v>
      </c>
    </row>
    <row r="362" spans="1:25" x14ac:dyDescent="0.25">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2">
        <v>42153</v>
      </c>
      <c r="U362" s="2">
        <v>42156</v>
      </c>
      <c r="V362">
        <v>10.802000000000001</v>
      </c>
      <c r="W362">
        <v>17</v>
      </c>
      <c r="X362">
        <v>261.33999999999997</v>
      </c>
      <c r="Y362">
        <v>90922</v>
      </c>
    </row>
    <row r="363" spans="1:25" x14ac:dyDescent="0.25">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2">
        <v>42020</v>
      </c>
      <c r="U363" s="2">
        <v>42024</v>
      </c>
      <c r="V363">
        <v>-678.49599999999998</v>
      </c>
      <c r="W363">
        <v>9</v>
      </c>
      <c r="X363">
        <v>202.41</v>
      </c>
      <c r="Y363">
        <v>88677</v>
      </c>
    </row>
    <row r="364" spans="1:25" x14ac:dyDescent="0.25">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2">
        <v>42112</v>
      </c>
      <c r="U364" s="2">
        <v>42113</v>
      </c>
      <c r="V364">
        <v>90.762</v>
      </c>
      <c r="W364">
        <v>6</v>
      </c>
      <c r="X364">
        <v>793.39</v>
      </c>
      <c r="Y364">
        <v>88678</v>
      </c>
    </row>
    <row r="365" spans="1:25" x14ac:dyDescent="0.25">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2">
        <v>42116</v>
      </c>
      <c r="U365" s="2">
        <v>42120</v>
      </c>
      <c r="V365">
        <v>-352.81399999999996</v>
      </c>
      <c r="W365">
        <v>11</v>
      </c>
      <c r="X365">
        <v>54.04</v>
      </c>
      <c r="Y365">
        <v>88679</v>
      </c>
    </row>
    <row r="366" spans="1:25" x14ac:dyDescent="0.25">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2">
        <v>42020</v>
      </c>
      <c r="U366" s="2">
        <v>42024</v>
      </c>
      <c r="V366">
        <v>70.028000000000006</v>
      </c>
      <c r="W366">
        <v>37</v>
      </c>
      <c r="X366">
        <v>832.14</v>
      </c>
      <c r="Y366">
        <v>22147</v>
      </c>
    </row>
    <row r="367" spans="1:25" x14ac:dyDescent="0.25">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2">
        <v>42116</v>
      </c>
      <c r="U367" s="2">
        <v>42120</v>
      </c>
      <c r="V367">
        <v>-124.28049999999999</v>
      </c>
      <c r="W367">
        <v>45</v>
      </c>
      <c r="X367">
        <v>221.06</v>
      </c>
      <c r="Y367">
        <v>48257</v>
      </c>
    </row>
    <row r="368" spans="1:25" x14ac:dyDescent="0.25">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2">
        <v>42083</v>
      </c>
      <c r="U368" s="2">
        <v>42085</v>
      </c>
      <c r="V368">
        <v>40.482299999999995</v>
      </c>
      <c r="W368">
        <v>22</v>
      </c>
      <c r="X368">
        <v>58.67</v>
      </c>
      <c r="Y368">
        <v>88475</v>
      </c>
    </row>
    <row r="369" spans="1:25" x14ac:dyDescent="0.25">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2">
        <v>42083</v>
      </c>
      <c r="U369" s="2">
        <v>42084</v>
      </c>
      <c r="V369">
        <v>32.86</v>
      </c>
      <c r="W369">
        <v>2</v>
      </c>
      <c r="X369">
        <v>101.06</v>
      </c>
      <c r="Y369">
        <v>88475</v>
      </c>
    </row>
    <row r="370" spans="1:25" x14ac:dyDescent="0.25">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2">
        <v>42068</v>
      </c>
      <c r="U370" s="2">
        <v>42075</v>
      </c>
      <c r="V370">
        <v>-187.22199999999998</v>
      </c>
      <c r="W370">
        <v>5</v>
      </c>
      <c r="X370">
        <v>1429.81</v>
      </c>
      <c r="Y370">
        <v>88474</v>
      </c>
    </row>
    <row r="371" spans="1:25" x14ac:dyDescent="0.25">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2">
        <v>42040</v>
      </c>
      <c r="U371" s="2">
        <v>42044</v>
      </c>
      <c r="V371">
        <v>9.59</v>
      </c>
      <c r="W371">
        <v>12</v>
      </c>
      <c r="X371">
        <v>34.97</v>
      </c>
      <c r="Y371">
        <v>88173</v>
      </c>
    </row>
    <row r="372" spans="1:25" x14ac:dyDescent="0.25">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2">
        <v>42040</v>
      </c>
      <c r="U372" s="2">
        <v>42047</v>
      </c>
      <c r="V372">
        <v>-655.42399999999998</v>
      </c>
      <c r="W372">
        <v>2</v>
      </c>
      <c r="X372">
        <v>308.86</v>
      </c>
      <c r="Y372">
        <v>88173</v>
      </c>
    </row>
    <row r="373" spans="1:25" x14ac:dyDescent="0.25">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2">
        <v>42006</v>
      </c>
      <c r="U373" s="2">
        <v>42007</v>
      </c>
      <c r="V373">
        <v>-7.5800000000000409</v>
      </c>
      <c r="W373">
        <v>3</v>
      </c>
      <c r="X373">
        <v>485.01</v>
      </c>
      <c r="Y373">
        <v>88174</v>
      </c>
    </row>
    <row r="374" spans="1:25" x14ac:dyDescent="0.25">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2">
        <v>42116</v>
      </c>
      <c r="U374" s="2">
        <v>42117</v>
      </c>
      <c r="V374">
        <v>-109.70400000000001</v>
      </c>
      <c r="W374">
        <v>5</v>
      </c>
      <c r="X374">
        <v>81.14</v>
      </c>
      <c r="Y374">
        <v>88889</v>
      </c>
    </row>
    <row r="375" spans="1:25" x14ac:dyDescent="0.25">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2">
        <v>42067</v>
      </c>
      <c r="U375" s="2">
        <v>42068</v>
      </c>
      <c r="V375">
        <v>-19.93</v>
      </c>
      <c r="W375">
        <v>2</v>
      </c>
      <c r="X375">
        <v>10.11</v>
      </c>
      <c r="Y375">
        <v>88890</v>
      </c>
    </row>
    <row r="376" spans="1:25" x14ac:dyDescent="0.25">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2">
        <v>42067</v>
      </c>
      <c r="U376" s="2">
        <v>42068</v>
      </c>
      <c r="V376">
        <v>4568.6072999999997</v>
      </c>
      <c r="W376">
        <v>17</v>
      </c>
      <c r="X376">
        <v>6621.17</v>
      </c>
      <c r="Y376">
        <v>88890</v>
      </c>
    </row>
    <row r="377" spans="1:25" x14ac:dyDescent="0.25">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2">
        <v>42067</v>
      </c>
      <c r="U377" s="2">
        <v>42069</v>
      </c>
      <c r="V377">
        <v>-258.22500000000002</v>
      </c>
      <c r="W377">
        <v>3</v>
      </c>
      <c r="X377">
        <v>253.78</v>
      </c>
      <c r="Y377">
        <v>88890</v>
      </c>
    </row>
    <row r="378" spans="1:25" x14ac:dyDescent="0.25">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2">
        <v>42101</v>
      </c>
      <c r="U378" s="2">
        <v>42102</v>
      </c>
      <c r="V378">
        <v>38.06</v>
      </c>
      <c r="W378">
        <v>4</v>
      </c>
      <c r="X378">
        <v>69.959999999999994</v>
      </c>
      <c r="Y378">
        <v>87765</v>
      </c>
    </row>
    <row r="379" spans="1:25" x14ac:dyDescent="0.25">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2">
        <v>42140</v>
      </c>
      <c r="U379" s="2">
        <v>42140</v>
      </c>
      <c r="V379">
        <v>-207.28</v>
      </c>
      <c r="W379">
        <v>10</v>
      </c>
      <c r="X379">
        <v>2716.09</v>
      </c>
      <c r="Y379">
        <v>88503</v>
      </c>
    </row>
    <row r="380" spans="1:25" x14ac:dyDescent="0.25">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2">
        <v>42069</v>
      </c>
      <c r="U380" s="2">
        <v>42071</v>
      </c>
      <c r="V380">
        <v>-12.719000000000001</v>
      </c>
      <c r="W380">
        <v>5</v>
      </c>
      <c r="X380">
        <v>21.34</v>
      </c>
      <c r="Y380">
        <v>88504</v>
      </c>
    </row>
    <row r="381" spans="1:25" x14ac:dyDescent="0.25">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2">
        <v>42039</v>
      </c>
      <c r="U381" s="2">
        <v>42040</v>
      </c>
      <c r="V381">
        <v>-51.42</v>
      </c>
      <c r="W381">
        <v>10</v>
      </c>
      <c r="X381">
        <v>17.420000000000002</v>
      </c>
      <c r="Y381">
        <v>88502</v>
      </c>
    </row>
    <row r="382" spans="1:25" x14ac:dyDescent="0.25">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2">
        <v>42084</v>
      </c>
      <c r="U382" s="2">
        <v>42085</v>
      </c>
      <c r="V382">
        <v>-88.6</v>
      </c>
      <c r="W382">
        <v>8</v>
      </c>
      <c r="X382">
        <v>49.81</v>
      </c>
      <c r="Y382">
        <v>89915</v>
      </c>
    </row>
    <row r="383" spans="1:25" x14ac:dyDescent="0.25">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2">
        <v>42088</v>
      </c>
      <c r="U383" s="2">
        <v>42088</v>
      </c>
      <c r="V383">
        <v>2568.4628999999995</v>
      </c>
      <c r="W383">
        <v>7</v>
      </c>
      <c r="X383">
        <v>3722.41</v>
      </c>
      <c r="Y383">
        <v>87811</v>
      </c>
    </row>
    <row r="384" spans="1:25" x14ac:dyDescent="0.25">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2">
        <v>42071</v>
      </c>
      <c r="U384" s="2">
        <v>42078</v>
      </c>
      <c r="V384">
        <v>9.4860000000000007</v>
      </c>
      <c r="W384">
        <v>17</v>
      </c>
      <c r="X384">
        <v>95.1</v>
      </c>
      <c r="Y384">
        <v>87812</v>
      </c>
    </row>
    <row r="385" spans="1:25" x14ac:dyDescent="0.25">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2">
        <v>42071</v>
      </c>
      <c r="U385" s="2">
        <v>42078</v>
      </c>
      <c r="V385">
        <v>-263.64999999999998</v>
      </c>
      <c r="W385">
        <v>5</v>
      </c>
      <c r="X385">
        <v>734.74</v>
      </c>
      <c r="Y385">
        <v>87812</v>
      </c>
    </row>
    <row r="386" spans="1:25" x14ac:dyDescent="0.25">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2">
        <v>42071</v>
      </c>
      <c r="U386" s="2">
        <v>42078</v>
      </c>
      <c r="V386">
        <v>890.18100000000004</v>
      </c>
      <c r="W386">
        <v>11</v>
      </c>
      <c r="X386">
        <v>1882.87</v>
      </c>
      <c r="Y386">
        <v>87812</v>
      </c>
    </row>
    <row r="387" spans="1:25" x14ac:dyDescent="0.25">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2">
        <v>42129</v>
      </c>
      <c r="U387" s="2">
        <v>42131</v>
      </c>
      <c r="V387">
        <v>6095.8601999999992</v>
      </c>
      <c r="W387">
        <v>36</v>
      </c>
      <c r="X387">
        <v>8834.58</v>
      </c>
      <c r="Y387">
        <v>87813</v>
      </c>
    </row>
    <row r="388" spans="1:25" x14ac:dyDescent="0.25">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2">
        <v>42090</v>
      </c>
      <c r="U388" s="2">
        <v>42091</v>
      </c>
      <c r="V388">
        <v>-82.83</v>
      </c>
      <c r="W388">
        <v>10</v>
      </c>
      <c r="X388">
        <v>78.540000000000006</v>
      </c>
      <c r="Y388">
        <v>89847</v>
      </c>
    </row>
    <row r="389" spans="1:25" x14ac:dyDescent="0.25">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2">
        <v>42090</v>
      </c>
      <c r="U389" s="2">
        <v>42091</v>
      </c>
      <c r="V389">
        <v>25.04</v>
      </c>
      <c r="W389">
        <v>12</v>
      </c>
      <c r="X389">
        <v>605.1</v>
      </c>
      <c r="Y389">
        <v>89847</v>
      </c>
    </row>
    <row r="390" spans="1:25" x14ac:dyDescent="0.25">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2">
        <v>42101</v>
      </c>
      <c r="U390" s="2">
        <v>42103</v>
      </c>
      <c r="V390">
        <v>-580.32000000000005</v>
      </c>
      <c r="W390">
        <v>9</v>
      </c>
      <c r="X390">
        <v>355.84</v>
      </c>
      <c r="Y390">
        <v>89848</v>
      </c>
    </row>
    <row r="391" spans="1:25" x14ac:dyDescent="0.25">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2">
        <v>42090</v>
      </c>
      <c r="U391" s="2">
        <v>42091</v>
      </c>
      <c r="V391">
        <v>928.96079999999984</v>
      </c>
      <c r="W391">
        <v>10</v>
      </c>
      <c r="X391">
        <v>1346.32</v>
      </c>
      <c r="Y391">
        <v>89847</v>
      </c>
    </row>
    <row r="392" spans="1:25" x14ac:dyDescent="0.25">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2">
        <v>42042</v>
      </c>
      <c r="U392" s="2">
        <v>42044</v>
      </c>
      <c r="V392">
        <v>-131.61720000000003</v>
      </c>
      <c r="W392">
        <v>20</v>
      </c>
      <c r="X392">
        <v>292.18</v>
      </c>
      <c r="Y392">
        <v>89849</v>
      </c>
    </row>
    <row r="393" spans="1:25" x14ac:dyDescent="0.25">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2">
        <v>42090</v>
      </c>
      <c r="U393" s="2">
        <v>42091</v>
      </c>
      <c r="V393">
        <v>-82.83</v>
      </c>
      <c r="W393">
        <v>41</v>
      </c>
      <c r="X393">
        <v>322.02999999999997</v>
      </c>
      <c r="Y393">
        <v>32869</v>
      </c>
    </row>
    <row r="394" spans="1:25" x14ac:dyDescent="0.25">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2">
        <v>42090</v>
      </c>
      <c r="U394" s="2">
        <v>42091</v>
      </c>
      <c r="V394">
        <v>25.04</v>
      </c>
      <c r="W394">
        <v>49</v>
      </c>
      <c r="X394">
        <v>2470.84</v>
      </c>
      <c r="Y394">
        <v>32869</v>
      </c>
    </row>
    <row r="395" spans="1:25" x14ac:dyDescent="0.25">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2">
        <v>42090</v>
      </c>
      <c r="U395" s="2">
        <v>42091</v>
      </c>
      <c r="V395">
        <v>930.98700000000008</v>
      </c>
      <c r="W395">
        <v>39</v>
      </c>
      <c r="X395">
        <v>5250.66</v>
      </c>
      <c r="Y395">
        <v>32869</v>
      </c>
    </row>
    <row r="396" spans="1:25" x14ac:dyDescent="0.25">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2">
        <v>42101</v>
      </c>
      <c r="U396" s="2">
        <v>42103</v>
      </c>
      <c r="V396">
        <v>-580.32000000000005</v>
      </c>
      <c r="W396">
        <v>36</v>
      </c>
      <c r="X396">
        <v>1423.35</v>
      </c>
      <c r="Y396">
        <v>8994</v>
      </c>
    </row>
    <row r="397" spans="1:25" x14ac:dyDescent="0.25">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2">
        <v>42042</v>
      </c>
      <c r="U397" s="2">
        <v>42044</v>
      </c>
      <c r="V397">
        <v>-253.11</v>
      </c>
      <c r="W397">
        <v>79</v>
      </c>
      <c r="X397">
        <v>1154.1199999999999</v>
      </c>
      <c r="Y397">
        <v>53410</v>
      </c>
    </row>
    <row r="398" spans="1:25" x14ac:dyDescent="0.25">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2">
        <v>42117</v>
      </c>
      <c r="U398" s="2">
        <v>42118</v>
      </c>
      <c r="V398">
        <v>-16.670000000000002</v>
      </c>
      <c r="W398">
        <v>5</v>
      </c>
      <c r="X398">
        <v>32.5</v>
      </c>
      <c r="Y398">
        <v>44517</v>
      </c>
    </row>
    <row r="399" spans="1:25" x14ac:dyDescent="0.25">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2">
        <v>42161</v>
      </c>
      <c r="U399" s="2">
        <v>42162</v>
      </c>
      <c r="V399">
        <v>40.200000000000003</v>
      </c>
      <c r="W399">
        <v>30</v>
      </c>
      <c r="X399">
        <v>193.95</v>
      </c>
      <c r="Y399">
        <v>55392</v>
      </c>
    </row>
    <row r="400" spans="1:25" x14ac:dyDescent="0.25">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2">
        <v>42161</v>
      </c>
      <c r="U400" s="2">
        <v>42163</v>
      </c>
      <c r="V400">
        <v>3.21</v>
      </c>
      <c r="W400">
        <v>59</v>
      </c>
      <c r="X400">
        <v>158.80000000000001</v>
      </c>
      <c r="Y400">
        <v>55392</v>
      </c>
    </row>
    <row r="401" spans="1:25" x14ac:dyDescent="0.25">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2">
        <v>42185</v>
      </c>
      <c r="U401" s="2">
        <v>42186</v>
      </c>
      <c r="V401">
        <v>38.700000000000003</v>
      </c>
      <c r="W401">
        <v>32</v>
      </c>
      <c r="X401">
        <v>274.26</v>
      </c>
      <c r="Y401">
        <v>36647</v>
      </c>
    </row>
    <row r="402" spans="1:25" x14ac:dyDescent="0.25">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2">
        <v>42185</v>
      </c>
      <c r="U402" s="2">
        <v>42186</v>
      </c>
      <c r="V402">
        <v>-21.91</v>
      </c>
      <c r="W402">
        <v>24</v>
      </c>
      <c r="X402">
        <v>83.16</v>
      </c>
      <c r="Y402">
        <v>36647</v>
      </c>
    </row>
    <row r="403" spans="1:25" x14ac:dyDescent="0.25">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2">
        <v>42185</v>
      </c>
      <c r="U403" s="2">
        <v>42188</v>
      </c>
      <c r="V403">
        <v>-119.77</v>
      </c>
      <c r="W403">
        <v>27</v>
      </c>
      <c r="X403">
        <v>261.93</v>
      </c>
      <c r="Y403">
        <v>36647</v>
      </c>
    </row>
    <row r="404" spans="1:25" x14ac:dyDescent="0.25">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2">
        <v>42033</v>
      </c>
      <c r="U404" s="2">
        <v>42035</v>
      </c>
      <c r="V404">
        <v>-168.72</v>
      </c>
      <c r="W404">
        <v>42</v>
      </c>
      <c r="X404">
        <v>210.1</v>
      </c>
      <c r="Y404">
        <v>32420</v>
      </c>
    </row>
    <row r="405" spans="1:25" x14ac:dyDescent="0.25">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2">
        <v>42033</v>
      </c>
      <c r="U405" s="2">
        <v>42035</v>
      </c>
      <c r="V405">
        <v>-439.62</v>
      </c>
      <c r="W405">
        <v>23</v>
      </c>
      <c r="X405">
        <v>6499.87</v>
      </c>
      <c r="Y405">
        <v>32420</v>
      </c>
    </row>
    <row r="406" spans="1:25" x14ac:dyDescent="0.25">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2">
        <v>42144</v>
      </c>
      <c r="U406" s="2">
        <v>42145</v>
      </c>
      <c r="V406">
        <v>15.42</v>
      </c>
      <c r="W406">
        <v>88</v>
      </c>
      <c r="X406">
        <v>351.56</v>
      </c>
      <c r="Y406">
        <v>3042</v>
      </c>
    </row>
    <row r="407" spans="1:25" x14ac:dyDescent="0.25">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2">
        <v>42144</v>
      </c>
      <c r="U407" s="2">
        <v>42145</v>
      </c>
      <c r="V407">
        <v>33.923999999999999</v>
      </c>
      <c r="W407">
        <v>22</v>
      </c>
      <c r="X407">
        <v>87.89</v>
      </c>
      <c r="Y407">
        <v>87980</v>
      </c>
    </row>
    <row r="408" spans="1:25" x14ac:dyDescent="0.25">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2">
        <v>42117</v>
      </c>
      <c r="U408" s="2">
        <v>42118</v>
      </c>
      <c r="V408">
        <v>-16.670000000000002</v>
      </c>
      <c r="W408">
        <v>1</v>
      </c>
      <c r="X408">
        <v>6.5</v>
      </c>
      <c r="Y408">
        <v>87977</v>
      </c>
    </row>
    <row r="409" spans="1:25" x14ac:dyDescent="0.25">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2">
        <v>42185</v>
      </c>
      <c r="U409" s="2">
        <v>42186</v>
      </c>
      <c r="V409">
        <v>46.440000000000005</v>
      </c>
      <c r="W409">
        <v>8</v>
      </c>
      <c r="X409">
        <v>68.56</v>
      </c>
      <c r="Y409">
        <v>87979</v>
      </c>
    </row>
    <row r="410" spans="1:25" x14ac:dyDescent="0.25">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2">
        <v>42185</v>
      </c>
      <c r="U410" s="2">
        <v>42186</v>
      </c>
      <c r="V410">
        <v>-17.527999999999999</v>
      </c>
      <c r="W410">
        <v>6</v>
      </c>
      <c r="X410">
        <v>20.79</v>
      </c>
      <c r="Y410">
        <v>87979</v>
      </c>
    </row>
    <row r="411" spans="1:25" x14ac:dyDescent="0.25">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2">
        <v>42185</v>
      </c>
      <c r="U411" s="2">
        <v>42188</v>
      </c>
      <c r="V411">
        <v>-95.816000000000003</v>
      </c>
      <c r="W411">
        <v>7</v>
      </c>
      <c r="X411">
        <v>67.91</v>
      </c>
      <c r="Y411">
        <v>87979</v>
      </c>
    </row>
    <row r="412" spans="1:25" x14ac:dyDescent="0.25">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2">
        <v>42161</v>
      </c>
      <c r="U412" s="2">
        <v>42163</v>
      </c>
      <c r="V412">
        <v>3.8519999999999999</v>
      </c>
      <c r="W412">
        <v>15</v>
      </c>
      <c r="X412">
        <v>40.369999999999997</v>
      </c>
      <c r="Y412">
        <v>87978</v>
      </c>
    </row>
    <row r="413" spans="1:25" x14ac:dyDescent="0.25">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2">
        <v>42063</v>
      </c>
      <c r="U413" s="2">
        <v>42065</v>
      </c>
      <c r="V413">
        <v>71.735600000000005</v>
      </c>
      <c r="W413">
        <v>14</v>
      </c>
      <c r="X413">
        <v>122.25</v>
      </c>
      <c r="Y413">
        <v>89344</v>
      </c>
    </row>
    <row r="414" spans="1:25" x14ac:dyDescent="0.25">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2">
        <v>42063</v>
      </c>
      <c r="U414" s="2">
        <v>42065</v>
      </c>
      <c r="V414">
        <v>-79.320800000000006</v>
      </c>
      <c r="W414">
        <v>2</v>
      </c>
      <c r="X414">
        <v>206.09</v>
      </c>
      <c r="Y414">
        <v>89344</v>
      </c>
    </row>
    <row r="415" spans="1:25" x14ac:dyDescent="0.25">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2">
        <v>42179</v>
      </c>
      <c r="U415" s="2">
        <v>42180</v>
      </c>
      <c r="V415">
        <v>24.095999999999997</v>
      </c>
      <c r="W415">
        <v>6</v>
      </c>
      <c r="X415">
        <v>66.900000000000006</v>
      </c>
      <c r="Y415">
        <v>91053</v>
      </c>
    </row>
    <row r="416" spans="1:25" x14ac:dyDescent="0.25">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2">
        <v>42179</v>
      </c>
      <c r="U416" s="2">
        <v>42181</v>
      </c>
      <c r="V416">
        <v>6.9719999999999995</v>
      </c>
      <c r="W416">
        <v>15</v>
      </c>
      <c r="X416">
        <v>43.13</v>
      </c>
      <c r="Y416">
        <v>91053</v>
      </c>
    </row>
    <row r="417" spans="1:25" x14ac:dyDescent="0.25">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2">
        <v>42105</v>
      </c>
      <c r="U417" s="2">
        <v>42107</v>
      </c>
      <c r="V417">
        <v>-24.245999999999999</v>
      </c>
      <c r="W417">
        <v>1</v>
      </c>
      <c r="X417">
        <v>11.21</v>
      </c>
      <c r="Y417">
        <v>91054</v>
      </c>
    </row>
    <row r="418" spans="1:25" x14ac:dyDescent="0.25">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2">
        <v>42078</v>
      </c>
      <c r="U418" s="2">
        <v>42079</v>
      </c>
      <c r="V418">
        <v>-605.37400000000002</v>
      </c>
      <c r="W418">
        <v>1</v>
      </c>
      <c r="X418">
        <v>100.38</v>
      </c>
      <c r="Y418">
        <v>90359</v>
      </c>
    </row>
    <row r="419" spans="1:25" x14ac:dyDescent="0.25">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2">
        <v>42078</v>
      </c>
      <c r="U419" s="2">
        <v>42079</v>
      </c>
      <c r="V419">
        <v>-99.55</v>
      </c>
      <c r="W419">
        <v>4</v>
      </c>
      <c r="X419">
        <v>66.319999999999993</v>
      </c>
      <c r="Y419">
        <v>90359</v>
      </c>
    </row>
    <row r="420" spans="1:25" x14ac:dyDescent="0.25">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2">
        <v>42120</v>
      </c>
      <c r="U420" s="2">
        <v>42121</v>
      </c>
      <c r="V420">
        <v>-801.15479999999991</v>
      </c>
      <c r="W420">
        <v>12</v>
      </c>
      <c r="X420">
        <v>1178.32</v>
      </c>
      <c r="Y420">
        <v>90362</v>
      </c>
    </row>
    <row r="421" spans="1:25" x14ac:dyDescent="0.25">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2">
        <v>42170</v>
      </c>
      <c r="U421" s="2">
        <v>42172</v>
      </c>
      <c r="V421">
        <v>797.85599999999999</v>
      </c>
      <c r="W421">
        <v>6</v>
      </c>
      <c r="X421">
        <v>2016.32</v>
      </c>
      <c r="Y421">
        <v>90361</v>
      </c>
    </row>
    <row r="422" spans="1:25" x14ac:dyDescent="0.25">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2">
        <v>42162</v>
      </c>
      <c r="U422" s="2">
        <v>42169</v>
      </c>
      <c r="V422">
        <v>422.45249999999999</v>
      </c>
      <c r="W422">
        <v>12</v>
      </c>
      <c r="X422">
        <v>612.25</v>
      </c>
      <c r="Y422">
        <v>90360</v>
      </c>
    </row>
    <row r="423" spans="1:25" x14ac:dyDescent="0.25">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2">
        <v>42170</v>
      </c>
      <c r="U423" s="2">
        <v>42171</v>
      </c>
      <c r="V423">
        <v>-178.21600000000001</v>
      </c>
      <c r="W423">
        <v>4</v>
      </c>
      <c r="X423">
        <v>313.63</v>
      </c>
      <c r="Y423">
        <v>90361</v>
      </c>
    </row>
    <row r="424" spans="1:25" x14ac:dyDescent="0.25">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2">
        <v>42170</v>
      </c>
      <c r="U424" s="2">
        <v>42172</v>
      </c>
      <c r="V424">
        <v>-26.655999999999999</v>
      </c>
      <c r="W424">
        <v>15</v>
      </c>
      <c r="X424">
        <v>397.17</v>
      </c>
      <c r="Y424">
        <v>90361</v>
      </c>
    </row>
    <row r="425" spans="1:25" x14ac:dyDescent="0.25">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2">
        <v>42032</v>
      </c>
      <c r="U425" s="2">
        <v>42041</v>
      </c>
      <c r="V425">
        <v>-54.622</v>
      </c>
      <c r="W425">
        <v>1</v>
      </c>
      <c r="X425">
        <v>63.48</v>
      </c>
      <c r="Y425">
        <v>87725</v>
      </c>
    </row>
    <row r="426" spans="1:25" x14ac:dyDescent="0.25">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2">
        <v>42032</v>
      </c>
      <c r="U426" s="2">
        <v>42036</v>
      </c>
      <c r="V426">
        <v>-126.81418000000001</v>
      </c>
      <c r="W426">
        <v>9</v>
      </c>
      <c r="X426">
        <v>47.64</v>
      </c>
      <c r="Y426">
        <v>87725</v>
      </c>
    </row>
    <row r="427" spans="1:25" x14ac:dyDescent="0.25">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2">
        <v>42021</v>
      </c>
      <c r="U427" s="2">
        <v>42023</v>
      </c>
      <c r="V427">
        <v>1400.1</v>
      </c>
      <c r="W427">
        <v>13</v>
      </c>
      <c r="X427">
        <v>1545.58</v>
      </c>
      <c r="Y427">
        <v>87726</v>
      </c>
    </row>
    <row r="428" spans="1:25" x14ac:dyDescent="0.25">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2">
        <v>42149</v>
      </c>
      <c r="U428" s="2">
        <v>42157</v>
      </c>
      <c r="V428">
        <v>916.68060000000014</v>
      </c>
      <c r="W428">
        <v>20</v>
      </c>
      <c r="X428">
        <v>2104.9899999999998</v>
      </c>
      <c r="Y428">
        <v>87727</v>
      </c>
    </row>
    <row r="429" spans="1:25" x14ac:dyDescent="0.25">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2">
        <v>42021</v>
      </c>
      <c r="U429" s="2">
        <v>42023</v>
      </c>
      <c r="V429">
        <v>67.599999999999923</v>
      </c>
      <c r="W429">
        <v>3</v>
      </c>
      <c r="X429">
        <v>353.1</v>
      </c>
      <c r="Y429">
        <v>87726</v>
      </c>
    </row>
    <row r="430" spans="1:25" x14ac:dyDescent="0.25">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2">
        <v>42016</v>
      </c>
      <c r="U430" s="2">
        <v>42017</v>
      </c>
      <c r="V430">
        <v>-224.64400000000001</v>
      </c>
      <c r="W430">
        <v>10</v>
      </c>
      <c r="X430">
        <v>257.52</v>
      </c>
      <c r="Y430">
        <v>91200</v>
      </c>
    </row>
    <row r="431" spans="1:25" x14ac:dyDescent="0.25">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2">
        <v>42062</v>
      </c>
      <c r="U431" s="2">
        <v>42069</v>
      </c>
      <c r="V431">
        <v>14.76</v>
      </c>
      <c r="W431">
        <v>3</v>
      </c>
      <c r="X431">
        <v>411.64</v>
      </c>
      <c r="Y431">
        <v>91201</v>
      </c>
    </row>
    <row r="432" spans="1:25" x14ac:dyDescent="0.25">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2">
        <v>42074</v>
      </c>
      <c r="U432" s="2">
        <v>42074</v>
      </c>
      <c r="V432">
        <v>10.85</v>
      </c>
      <c r="W432">
        <v>1</v>
      </c>
      <c r="X432">
        <v>17.59</v>
      </c>
      <c r="Y432">
        <v>90438</v>
      </c>
    </row>
    <row r="433" spans="1:25" x14ac:dyDescent="0.25">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2">
        <v>42074</v>
      </c>
      <c r="U433" s="2">
        <v>42076</v>
      </c>
      <c r="V433">
        <v>97.662599999999983</v>
      </c>
      <c r="W433">
        <v>22</v>
      </c>
      <c r="X433">
        <v>141.54</v>
      </c>
      <c r="Y433">
        <v>90438</v>
      </c>
    </row>
    <row r="434" spans="1:25" x14ac:dyDescent="0.25">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2">
        <v>42159</v>
      </c>
      <c r="U434" s="2">
        <v>42160</v>
      </c>
      <c r="V434">
        <v>-453.2</v>
      </c>
      <c r="W434">
        <v>4</v>
      </c>
      <c r="X434">
        <v>905.4</v>
      </c>
      <c r="Y434">
        <v>90437</v>
      </c>
    </row>
    <row r="435" spans="1:25" x14ac:dyDescent="0.25">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2">
        <v>42106</v>
      </c>
      <c r="U435" s="2">
        <v>42113</v>
      </c>
      <c r="V435">
        <v>-207.679788</v>
      </c>
      <c r="W435">
        <v>2</v>
      </c>
      <c r="X435">
        <v>243.86</v>
      </c>
      <c r="Y435">
        <v>90439</v>
      </c>
    </row>
    <row r="436" spans="1:25" x14ac:dyDescent="0.25">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2">
        <v>42046</v>
      </c>
      <c r="U436" s="2">
        <v>42048</v>
      </c>
      <c r="V436">
        <v>-7.5244000000000009</v>
      </c>
      <c r="W436">
        <v>1</v>
      </c>
      <c r="X436">
        <v>39.97</v>
      </c>
      <c r="Y436">
        <v>90258</v>
      </c>
    </row>
    <row r="437" spans="1:25" x14ac:dyDescent="0.25">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2">
        <v>42153</v>
      </c>
      <c r="U437" s="2">
        <v>42160</v>
      </c>
      <c r="V437">
        <v>-92.961000000000013</v>
      </c>
      <c r="W437">
        <v>5</v>
      </c>
      <c r="X437">
        <v>92.96</v>
      </c>
      <c r="Y437">
        <v>86639</v>
      </c>
    </row>
    <row r="438" spans="1:25" x14ac:dyDescent="0.25">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2">
        <v>42121</v>
      </c>
      <c r="U438" s="2">
        <v>42123</v>
      </c>
      <c r="V438">
        <v>613.89576</v>
      </c>
      <c r="W438">
        <v>12</v>
      </c>
      <c r="X438">
        <v>1362.2</v>
      </c>
      <c r="Y438">
        <v>87525</v>
      </c>
    </row>
    <row r="439" spans="1:25" x14ac:dyDescent="0.25">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2">
        <v>42034</v>
      </c>
      <c r="U439" s="2">
        <v>42036</v>
      </c>
      <c r="V439">
        <v>232.28159999999997</v>
      </c>
      <c r="W439">
        <v>11</v>
      </c>
      <c r="X439">
        <v>336.64</v>
      </c>
      <c r="Y439">
        <v>86279</v>
      </c>
    </row>
    <row r="440" spans="1:25" x14ac:dyDescent="0.25">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2">
        <v>42082</v>
      </c>
      <c r="U440" s="2">
        <v>42082</v>
      </c>
      <c r="V440">
        <v>-45.07</v>
      </c>
      <c r="W440">
        <v>14</v>
      </c>
      <c r="X440">
        <v>429.33</v>
      </c>
      <c r="Y440">
        <v>88667</v>
      </c>
    </row>
    <row r="441" spans="1:25" x14ac:dyDescent="0.25">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2">
        <v>42082</v>
      </c>
      <c r="U441" s="2">
        <v>42084</v>
      </c>
      <c r="V441">
        <v>-8.5299999999999994</v>
      </c>
      <c r="W441">
        <v>3</v>
      </c>
      <c r="X441">
        <v>44.66</v>
      </c>
      <c r="Y441">
        <v>88667</v>
      </c>
    </row>
    <row r="442" spans="1:25" x14ac:dyDescent="0.25">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2">
        <v>42082</v>
      </c>
      <c r="U442" s="2">
        <v>42084</v>
      </c>
      <c r="V442">
        <v>285.95</v>
      </c>
      <c r="W442">
        <v>5</v>
      </c>
      <c r="X442">
        <v>1619.95</v>
      </c>
      <c r="Y442">
        <v>88667</v>
      </c>
    </row>
    <row r="443" spans="1:25" x14ac:dyDescent="0.25">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2">
        <v>42018</v>
      </c>
      <c r="U443" s="2">
        <v>42020</v>
      </c>
      <c r="V443">
        <v>-209.25</v>
      </c>
      <c r="W443">
        <v>7</v>
      </c>
      <c r="X443">
        <v>56.44</v>
      </c>
      <c r="Y443">
        <v>88666</v>
      </c>
    </row>
    <row r="444" spans="1:25" x14ac:dyDescent="0.25">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2">
        <v>42018</v>
      </c>
      <c r="U444" s="2">
        <v>42020</v>
      </c>
      <c r="V444">
        <v>-9.1635999999999989</v>
      </c>
      <c r="W444">
        <v>3</v>
      </c>
      <c r="X444">
        <v>56.73</v>
      </c>
      <c r="Y444">
        <v>88666</v>
      </c>
    </row>
    <row r="445" spans="1:25" x14ac:dyDescent="0.25">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2">
        <v>42141</v>
      </c>
      <c r="U445" s="2">
        <v>42145</v>
      </c>
      <c r="V445">
        <v>12.706000000000017</v>
      </c>
      <c r="W445">
        <v>12</v>
      </c>
      <c r="X445">
        <v>64.41</v>
      </c>
      <c r="Y445">
        <v>88668</v>
      </c>
    </row>
    <row r="446" spans="1:25" x14ac:dyDescent="0.25">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2">
        <v>42141</v>
      </c>
      <c r="U446" s="2">
        <v>42145</v>
      </c>
      <c r="V446">
        <v>7.7151600000000045</v>
      </c>
      <c r="W446">
        <v>37</v>
      </c>
      <c r="X446">
        <v>344.57</v>
      </c>
      <c r="Y446">
        <v>88668</v>
      </c>
    </row>
    <row r="447" spans="1:25" x14ac:dyDescent="0.25">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2">
        <v>42123</v>
      </c>
      <c r="U447" s="2">
        <v>42124</v>
      </c>
      <c r="V447">
        <v>192.51689999999999</v>
      </c>
      <c r="W447">
        <v>8</v>
      </c>
      <c r="X447">
        <v>279.01</v>
      </c>
      <c r="Y447">
        <v>90962</v>
      </c>
    </row>
    <row r="448" spans="1:25" x14ac:dyDescent="0.25">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2">
        <v>42010</v>
      </c>
      <c r="U448" s="2">
        <v>42010</v>
      </c>
      <c r="V448">
        <v>-134.91200000000001</v>
      </c>
      <c r="W448">
        <v>6</v>
      </c>
      <c r="X448">
        <v>614.99</v>
      </c>
      <c r="Y448">
        <v>90961</v>
      </c>
    </row>
    <row r="449" spans="1:25" x14ac:dyDescent="0.25">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2">
        <v>42100</v>
      </c>
      <c r="U449" s="2">
        <v>42101</v>
      </c>
      <c r="V449">
        <v>-5.05</v>
      </c>
      <c r="W449">
        <v>9</v>
      </c>
      <c r="X449">
        <v>76.23</v>
      </c>
      <c r="Y449">
        <v>91513</v>
      </c>
    </row>
    <row r="450" spans="1:25" x14ac:dyDescent="0.25">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2">
        <v>42176</v>
      </c>
      <c r="U450" s="2">
        <v>42177</v>
      </c>
      <c r="V450">
        <v>-204.16</v>
      </c>
      <c r="W450">
        <v>16</v>
      </c>
      <c r="X450">
        <v>99.92</v>
      </c>
      <c r="Y450">
        <v>88753</v>
      </c>
    </row>
    <row r="451" spans="1:25" x14ac:dyDescent="0.25">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2">
        <v>42074</v>
      </c>
      <c r="U451" s="2">
        <v>42075</v>
      </c>
      <c r="V451">
        <v>-46.115000000000002</v>
      </c>
      <c r="W451">
        <v>9</v>
      </c>
      <c r="X451">
        <v>79.400000000000006</v>
      </c>
      <c r="Y451">
        <v>86867</v>
      </c>
    </row>
    <row r="452" spans="1:25" x14ac:dyDescent="0.25">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2">
        <v>42174</v>
      </c>
      <c r="U452" s="2">
        <v>42177</v>
      </c>
      <c r="V452">
        <v>-20.103999999999999</v>
      </c>
      <c r="W452">
        <v>1</v>
      </c>
      <c r="X452">
        <v>15.49</v>
      </c>
      <c r="Y452">
        <v>86869</v>
      </c>
    </row>
    <row r="453" spans="1:25" x14ac:dyDescent="0.25">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2">
        <v>42156</v>
      </c>
      <c r="U453" s="2">
        <v>42159</v>
      </c>
      <c r="V453">
        <v>-3.496</v>
      </c>
      <c r="W453">
        <v>2</v>
      </c>
      <c r="X453">
        <v>18.59</v>
      </c>
      <c r="Y453">
        <v>86868</v>
      </c>
    </row>
    <row r="454" spans="1:25" x14ac:dyDescent="0.25">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2">
        <v>42156</v>
      </c>
      <c r="U454" s="2">
        <v>42158</v>
      </c>
      <c r="V454">
        <v>-717.072</v>
      </c>
      <c r="W454">
        <v>13</v>
      </c>
      <c r="X454">
        <v>834.08</v>
      </c>
      <c r="Y454">
        <v>86868</v>
      </c>
    </row>
    <row r="455" spans="1:25" x14ac:dyDescent="0.25">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2">
        <v>42069</v>
      </c>
      <c r="U455" s="2">
        <v>42071</v>
      </c>
      <c r="V455">
        <v>-62.23</v>
      </c>
      <c r="W455">
        <v>8</v>
      </c>
      <c r="X455">
        <v>50.88</v>
      </c>
      <c r="Y455">
        <v>86870</v>
      </c>
    </row>
    <row r="456" spans="1:25" x14ac:dyDescent="0.25">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2">
        <v>42010</v>
      </c>
      <c r="U456" s="2">
        <v>42012</v>
      </c>
      <c r="V456">
        <v>131.38200000000001</v>
      </c>
      <c r="W456">
        <v>6</v>
      </c>
      <c r="X456">
        <v>958.46</v>
      </c>
      <c r="Y456">
        <v>89909</v>
      </c>
    </row>
    <row r="457" spans="1:25" x14ac:dyDescent="0.25">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2">
        <v>42010</v>
      </c>
      <c r="U457" s="2">
        <v>42012</v>
      </c>
      <c r="V457">
        <v>-89.292000000000002</v>
      </c>
      <c r="W457">
        <v>12</v>
      </c>
      <c r="X457">
        <v>368.84</v>
      </c>
      <c r="Y457">
        <v>89909</v>
      </c>
    </row>
    <row r="458" spans="1:25" x14ac:dyDescent="0.25">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2">
        <v>42010</v>
      </c>
      <c r="U458" s="2">
        <v>42011</v>
      </c>
      <c r="V458">
        <v>-211.036</v>
      </c>
      <c r="W458">
        <v>1</v>
      </c>
      <c r="X458">
        <v>30.86</v>
      </c>
      <c r="Y458">
        <v>89909</v>
      </c>
    </row>
    <row r="459" spans="1:25" x14ac:dyDescent="0.25">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2">
        <v>42091</v>
      </c>
      <c r="U459" s="2">
        <v>42097</v>
      </c>
      <c r="V459">
        <v>-13.28</v>
      </c>
      <c r="W459">
        <v>11</v>
      </c>
      <c r="X459">
        <v>568.25</v>
      </c>
      <c r="Y459">
        <v>89910</v>
      </c>
    </row>
    <row r="460" spans="1:25" x14ac:dyDescent="0.25">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2">
        <v>42091</v>
      </c>
      <c r="U460" s="2">
        <v>42093</v>
      </c>
      <c r="V460">
        <v>-48.68</v>
      </c>
      <c r="W460">
        <v>19</v>
      </c>
      <c r="X460">
        <v>126.66</v>
      </c>
      <c r="Y460">
        <v>89910</v>
      </c>
    </row>
    <row r="461" spans="1:25" x14ac:dyDescent="0.25">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2">
        <v>42123</v>
      </c>
      <c r="U461" s="2">
        <v>42124</v>
      </c>
      <c r="V461">
        <v>-184.548</v>
      </c>
      <c r="W461">
        <v>3</v>
      </c>
      <c r="X461">
        <v>93.82</v>
      </c>
      <c r="Y461">
        <v>90048</v>
      </c>
    </row>
    <row r="462" spans="1:25" x14ac:dyDescent="0.25">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2">
        <v>42013</v>
      </c>
      <c r="U462" s="2">
        <v>42015</v>
      </c>
      <c r="V462">
        <v>1220.03784</v>
      </c>
      <c r="W462">
        <v>54</v>
      </c>
      <c r="X462">
        <v>8332.91</v>
      </c>
      <c r="Y462">
        <v>40547</v>
      </c>
    </row>
    <row r="463" spans="1:25" x14ac:dyDescent="0.25">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2">
        <v>42145</v>
      </c>
      <c r="U463" s="2">
        <v>42149</v>
      </c>
      <c r="V463">
        <v>-2.87</v>
      </c>
      <c r="W463">
        <v>1</v>
      </c>
      <c r="X463">
        <v>5.9</v>
      </c>
      <c r="Y463">
        <v>90244</v>
      </c>
    </row>
    <row r="464" spans="1:25" x14ac:dyDescent="0.25">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2">
        <v>42016</v>
      </c>
      <c r="U464" s="2">
        <v>42021</v>
      </c>
      <c r="V464">
        <v>4.3808999999999996</v>
      </c>
      <c r="W464">
        <v>13</v>
      </c>
      <c r="X464">
        <v>80.23</v>
      </c>
      <c r="Y464">
        <v>89257</v>
      </c>
    </row>
    <row r="465" spans="1:25" x14ac:dyDescent="0.25">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2">
        <v>42016</v>
      </c>
      <c r="U465" s="2">
        <v>42023</v>
      </c>
      <c r="V465">
        <v>-100.744</v>
      </c>
      <c r="W465">
        <v>8</v>
      </c>
      <c r="X465">
        <v>2044.9</v>
      </c>
      <c r="Y465">
        <v>89257</v>
      </c>
    </row>
    <row r="466" spans="1:25" x14ac:dyDescent="0.25">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2">
        <v>42145</v>
      </c>
      <c r="U466" s="2">
        <v>42148</v>
      </c>
      <c r="V466">
        <v>3.3840000000000039</v>
      </c>
      <c r="W466">
        <v>4</v>
      </c>
      <c r="X466">
        <v>53.3</v>
      </c>
      <c r="Y466">
        <v>89258</v>
      </c>
    </row>
    <row r="467" spans="1:25" x14ac:dyDescent="0.25">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2">
        <v>42149</v>
      </c>
      <c r="U467" s="2">
        <v>42150</v>
      </c>
      <c r="V467">
        <v>0.34600000000000009</v>
      </c>
      <c r="W467">
        <v>3</v>
      </c>
      <c r="X467">
        <v>21.93</v>
      </c>
      <c r="Y467">
        <v>89259</v>
      </c>
    </row>
    <row r="468" spans="1:25" x14ac:dyDescent="0.25">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2">
        <v>42057</v>
      </c>
      <c r="U468" s="2">
        <v>42059</v>
      </c>
      <c r="V468">
        <v>-17.654</v>
      </c>
      <c r="W468">
        <v>5</v>
      </c>
      <c r="X468">
        <v>28.46</v>
      </c>
      <c r="Y468">
        <v>90271</v>
      </c>
    </row>
    <row r="469" spans="1:25" x14ac:dyDescent="0.25">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2">
        <v>42028</v>
      </c>
      <c r="U469" s="2">
        <v>42028</v>
      </c>
      <c r="V469">
        <v>-13.826000000000001</v>
      </c>
      <c r="W469">
        <v>6</v>
      </c>
      <c r="X469">
        <v>89.91</v>
      </c>
      <c r="Y469">
        <v>90270</v>
      </c>
    </row>
    <row r="470" spans="1:25" x14ac:dyDescent="0.25">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2">
        <v>42013</v>
      </c>
      <c r="U470" s="2">
        <v>42015</v>
      </c>
      <c r="V470">
        <v>-203.67000000000002</v>
      </c>
      <c r="W470">
        <v>11</v>
      </c>
      <c r="X470">
        <v>138.51</v>
      </c>
      <c r="Y470">
        <v>89770</v>
      </c>
    </row>
    <row r="471" spans="1:25" x14ac:dyDescent="0.25">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2">
        <v>42070</v>
      </c>
      <c r="U471" s="2">
        <v>42071</v>
      </c>
      <c r="V471">
        <v>19.57</v>
      </c>
      <c r="W471">
        <v>7</v>
      </c>
      <c r="X471">
        <v>41.96</v>
      </c>
      <c r="Y471">
        <v>88569</v>
      </c>
    </row>
    <row r="472" spans="1:25" x14ac:dyDescent="0.25">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2">
        <v>42060</v>
      </c>
      <c r="U472" s="2">
        <v>42062</v>
      </c>
      <c r="V472">
        <v>98.12</v>
      </c>
      <c r="W472">
        <v>6</v>
      </c>
      <c r="X472">
        <v>300.63</v>
      </c>
      <c r="Y472">
        <v>88568</v>
      </c>
    </row>
    <row r="473" spans="1:25" x14ac:dyDescent="0.25">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2">
        <v>42070</v>
      </c>
      <c r="U473" s="2">
        <v>42072</v>
      </c>
      <c r="V473">
        <v>107.11</v>
      </c>
      <c r="W473">
        <v>13</v>
      </c>
      <c r="X473">
        <v>240.46</v>
      </c>
      <c r="Y473">
        <v>88569</v>
      </c>
    </row>
    <row r="474" spans="1:25" x14ac:dyDescent="0.25">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2">
        <v>42070</v>
      </c>
      <c r="U474" s="2">
        <v>42072</v>
      </c>
      <c r="V474">
        <v>-216.154</v>
      </c>
      <c r="W474">
        <v>21</v>
      </c>
      <c r="X474">
        <v>74.08</v>
      </c>
      <c r="Y474">
        <v>88569</v>
      </c>
    </row>
    <row r="475" spans="1:25" x14ac:dyDescent="0.25">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2">
        <v>42124</v>
      </c>
      <c r="U475" s="2">
        <v>42124</v>
      </c>
      <c r="V475">
        <v>-6.6096000000000004</v>
      </c>
      <c r="W475">
        <v>4</v>
      </c>
      <c r="X475">
        <v>5.28</v>
      </c>
      <c r="Y475">
        <v>88571</v>
      </c>
    </row>
    <row r="476" spans="1:25" x14ac:dyDescent="0.25">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2">
        <v>42079</v>
      </c>
      <c r="U476" s="2">
        <v>42081</v>
      </c>
      <c r="V476">
        <v>-89.216999999999999</v>
      </c>
      <c r="W476">
        <v>12</v>
      </c>
      <c r="X476">
        <v>50.83</v>
      </c>
      <c r="Y476">
        <v>88570</v>
      </c>
    </row>
    <row r="477" spans="1:25" x14ac:dyDescent="0.25">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2">
        <v>42124</v>
      </c>
      <c r="U477" s="2">
        <v>42126</v>
      </c>
      <c r="V477">
        <v>1.2236</v>
      </c>
      <c r="W477">
        <v>22</v>
      </c>
      <c r="X477">
        <v>39.26</v>
      </c>
      <c r="Y477">
        <v>88571</v>
      </c>
    </row>
    <row r="478" spans="1:25" x14ac:dyDescent="0.25">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2">
        <v>42124</v>
      </c>
      <c r="U478" s="2">
        <v>42125</v>
      </c>
      <c r="V478">
        <v>4.3148</v>
      </c>
      <c r="W478">
        <v>23</v>
      </c>
      <c r="X478">
        <v>606.51</v>
      </c>
      <c r="Y478">
        <v>88571</v>
      </c>
    </row>
    <row r="479" spans="1:25" x14ac:dyDescent="0.25">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2">
        <v>42124</v>
      </c>
      <c r="U479" s="2">
        <v>42126</v>
      </c>
      <c r="V479">
        <v>-125.83296</v>
      </c>
      <c r="W479">
        <v>2</v>
      </c>
      <c r="X479">
        <v>64.89</v>
      </c>
      <c r="Y479">
        <v>88571</v>
      </c>
    </row>
    <row r="480" spans="1:25" x14ac:dyDescent="0.25">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2">
        <v>42151</v>
      </c>
      <c r="U480" s="2">
        <v>42152</v>
      </c>
      <c r="V480">
        <v>122.21</v>
      </c>
      <c r="W480">
        <v>18</v>
      </c>
      <c r="X480">
        <v>267.2</v>
      </c>
      <c r="Y480">
        <v>90674</v>
      </c>
    </row>
    <row r="481" spans="1:25" x14ac:dyDescent="0.25">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2">
        <v>42061</v>
      </c>
      <c r="U481" s="2">
        <v>42065</v>
      </c>
      <c r="V481">
        <v>-11.1332</v>
      </c>
      <c r="W481">
        <v>12</v>
      </c>
      <c r="X481">
        <v>86.79</v>
      </c>
      <c r="Y481">
        <v>90675</v>
      </c>
    </row>
    <row r="482" spans="1:25" x14ac:dyDescent="0.25">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2">
        <v>42060</v>
      </c>
      <c r="U482" s="2">
        <v>42062</v>
      </c>
      <c r="V482">
        <v>201.7353</v>
      </c>
      <c r="W482">
        <v>10</v>
      </c>
      <c r="X482">
        <v>292.37</v>
      </c>
      <c r="Y482">
        <v>91194</v>
      </c>
    </row>
    <row r="483" spans="1:25" x14ac:dyDescent="0.25">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2">
        <v>42060</v>
      </c>
      <c r="U483" s="2">
        <v>42062</v>
      </c>
      <c r="V483">
        <v>-684.78</v>
      </c>
      <c r="W483">
        <v>8</v>
      </c>
      <c r="X483">
        <v>682.79</v>
      </c>
      <c r="Y483">
        <v>91194</v>
      </c>
    </row>
    <row r="484" spans="1:25" x14ac:dyDescent="0.25">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2">
        <v>42069</v>
      </c>
      <c r="U484" s="2">
        <v>42070</v>
      </c>
      <c r="V484">
        <v>-237.47</v>
      </c>
      <c r="W484">
        <v>20</v>
      </c>
      <c r="X484">
        <v>125.77</v>
      </c>
      <c r="Y484">
        <v>91195</v>
      </c>
    </row>
    <row r="485" spans="1:25" x14ac:dyDescent="0.25">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2">
        <v>42069</v>
      </c>
      <c r="U485" s="2">
        <v>42070</v>
      </c>
      <c r="V485">
        <v>-2946.0509999999999</v>
      </c>
      <c r="W485">
        <v>12</v>
      </c>
      <c r="X485">
        <v>3918.98</v>
      </c>
      <c r="Y485">
        <v>91195</v>
      </c>
    </row>
    <row r="486" spans="1:25" x14ac:dyDescent="0.25">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2">
        <v>42078</v>
      </c>
      <c r="U486" s="2">
        <v>42080</v>
      </c>
      <c r="V486">
        <v>21.555599999999998</v>
      </c>
      <c r="W486">
        <v>2</v>
      </c>
      <c r="X486">
        <v>31.24</v>
      </c>
      <c r="Y486">
        <v>90577</v>
      </c>
    </row>
    <row r="487" spans="1:25" x14ac:dyDescent="0.25">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2">
        <v>42144</v>
      </c>
      <c r="U487" s="2">
        <v>42147</v>
      </c>
      <c r="V487">
        <v>-239.315</v>
      </c>
      <c r="W487">
        <v>12</v>
      </c>
      <c r="X487">
        <v>74.77</v>
      </c>
      <c r="Y487">
        <v>90578</v>
      </c>
    </row>
    <row r="488" spans="1:25" x14ac:dyDescent="0.25">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2">
        <v>42144</v>
      </c>
      <c r="U488" s="2">
        <v>42146</v>
      </c>
      <c r="V488">
        <v>-33.31</v>
      </c>
      <c r="W488">
        <v>18</v>
      </c>
      <c r="X488">
        <v>127.81</v>
      </c>
      <c r="Y488">
        <v>90578</v>
      </c>
    </row>
    <row r="489" spans="1:25" x14ac:dyDescent="0.25">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2">
        <v>42056</v>
      </c>
      <c r="U489" s="2">
        <v>42057</v>
      </c>
      <c r="V489">
        <v>-74.479599999999991</v>
      </c>
      <c r="W489">
        <v>18</v>
      </c>
      <c r="X489">
        <v>78.59</v>
      </c>
      <c r="Y489">
        <v>89059</v>
      </c>
    </row>
    <row r="490" spans="1:25" x14ac:dyDescent="0.25">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2">
        <v>42056</v>
      </c>
      <c r="U490" s="2">
        <v>42058</v>
      </c>
      <c r="V490">
        <v>-232.22056000000003</v>
      </c>
      <c r="W490">
        <v>4</v>
      </c>
      <c r="X490">
        <v>497.11</v>
      </c>
      <c r="Y490">
        <v>89059</v>
      </c>
    </row>
    <row r="491" spans="1:25" x14ac:dyDescent="0.25">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2">
        <v>42088</v>
      </c>
      <c r="U491" s="2">
        <v>42090</v>
      </c>
      <c r="V491">
        <v>18.643799999999999</v>
      </c>
      <c r="W491">
        <v>5</v>
      </c>
      <c r="X491">
        <v>27.02</v>
      </c>
      <c r="Y491">
        <v>86153</v>
      </c>
    </row>
    <row r="492" spans="1:25" x14ac:dyDescent="0.25">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2">
        <v>42088</v>
      </c>
      <c r="U492" s="2">
        <v>42090</v>
      </c>
      <c r="V492">
        <v>-31.24</v>
      </c>
      <c r="W492">
        <v>1</v>
      </c>
      <c r="X492">
        <v>27.67</v>
      </c>
      <c r="Y492">
        <v>86153</v>
      </c>
    </row>
    <row r="493" spans="1:25" x14ac:dyDescent="0.25">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2">
        <v>42148</v>
      </c>
      <c r="U493" s="2">
        <v>42149</v>
      </c>
      <c r="V493">
        <v>55.888000000000034</v>
      </c>
      <c r="W493">
        <v>41</v>
      </c>
      <c r="X493">
        <v>1033.56</v>
      </c>
      <c r="Y493">
        <v>89537</v>
      </c>
    </row>
    <row r="494" spans="1:25" x14ac:dyDescent="0.25">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2">
        <v>42009</v>
      </c>
      <c r="U494" s="2">
        <v>42010</v>
      </c>
      <c r="V494">
        <v>1.3224</v>
      </c>
      <c r="W494">
        <v>11</v>
      </c>
      <c r="X494">
        <v>19.97</v>
      </c>
      <c r="Y494">
        <v>89536</v>
      </c>
    </row>
    <row r="495" spans="1:25" x14ac:dyDescent="0.25">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2">
        <v>42009</v>
      </c>
      <c r="U495" s="2">
        <v>42009</v>
      </c>
      <c r="V495">
        <v>455.42069999999995</v>
      </c>
      <c r="W495">
        <v>6</v>
      </c>
      <c r="X495">
        <v>660.03</v>
      </c>
      <c r="Y495">
        <v>89536</v>
      </c>
    </row>
    <row r="496" spans="1:25" x14ac:dyDescent="0.25">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2">
        <v>42014</v>
      </c>
      <c r="U496" s="2">
        <v>42016</v>
      </c>
      <c r="V496">
        <v>29.332000000000001</v>
      </c>
      <c r="W496">
        <v>24</v>
      </c>
      <c r="X496">
        <v>199.12</v>
      </c>
      <c r="Y496">
        <v>14596</v>
      </c>
    </row>
    <row r="497" spans="1:25" x14ac:dyDescent="0.25">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2">
        <v>42014</v>
      </c>
      <c r="U497" s="2">
        <v>42015</v>
      </c>
      <c r="V497">
        <v>-86</v>
      </c>
      <c r="W497">
        <v>19</v>
      </c>
      <c r="X497">
        <v>63.14</v>
      </c>
      <c r="Y497">
        <v>14596</v>
      </c>
    </row>
    <row r="498" spans="1:25" x14ac:dyDescent="0.25">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2">
        <v>42037</v>
      </c>
      <c r="U498" s="2">
        <v>42037</v>
      </c>
      <c r="V498">
        <v>-0.49</v>
      </c>
      <c r="W498">
        <v>38</v>
      </c>
      <c r="X498">
        <v>44.85</v>
      </c>
      <c r="Y498">
        <v>38529</v>
      </c>
    </row>
    <row r="499" spans="1:25" x14ac:dyDescent="0.25">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2">
        <v>42014</v>
      </c>
      <c r="U499" s="2">
        <v>42016</v>
      </c>
      <c r="V499">
        <v>34.348199999999999</v>
      </c>
      <c r="W499">
        <v>6</v>
      </c>
      <c r="X499">
        <v>49.78</v>
      </c>
      <c r="Y499">
        <v>90166</v>
      </c>
    </row>
    <row r="500" spans="1:25" x14ac:dyDescent="0.25">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2">
        <v>42014</v>
      </c>
      <c r="U500" s="2">
        <v>42015</v>
      </c>
      <c r="V500">
        <v>-66.650000000000006</v>
      </c>
      <c r="W500">
        <v>5</v>
      </c>
      <c r="X500">
        <v>16.62</v>
      </c>
      <c r="Y500">
        <v>90166</v>
      </c>
    </row>
    <row r="501" spans="1:25" x14ac:dyDescent="0.25">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2">
        <v>42175</v>
      </c>
      <c r="U501" s="2">
        <v>42177</v>
      </c>
      <c r="V501">
        <v>35.954999999999998</v>
      </c>
      <c r="W501">
        <v>11</v>
      </c>
      <c r="X501">
        <v>517.67999999999995</v>
      </c>
      <c r="Y501">
        <v>90167</v>
      </c>
    </row>
    <row r="502" spans="1:25" x14ac:dyDescent="0.25">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2">
        <v>42016</v>
      </c>
      <c r="U502" s="2">
        <v>42017</v>
      </c>
      <c r="V502">
        <v>-173.09520000000001</v>
      </c>
      <c r="W502">
        <v>6</v>
      </c>
      <c r="X502">
        <v>573.30999999999995</v>
      </c>
      <c r="Y502">
        <v>33635</v>
      </c>
    </row>
    <row r="503" spans="1:25" x14ac:dyDescent="0.25">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2">
        <v>42016</v>
      </c>
      <c r="U503" s="2">
        <v>42017</v>
      </c>
      <c r="V503">
        <v>-96.16</v>
      </c>
      <c r="W503">
        <v>5</v>
      </c>
      <c r="X503">
        <v>140.22999999999999</v>
      </c>
      <c r="Y503">
        <v>33635</v>
      </c>
    </row>
    <row r="504" spans="1:25" x14ac:dyDescent="0.25">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2">
        <v>42031</v>
      </c>
      <c r="U504" s="2">
        <v>42031</v>
      </c>
      <c r="V504">
        <v>263.39999999999998</v>
      </c>
      <c r="W504">
        <v>47</v>
      </c>
      <c r="X504">
        <v>594.44000000000005</v>
      </c>
      <c r="Y504">
        <v>9606</v>
      </c>
    </row>
    <row r="505" spans="1:25" x14ac:dyDescent="0.25">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2">
        <v>42031</v>
      </c>
      <c r="U505" s="2">
        <v>42033</v>
      </c>
      <c r="V505">
        <v>37.31</v>
      </c>
      <c r="W505">
        <v>44</v>
      </c>
      <c r="X505">
        <v>228.5</v>
      </c>
      <c r="Y505">
        <v>9606</v>
      </c>
    </row>
    <row r="506" spans="1:25" x14ac:dyDescent="0.25">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2">
        <v>42016</v>
      </c>
      <c r="U506" s="2">
        <v>42017</v>
      </c>
      <c r="V506">
        <v>-173.09520000000001</v>
      </c>
      <c r="W506">
        <v>2</v>
      </c>
      <c r="X506">
        <v>191.1</v>
      </c>
      <c r="Y506">
        <v>86263</v>
      </c>
    </row>
    <row r="507" spans="1:25" x14ac:dyDescent="0.25">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2">
        <v>42016</v>
      </c>
      <c r="U507" s="2">
        <v>42017</v>
      </c>
      <c r="V507">
        <v>-96.16</v>
      </c>
      <c r="W507">
        <v>1</v>
      </c>
      <c r="X507">
        <v>28.05</v>
      </c>
      <c r="Y507">
        <v>86263</v>
      </c>
    </row>
    <row r="508" spans="1:25" x14ac:dyDescent="0.25">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2">
        <v>42031</v>
      </c>
      <c r="U508" s="2">
        <v>42031</v>
      </c>
      <c r="V508">
        <v>104.7213</v>
      </c>
      <c r="W508">
        <v>12</v>
      </c>
      <c r="X508">
        <v>151.77000000000001</v>
      </c>
      <c r="Y508">
        <v>86264</v>
      </c>
    </row>
    <row r="509" spans="1:25" x14ac:dyDescent="0.25">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2">
        <v>42031</v>
      </c>
      <c r="U509" s="2">
        <v>42033</v>
      </c>
      <c r="V509">
        <v>37.31</v>
      </c>
      <c r="W509">
        <v>11</v>
      </c>
      <c r="X509">
        <v>57.13</v>
      </c>
      <c r="Y509">
        <v>86264</v>
      </c>
    </row>
    <row r="510" spans="1:25" x14ac:dyDescent="0.25">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2">
        <v>42075</v>
      </c>
      <c r="U510" s="2">
        <v>42077</v>
      </c>
      <c r="V510">
        <v>80.674799999999991</v>
      </c>
      <c r="W510">
        <v>18</v>
      </c>
      <c r="X510">
        <v>116.92</v>
      </c>
      <c r="Y510">
        <v>90806</v>
      </c>
    </row>
    <row r="511" spans="1:25" x14ac:dyDescent="0.25">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2">
        <v>42061</v>
      </c>
      <c r="U511" s="2">
        <v>42062</v>
      </c>
      <c r="V511">
        <v>114.3165</v>
      </c>
      <c r="W511">
        <v>5</v>
      </c>
      <c r="X511">
        <v>151.6</v>
      </c>
      <c r="Y511">
        <v>86459</v>
      </c>
    </row>
    <row r="512" spans="1:25" x14ac:dyDescent="0.25">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2">
        <v>42172</v>
      </c>
      <c r="U512" s="2">
        <v>42174</v>
      </c>
      <c r="V512">
        <v>1107.4079999999999</v>
      </c>
      <c r="W512">
        <v>12</v>
      </c>
      <c r="X512">
        <v>31.73</v>
      </c>
      <c r="Y512">
        <v>86460</v>
      </c>
    </row>
    <row r="513" spans="1:25" x14ac:dyDescent="0.25">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2">
        <v>42138</v>
      </c>
      <c r="U513" s="2">
        <v>42138</v>
      </c>
      <c r="V513">
        <v>-149.21199999999999</v>
      </c>
      <c r="W513">
        <v>15</v>
      </c>
      <c r="X513">
        <v>85.26</v>
      </c>
      <c r="Y513">
        <v>90187</v>
      </c>
    </row>
    <row r="514" spans="1:25" x14ac:dyDescent="0.25">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2">
        <v>42035</v>
      </c>
      <c r="U514" s="2">
        <v>42037</v>
      </c>
      <c r="V514">
        <v>-21.018000000000001</v>
      </c>
      <c r="W514">
        <v>2</v>
      </c>
      <c r="X514">
        <v>16.600000000000001</v>
      </c>
      <c r="Y514">
        <v>90185</v>
      </c>
    </row>
    <row r="515" spans="1:25" x14ac:dyDescent="0.25">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2">
        <v>42035</v>
      </c>
      <c r="U515" s="2">
        <v>42036</v>
      </c>
      <c r="V515">
        <v>-655.52987500000006</v>
      </c>
      <c r="W515">
        <v>10</v>
      </c>
      <c r="X515">
        <v>2285.41</v>
      </c>
      <c r="Y515">
        <v>90185</v>
      </c>
    </row>
    <row r="516" spans="1:25" x14ac:dyDescent="0.25">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2">
        <v>42098</v>
      </c>
      <c r="U516" s="2">
        <v>42100</v>
      </c>
      <c r="V516">
        <v>354.32879999999994</v>
      </c>
      <c r="W516">
        <v>8</v>
      </c>
      <c r="X516">
        <v>513.52</v>
      </c>
      <c r="Y516">
        <v>90186</v>
      </c>
    </row>
    <row r="517" spans="1:25" x14ac:dyDescent="0.25">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2">
        <v>42008</v>
      </c>
      <c r="U517" s="2">
        <v>42009</v>
      </c>
      <c r="V517">
        <v>-489.41559999999998</v>
      </c>
      <c r="W517">
        <v>1</v>
      </c>
      <c r="X517">
        <v>346.52</v>
      </c>
      <c r="Y517">
        <v>86356</v>
      </c>
    </row>
    <row r="518" spans="1:25" x14ac:dyDescent="0.25">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2">
        <v>42008</v>
      </c>
      <c r="U518" s="2">
        <v>42015</v>
      </c>
      <c r="V518">
        <v>35.31</v>
      </c>
      <c r="W518">
        <v>3</v>
      </c>
      <c r="X518">
        <v>499.31</v>
      </c>
      <c r="Y518">
        <v>86357</v>
      </c>
    </row>
    <row r="519" spans="1:25" x14ac:dyDescent="0.25">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2">
        <v>42106</v>
      </c>
      <c r="U519" s="2">
        <v>42108</v>
      </c>
      <c r="V519">
        <v>6.11</v>
      </c>
      <c r="W519">
        <v>2</v>
      </c>
      <c r="X519">
        <v>73.099999999999994</v>
      </c>
      <c r="Y519">
        <v>90492</v>
      </c>
    </row>
    <row r="520" spans="1:25" x14ac:dyDescent="0.25">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2">
        <v>42144</v>
      </c>
      <c r="U520" s="2">
        <v>42145</v>
      </c>
      <c r="V520">
        <v>187.41200000000026</v>
      </c>
      <c r="W520">
        <v>39</v>
      </c>
      <c r="X520">
        <v>2115.06</v>
      </c>
      <c r="Y520">
        <v>90493</v>
      </c>
    </row>
    <row r="521" spans="1:25" x14ac:dyDescent="0.25">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2">
        <v>42106</v>
      </c>
      <c r="U521" s="2">
        <v>42106</v>
      </c>
      <c r="V521">
        <v>-6.34</v>
      </c>
      <c r="W521">
        <v>6</v>
      </c>
      <c r="X521">
        <v>47.95</v>
      </c>
      <c r="Y521">
        <v>90492</v>
      </c>
    </row>
    <row r="522" spans="1:25" x14ac:dyDescent="0.25">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2">
        <v>42090</v>
      </c>
      <c r="U522" s="2">
        <v>42095</v>
      </c>
      <c r="V522">
        <v>92.722199999999987</v>
      </c>
      <c r="W522">
        <v>9</v>
      </c>
      <c r="X522">
        <v>134.38</v>
      </c>
      <c r="Y522">
        <v>90491</v>
      </c>
    </row>
    <row r="523" spans="1:25" x14ac:dyDescent="0.25">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2">
        <v>42106</v>
      </c>
      <c r="U523" s="2">
        <v>42108</v>
      </c>
      <c r="V523">
        <v>-160.27549999999999</v>
      </c>
      <c r="W523">
        <v>9</v>
      </c>
      <c r="X523">
        <v>76.77</v>
      </c>
      <c r="Y523">
        <v>90492</v>
      </c>
    </row>
    <row r="524" spans="1:25" x14ac:dyDescent="0.25">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2">
        <v>42144</v>
      </c>
      <c r="U524" s="2">
        <v>42145</v>
      </c>
      <c r="V524">
        <v>396.97199999999998</v>
      </c>
      <c r="W524">
        <v>14</v>
      </c>
      <c r="X524">
        <v>782</v>
      </c>
      <c r="Y524">
        <v>87135</v>
      </c>
    </row>
    <row r="525" spans="1:25" x14ac:dyDescent="0.25">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2">
        <v>42100</v>
      </c>
      <c r="U525" s="2">
        <v>42100</v>
      </c>
      <c r="V525">
        <v>-7.04</v>
      </c>
      <c r="W525">
        <v>7</v>
      </c>
      <c r="X525">
        <v>15.73</v>
      </c>
      <c r="Y525">
        <v>87134</v>
      </c>
    </row>
    <row r="526" spans="1:25" x14ac:dyDescent="0.25">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2">
        <v>42100</v>
      </c>
      <c r="U526" s="2">
        <v>42102</v>
      </c>
      <c r="V526">
        <v>538.52</v>
      </c>
      <c r="W526">
        <v>10</v>
      </c>
      <c r="X526">
        <v>1719.07</v>
      </c>
      <c r="Y526">
        <v>87134</v>
      </c>
    </row>
    <row r="527" spans="1:25" x14ac:dyDescent="0.25">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2">
        <v>42052</v>
      </c>
      <c r="U527" s="2">
        <v>42054</v>
      </c>
      <c r="V527">
        <v>-4.1399999999999997</v>
      </c>
      <c r="W527">
        <v>1</v>
      </c>
      <c r="X527">
        <v>8.41</v>
      </c>
      <c r="Y527">
        <v>90588</v>
      </c>
    </row>
    <row r="528" spans="1:25" x14ac:dyDescent="0.25">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2">
        <v>42182</v>
      </c>
      <c r="U528" s="2">
        <v>42182</v>
      </c>
      <c r="V528">
        <v>-31.885000000000002</v>
      </c>
      <c r="W528">
        <v>17</v>
      </c>
      <c r="X528">
        <v>104.95</v>
      </c>
      <c r="Y528">
        <v>90589</v>
      </c>
    </row>
    <row r="529" spans="1:25" x14ac:dyDescent="0.25">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2">
        <v>42182</v>
      </c>
      <c r="U529" s="2">
        <v>42183</v>
      </c>
      <c r="V529">
        <v>-95.21050000000001</v>
      </c>
      <c r="W529">
        <v>3</v>
      </c>
      <c r="X529">
        <v>166.59</v>
      </c>
      <c r="Y529">
        <v>90589</v>
      </c>
    </row>
    <row r="530" spans="1:25" x14ac:dyDescent="0.25">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2">
        <v>42108</v>
      </c>
      <c r="U530" s="2">
        <v>42113</v>
      </c>
      <c r="V530">
        <v>-193.58</v>
      </c>
      <c r="W530">
        <v>4</v>
      </c>
      <c r="X530">
        <v>396.19</v>
      </c>
      <c r="Y530">
        <v>90844</v>
      </c>
    </row>
    <row r="531" spans="1:25" x14ac:dyDescent="0.25">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2">
        <v>42069</v>
      </c>
      <c r="U531" s="2">
        <v>42069</v>
      </c>
      <c r="V531">
        <v>-4.3009999999999939</v>
      </c>
      <c r="W531">
        <v>3</v>
      </c>
      <c r="X531">
        <v>98.7</v>
      </c>
      <c r="Y531">
        <v>86567</v>
      </c>
    </row>
    <row r="532" spans="1:25" x14ac:dyDescent="0.25">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2">
        <v>42064</v>
      </c>
      <c r="U532" s="2">
        <v>42065</v>
      </c>
      <c r="V532">
        <v>-1570.32</v>
      </c>
      <c r="W532">
        <v>20</v>
      </c>
      <c r="X532">
        <v>1782.44</v>
      </c>
      <c r="Y532">
        <v>86566</v>
      </c>
    </row>
    <row r="533" spans="1:25" x14ac:dyDescent="0.25">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2">
        <v>42015</v>
      </c>
      <c r="U533" s="2">
        <v>42017</v>
      </c>
      <c r="V533">
        <v>27.23</v>
      </c>
      <c r="W533">
        <v>5</v>
      </c>
      <c r="X533">
        <v>72.11</v>
      </c>
      <c r="Y533">
        <v>86565</v>
      </c>
    </row>
    <row r="534" spans="1:25" x14ac:dyDescent="0.25">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2">
        <v>42006</v>
      </c>
      <c r="U534" s="2">
        <v>42008</v>
      </c>
      <c r="V534">
        <v>-19.099200000000003</v>
      </c>
      <c r="W534">
        <v>3</v>
      </c>
      <c r="X534">
        <v>124.81</v>
      </c>
      <c r="Y534">
        <v>9285</v>
      </c>
    </row>
    <row r="535" spans="1:25" x14ac:dyDescent="0.25">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2">
        <v>42085</v>
      </c>
      <c r="U535" s="2">
        <v>42089</v>
      </c>
      <c r="V535">
        <v>373.67</v>
      </c>
      <c r="W535">
        <v>18</v>
      </c>
      <c r="X535">
        <v>881.32</v>
      </c>
      <c r="Y535">
        <v>8257</v>
      </c>
    </row>
    <row r="536" spans="1:25" x14ac:dyDescent="0.25">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2">
        <v>42006</v>
      </c>
      <c r="U536" s="2">
        <v>42008</v>
      </c>
      <c r="V536">
        <v>-14.801880000000001</v>
      </c>
      <c r="W536">
        <v>1</v>
      </c>
      <c r="X536">
        <v>41.6</v>
      </c>
      <c r="Y536">
        <v>89083</v>
      </c>
    </row>
    <row r="537" spans="1:25" x14ac:dyDescent="0.25">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2">
        <v>42085</v>
      </c>
      <c r="U537" s="2">
        <v>42085</v>
      </c>
      <c r="V537">
        <v>-2561.3235</v>
      </c>
      <c r="W537">
        <v>1</v>
      </c>
      <c r="X537">
        <v>1497.22</v>
      </c>
      <c r="Y537">
        <v>89084</v>
      </c>
    </row>
    <row r="538" spans="1:25" x14ac:dyDescent="0.25">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2">
        <v>42085</v>
      </c>
      <c r="U538" s="2">
        <v>42089</v>
      </c>
      <c r="V538">
        <v>168.91889999999998</v>
      </c>
      <c r="W538">
        <v>5</v>
      </c>
      <c r="X538">
        <v>244.81</v>
      </c>
      <c r="Y538">
        <v>89084</v>
      </c>
    </row>
    <row r="539" spans="1:25" x14ac:dyDescent="0.25">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2">
        <v>42085</v>
      </c>
      <c r="U539" s="2">
        <v>42092</v>
      </c>
      <c r="V539">
        <v>-6.2</v>
      </c>
      <c r="W539">
        <v>1</v>
      </c>
      <c r="X539">
        <v>4.55</v>
      </c>
      <c r="Y539">
        <v>89084</v>
      </c>
    </row>
    <row r="540" spans="1:25" x14ac:dyDescent="0.25">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2">
        <v>42047</v>
      </c>
      <c r="U540" s="2">
        <v>42056</v>
      </c>
      <c r="V540">
        <v>19.064699999999998</v>
      </c>
      <c r="W540">
        <v>4</v>
      </c>
      <c r="X540">
        <v>27.63</v>
      </c>
      <c r="Y540">
        <v>90771</v>
      </c>
    </row>
    <row r="541" spans="1:25" x14ac:dyDescent="0.25">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2">
        <v>42047</v>
      </c>
      <c r="U541" s="2">
        <v>42047</v>
      </c>
      <c r="V541">
        <v>10.56</v>
      </c>
      <c r="W541">
        <v>5</v>
      </c>
      <c r="X541">
        <v>31.21</v>
      </c>
      <c r="Y541">
        <v>90771</v>
      </c>
    </row>
    <row r="542" spans="1:25" x14ac:dyDescent="0.25">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2">
        <v>42085</v>
      </c>
      <c r="U542" s="2">
        <v>42086</v>
      </c>
      <c r="V542">
        <v>837.68069999999989</v>
      </c>
      <c r="W542">
        <v>8</v>
      </c>
      <c r="X542">
        <v>1214.03</v>
      </c>
      <c r="Y542">
        <v>91581</v>
      </c>
    </row>
    <row r="543" spans="1:25" x14ac:dyDescent="0.25">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2">
        <v>42039</v>
      </c>
      <c r="U543" s="2">
        <v>42043</v>
      </c>
      <c r="V543">
        <v>-4.2</v>
      </c>
      <c r="W543">
        <v>1</v>
      </c>
      <c r="X543">
        <v>3.51</v>
      </c>
      <c r="Y543">
        <v>89401</v>
      </c>
    </row>
    <row r="544" spans="1:25" x14ac:dyDescent="0.25">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2">
        <v>42059</v>
      </c>
      <c r="U544" s="2">
        <v>42059</v>
      </c>
      <c r="V544">
        <v>-44.163600000000002</v>
      </c>
      <c r="W544">
        <v>1</v>
      </c>
      <c r="X544">
        <v>120.12</v>
      </c>
      <c r="Y544">
        <v>89402</v>
      </c>
    </row>
    <row r="545" spans="1:25" x14ac:dyDescent="0.25">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2">
        <v>42039</v>
      </c>
      <c r="U545" s="2">
        <v>42043</v>
      </c>
      <c r="V545">
        <v>-4.2</v>
      </c>
      <c r="W545">
        <v>2</v>
      </c>
      <c r="X545">
        <v>7.01</v>
      </c>
      <c r="Y545">
        <v>17636</v>
      </c>
    </row>
    <row r="546" spans="1:25" x14ac:dyDescent="0.25">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2">
        <v>42114</v>
      </c>
      <c r="U546" s="2">
        <v>42115</v>
      </c>
      <c r="V546">
        <v>-102.66200000000001</v>
      </c>
      <c r="W546">
        <v>8</v>
      </c>
      <c r="X546">
        <v>1452.18</v>
      </c>
      <c r="Y546">
        <v>86173</v>
      </c>
    </row>
    <row r="547" spans="1:25" x14ac:dyDescent="0.25">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2">
        <v>42063</v>
      </c>
      <c r="U547" s="2">
        <v>42068</v>
      </c>
      <c r="V547">
        <v>-116.584</v>
      </c>
      <c r="W547">
        <v>2</v>
      </c>
      <c r="X547">
        <v>619.38</v>
      </c>
      <c r="Y547">
        <v>87259</v>
      </c>
    </row>
    <row r="548" spans="1:25" x14ac:dyDescent="0.25">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2">
        <v>42063</v>
      </c>
      <c r="U548" s="2">
        <v>42063</v>
      </c>
      <c r="V548">
        <v>12.896100000000001</v>
      </c>
      <c r="W548">
        <v>1</v>
      </c>
      <c r="X548">
        <v>18.690000000000001</v>
      </c>
      <c r="Y548">
        <v>87259</v>
      </c>
    </row>
    <row r="549" spans="1:25" x14ac:dyDescent="0.25">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2">
        <v>42098</v>
      </c>
      <c r="U549" s="2">
        <v>42103</v>
      </c>
      <c r="V549">
        <v>-21.319199999999999</v>
      </c>
      <c r="W549">
        <v>3</v>
      </c>
      <c r="X549">
        <v>8.8000000000000007</v>
      </c>
      <c r="Y549">
        <v>87260</v>
      </c>
    </row>
    <row r="550" spans="1:25" x14ac:dyDescent="0.25">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2">
        <v>42040</v>
      </c>
      <c r="U550" s="2">
        <v>42041</v>
      </c>
      <c r="V550">
        <v>93.846800000000002</v>
      </c>
      <c r="W550">
        <v>12</v>
      </c>
      <c r="X550">
        <v>477.2</v>
      </c>
      <c r="Y550">
        <v>87258</v>
      </c>
    </row>
    <row r="551" spans="1:25" x14ac:dyDescent="0.25">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2">
        <v>42121</v>
      </c>
      <c r="U551" s="2">
        <v>42121</v>
      </c>
      <c r="V551">
        <v>17.771999999999998</v>
      </c>
      <c r="W551">
        <v>10</v>
      </c>
      <c r="X551">
        <v>2848.38</v>
      </c>
      <c r="Y551">
        <v>90201</v>
      </c>
    </row>
    <row r="552" spans="1:25" x14ac:dyDescent="0.25">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2">
        <v>42054</v>
      </c>
      <c r="U552" s="2">
        <v>42054</v>
      </c>
      <c r="V552">
        <v>-104.57</v>
      </c>
      <c r="W552">
        <v>9</v>
      </c>
      <c r="X552">
        <v>38.58</v>
      </c>
      <c r="Y552">
        <v>89432</v>
      </c>
    </row>
    <row r="553" spans="1:25" x14ac:dyDescent="0.25">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2">
        <v>42077</v>
      </c>
      <c r="U553" s="2">
        <v>42078</v>
      </c>
      <c r="V553">
        <v>-969.0483660000001</v>
      </c>
      <c r="W553">
        <v>2</v>
      </c>
      <c r="X553">
        <v>810.47</v>
      </c>
      <c r="Y553">
        <v>89433</v>
      </c>
    </row>
    <row r="554" spans="1:25" x14ac:dyDescent="0.25">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2">
        <v>42134</v>
      </c>
      <c r="U554" s="2">
        <v>42139</v>
      </c>
      <c r="V554">
        <v>4.0320000000000036</v>
      </c>
      <c r="W554">
        <v>9</v>
      </c>
      <c r="X554">
        <v>72.83</v>
      </c>
      <c r="Y554">
        <v>89434</v>
      </c>
    </row>
    <row r="555" spans="1:25" x14ac:dyDescent="0.25">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2">
        <v>42028</v>
      </c>
      <c r="U555" s="2">
        <v>42033</v>
      </c>
      <c r="V555">
        <v>-23.634399999999999</v>
      </c>
      <c r="W555">
        <v>1</v>
      </c>
      <c r="X555">
        <v>63.66</v>
      </c>
      <c r="Y555">
        <v>89431</v>
      </c>
    </row>
    <row r="556" spans="1:25" x14ac:dyDescent="0.25">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2">
        <v>42077</v>
      </c>
      <c r="U556" s="2">
        <v>42078</v>
      </c>
      <c r="V556">
        <v>-71.83</v>
      </c>
      <c r="W556">
        <v>3</v>
      </c>
      <c r="X556">
        <v>127.22</v>
      </c>
      <c r="Y556">
        <v>89433</v>
      </c>
    </row>
    <row r="557" spans="1:25" x14ac:dyDescent="0.25">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2">
        <v>42077</v>
      </c>
      <c r="U557" s="2">
        <v>42078</v>
      </c>
      <c r="V557">
        <v>-0.74000000000000909</v>
      </c>
      <c r="W557">
        <v>12</v>
      </c>
      <c r="X557">
        <v>432.44</v>
      </c>
      <c r="Y557">
        <v>89433</v>
      </c>
    </row>
    <row r="558" spans="1:25" x14ac:dyDescent="0.25">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2">
        <v>42067</v>
      </c>
      <c r="U558" s="2">
        <v>42067</v>
      </c>
      <c r="V558">
        <v>-3.88</v>
      </c>
      <c r="W558">
        <v>1</v>
      </c>
      <c r="X558">
        <v>12.18</v>
      </c>
      <c r="Y558">
        <v>90043</v>
      </c>
    </row>
    <row r="559" spans="1:25" x14ac:dyDescent="0.25">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2">
        <v>42062</v>
      </c>
      <c r="U559" s="2">
        <v>42063</v>
      </c>
      <c r="V559">
        <v>551.09280000000001</v>
      </c>
      <c r="W559">
        <v>23</v>
      </c>
      <c r="X559">
        <v>950.43</v>
      </c>
      <c r="Y559">
        <v>90044</v>
      </c>
    </row>
    <row r="560" spans="1:25" x14ac:dyDescent="0.25">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2">
        <v>42149</v>
      </c>
      <c r="U560" s="2">
        <v>42151</v>
      </c>
      <c r="V560">
        <v>17.505299999999998</v>
      </c>
      <c r="W560">
        <v>8</v>
      </c>
      <c r="X560">
        <v>25.37</v>
      </c>
      <c r="Y560">
        <v>88371</v>
      </c>
    </row>
    <row r="561" spans="1:25" x14ac:dyDescent="0.25">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2">
        <v>42174</v>
      </c>
      <c r="U561" s="2">
        <v>42176</v>
      </c>
      <c r="V561">
        <v>818.54617499999995</v>
      </c>
      <c r="W561">
        <v>14</v>
      </c>
      <c r="X561">
        <v>6963.67</v>
      </c>
      <c r="Y561">
        <v>88372</v>
      </c>
    </row>
    <row r="562" spans="1:25" x14ac:dyDescent="0.25">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2">
        <v>42064</v>
      </c>
      <c r="U562" s="2">
        <v>42065</v>
      </c>
      <c r="V562">
        <v>-17.149999999999999</v>
      </c>
      <c r="W562">
        <v>6</v>
      </c>
      <c r="X562">
        <v>160.16999999999999</v>
      </c>
      <c r="Y562">
        <v>88387</v>
      </c>
    </row>
    <row r="563" spans="1:25" x14ac:dyDescent="0.25">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2">
        <v>42064</v>
      </c>
      <c r="U563" s="2">
        <v>42066</v>
      </c>
      <c r="V563">
        <v>-29.540000000000003</v>
      </c>
      <c r="W563">
        <v>3</v>
      </c>
      <c r="X563">
        <v>7.47</v>
      </c>
      <c r="Y563">
        <v>88387</v>
      </c>
    </row>
    <row r="564" spans="1:25" x14ac:dyDescent="0.25">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2">
        <v>42064</v>
      </c>
      <c r="U564" s="2">
        <v>42065</v>
      </c>
      <c r="V564">
        <v>-329.78399999999999</v>
      </c>
      <c r="W564">
        <v>10</v>
      </c>
      <c r="X564">
        <v>370.81</v>
      </c>
      <c r="Y564">
        <v>88387</v>
      </c>
    </row>
    <row r="565" spans="1:25" x14ac:dyDescent="0.25">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2">
        <v>42068</v>
      </c>
      <c r="U565" s="2">
        <v>42069</v>
      </c>
      <c r="V565">
        <v>-2.1</v>
      </c>
      <c r="W565">
        <v>11</v>
      </c>
      <c r="X565">
        <v>119.99</v>
      </c>
      <c r="Y565">
        <v>88388</v>
      </c>
    </row>
    <row r="566" spans="1:25" x14ac:dyDescent="0.25">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2">
        <v>42081</v>
      </c>
      <c r="U566" s="2">
        <v>42081</v>
      </c>
      <c r="V566">
        <v>829.46699999999998</v>
      </c>
      <c r="W566">
        <v>14</v>
      </c>
      <c r="X566">
        <v>650.70000000000005</v>
      </c>
      <c r="Y566">
        <v>88390</v>
      </c>
    </row>
    <row r="567" spans="1:25" x14ac:dyDescent="0.25">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2">
        <v>42167</v>
      </c>
      <c r="U567" s="2">
        <v>42168</v>
      </c>
      <c r="V567">
        <v>111.22199999999999</v>
      </c>
      <c r="W567">
        <v>1</v>
      </c>
      <c r="X567">
        <v>11.41</v>
      </c>
      <c r="Y567">
        <v>88389</v>
      </c>
    </row>
    <row r="568" spans="1:25" x14ac:dyDescent="0.25">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2">
        <v>42102</v>
      </c>
      <c r="U568" s="2">
        <v>42103</v>
      </c>
      <c r="V568">
        <v>22.866</v>
      </c>
      <c r="W568">
        <v>19</v>
      </c>
      <c r="X568">
        <v>680.39</v>
      </c>
      <c r="Y568">
        <v>88391</v>
      </c>
    </row>
    <row r="569" spans="1:25" x14ac:dyDescent="0.25">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2">
        <v>42102</v>
      </c>
      <c r="U569" s="2">
        <v>42102</v>
      </c>
      <c r="V569">
        <v>115.72799999999999</v>
      </c>
      <c r="W569">
        <v>6</v>
      </c>
      <c r="X569">
        <v>75.52</v>
      </c>
      <c r="Y569">
        <v>88391</v>
      </c>
    </row>
    <row r="570" spans="1:25" x14ac:dyDescent="0.25">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2">
        <v>42070</v>
      </c>
      <c r="U570" s="2">
        <v>42070</v>
      </c>
      <c r="V570">
        <v>909.36</v>
      </c>
      <c r="W570">
        <v>5</v>
      </c>
      <c r="X570">
        <v>2354.54</v>
      </c>
      <c r="Y570">
        <v>88632</v>
      </c>
    </row>
    <row r="571" spans="1:25" x14ac:dyDescent="0.25">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2">
        <v>42041</v>
      </c>
      <c r="U571" s="2">
        <v>42042</v>
      </c>
      <c r="V571">
        <v>-76.424400000000006</v>
      </c>
      <c r="W571">
        <v>20</v>
      </c>
      <c r="X571">
        <v>79.06</v>
      </c>
      <c r="Y571">
        <v>88634</v>
      </c>
    </row>
    <row r="572" spans="1:25" x14ac:dyDescent="0.25">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2">
        <v>42041</v>
      </c>
      <c r="U572" s="2">
        <v>42043</v>
      </c>
      <c r="V572">
        <v>8.7319999999999993</v>
      </c>
      <c r="W572">
        <v>14</v>
      </c>
      <c r="X572">
        <v>65.14</v>
      </c>
      <c r="Y572">
        <v>88634</v>
      </c>
    </row>
    <row r="573" spans="1:25" x14ac:dyDescent="0.25">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2">
        <v>42139</v>
      </c>
      <c r="U573" s="2">
        <v>42139</v>
      </c>
      <c r="V573">
        <v>442.0899</v>
      </c>
      <c r="W573">
        <v>16</v>
      </c>
      <c r="X573">
        <v>640.71</v>
      </c>
      <c r="Y573">
        <v>88633</v>
      </c>
    </row>
    <row r="574" spans="1:25" x14ac:dyDescent="0.25">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2">
        <v>42139</v>
      </c>
      <c r="U574" s="2">
        <v>42140</v>
      </c>
      <c r="V574">
        <v>455.12399999999997</v>
      </c>
      <c r="W574">
        <v>18</v>
      </c>
      <c r="X574">
        <v>659.6</v>
      </c>
      <c r="Y574">
        <v>88633</v>
      </c>
    </row>
    <row r="575" spans="1:25" x14ac:dyDescent="0.25">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2">
        <v>42042</v>
      </c>
      <c r="U575" s="2">
        <v>42042</v>
      </c>
      <c r="V575">
        <v>624.40163999999993</v>
      </c>
      <c r="W575">
        <v>22</v>
      </c>
      <c r="X575">
        <v>1137.5999999999999</v>
      </c>
      <c r="Y575">
        <v>89005</v>
      </c>
    </row>
    <row r="576" spans="1:25" x14ac:dyDescent="0.25">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2">
        <v>42153</v>
      </c>
      <c r="U576" s="2">
        <v>42154</v>
      </c>
      <c r="V576">
        <v>18.922000000000011</v>
      </c>
      <c r="W576">
        <v>26</v>
      </c>
      <c r="X576">
        <v>151.55000000000001</v>
      </c>
      <c r="Y576">
        <v>89008</v>
      </c>
    </row>
    <row r="577" spans="1:25" x14ac:dyDescent="0.25">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2">
        <v>42153</v>
      </c>
      <c r="U577" s="2">
        <v>42156</v>
      </c>
      <c r="V577">
        <v>39.350699999999996</v>
      </c>
      <c r="W577">
        <v>22</v>
      </c>
      <c r="X577">
        <v>57.03</v>
      </c>
      <c r="Y577">
        <v>89008</v>
      </c>
    </row>
    <row r="578" spans="1:25" x14ac:dyDescent="0.25">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2">
        <v>42075</v>
      </c>
      <c r="U578" s="2">
        <v>42076</v>
      </c>
      <c r="V578">
        <v>-229.87</v>
      </c>
      <c r="W578">
        <v>5</v>
      </c>
      <c r="X578">
        <v>347.23</v>
      </c>
      <c r="Y578">
        <v>89004</v>
      </c>
    </row>
    <row r="579" spans="1:25" x14ac:dyDescent="0.25">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2">
        <v>42075</v>
      </c>
      <c r="U579" s="2">
        <v>42076</v>
      </c>
      <c r="V579">
        <v>329.9787</v>
      </c>
      <c r="W579">
        <v>9</v>
      </c>
      <c r="X579">
        <v>478.23</v>
      </c>
      <c r="Y579">
        <v>89004</v>
      </c>
    </row>
    <row r="580" spans="1:25" x14ac:dyDescent="0.25">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2">
        <v>42092</v>
      </c>
      <c r="U580" s="2">
        <v>42093</v>
      </c>
      <c r="V580">
        <v>30.49</v>
      </c>
      <c r="W580">
        <v>13</v>
      </c>
      <c r="X580">
        <v>93.82</v>
      </c>
      <c r="Y580">
        <v>89006</v>
      </c>
    </row>
    <row r="581" spans="1:25" x14ac:dyDescent="0.25">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2">
        <v>42132</v>
      </c>
      <c r="U581" s="2">
        <v>42133</v>
      </c>
      <c r="V581">
        <v>1152.5276999999999</v>
      </c>
      <c r="W581">
        <v>20</v>
      </c>
      <c r="X581">
        <v>1670.33</v>
      </c>
      <c r="Y581">
        <v>89007</v>
      </c>
    </row>
    <row r="582" spans="1:25" x14ac:dyDescent="0.25">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2">
        <v>42076</v>
      </c>
      <c r="U582" s="2">
        <v>42076</v>
      </c>
      <c r="V582">
        <v>-604.40600000000006</v>
      </c>
      <c r="W582">
        <v>1</v>
      </c>
      <c r="X582">
        <v>100.59</v>
      </c>
      <c r="Y582">
        <v>90710</v>
      </c>
    </row>
    <row r="583" spans="1:25" x14ac:dyDescent="0.25">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2">
        <v>42076</v>
      </c>
      <c r="U583" s="2">
        <v>42077</v>
      </c>
      <c r="V583">
        <v>293.66000000000003</v>
      </c>
      <c r="W583">
        <v>6</v>
      </c>
      <c r="X583">
        <v>598.38</v>
      </c>
      <c r="Y583">
        <v>90710</v>
      </c>
    </row>
    <row r="584" spans="1:25" x14ac:dyDescent="0.25">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2">
        <v>42171</v>
      </c>
      <c r="U584" s="2">
        <v>42172</v>
      </c>
      <c r="V584">
        <v>-403.18739999999997</v>
      </c>
      <c r="W584">
        <v>5</v>
      </c>
      <c r="X584">
        <v>39.36</v>
      </c>
      <c r="Y584">
        <v>90641</v>
      </c>
    </row>
    <row r="585" spans="1:25" x14ac:dyDescent="0.25">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2">
        <v>42111</v>
      </c>
      <c r="U585" s="2">
        <v>42112</v>
      </c>
      <c r="V585">
        <v>-13.77</v>
      </c>
      <c r="W585">
        <v>6</v>
      </c>
      <c r="X585">
        <v>322.77</v>
      </c>
      <c r="Y585">
        <v>87846</v>
      </c>
    </row>
    <row r="586" spans="1:25" x14ac:dyDescent="0.25">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2">
        <v>42111</v>
      </c>
      <c r="U586" s="2">
        <v>42111</v>
      </c>
      <c r="V586">
        <v>44.912100000000002</v>
      </c>
      <c r="W586">
        <v>11</v>
      </c>
      <c r="X586">
        <v>65.09</v>
      </c>
      <c r="Y586">
        <v>87846</v>
      </c>
    </row>
    <row r="587" spans="1:25" x14ac:dyDescent="0.25">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2">
        <v>42140</v>
      </c>
      <c r="U587" s="2">
        <v>42141</v>
      </c>
      <c r="V587">
        <v>9.33</v>
      </c>
      <c r="W587">
        <v>6</v>
      </c>
      <c r="X587">
        <v>98.96</v>
      </c>
      <c r="Y587">
        <v>87847</v>
      </c>
    </row>
    <row r="588" spans="1:25" x14ac:dyDescent="0.25">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2">
        <v>42169</v>
      </c>
      <c r="U588" s="2">
        <v>42169</v>
      </c>
      <c r="V588">
        <v>2593.14</v>
      </c>
      <c r="W588">
        <v>62</v>
      </c>
      <c r="X588">
        <v>13546.94</v>
      </c>
      <c r="Y588">
        <v>28001</v>
      </c>
    </row>
    <row r="589" spans="1:25" x14ac:dyDescent="0.25">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2">
        <v>42169</v>
      </c>
      <c r="U589" s="2">
        <v>42171</v>
      </c>
      <c r="V589">
        <v>1162.76</v>
      </c>
      <c r="W589">
        <v>32</v>
      </c>
      <c r="X589">
        <v>6401.65</v>
      </c>
      <c r="Y589">
        <v>28001</v>
      </c>
    </row>
    <row r="590" spans="1:25" x14ac:dyDescent="0.25">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2">
        <v>42062</v>
      </c>
      <c r="U590" s="2">
        <v>42063</v>
      </c>
      <c r="V590">
        <v>-76.94</v>
      </c>
      <c r="W590">
        <v>90</v>
      </c>
      <c r="X590">
        <v>617.4</v>
      </c>
      <c r="Y590">
        <v>47813</v>
      </c>
    </row>
    <row r="591" spans="1:25" x14ac:dyDescent="0.25">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2">
        <v>42062</v>
      </c>
      <c r="U591" s="2">
        <v>42063</v>
      </c>
      <c r="V591">
        <v>-40.008800000000001</v>
      </c>
      <c r="W591">
        <v>23</v>
      </c>
      <c r="X591">
        <v>157.78</v>
      </c>
      <c r="Y591">
        <v>89389</v>
      </c>
    </row>
    <row r="592" spans="1:25" x14ac:dyDescent="0.25">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2">
        <v>42149</v>
      </c>
      <c r="U592" s="2">
        <v>42151</v>
      </c>
      <c r="V592">
        <v>-51.704000000000001</v>
      </c>
      <c r="W592">
        <v>4</v>
      </c>
      <c r="X592">
        <v>26.31</v>
      </c>
      <c r="Y592">
        <v>90069</v>
      </c>
    </row>
    <row r="593" spans="1:25" x14ac:dyDescent="0.25">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2">
        <v>42149</v>
      </c>
      <c r="U593" s="2">
        <v>42150</v>
      </c>
      <c r="V593">
        <v>144.7482</v>
      </c>
      <c r="W593">
        <v>8</v>
      </c>
      <c r="X593">
        <v>209.78</v>
      </c>
      <c r="Y593">
        <v>90069</v>
      </c>
    </row>
    <row r="594" spans="1:25" x14ac:dyDescent="0.25">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2">
        <v>42149</v>
      </c>
      <c r="U594" s="2">
        <v>42151</v>
      </c>
      <c r="V594">
        <v>-112.18899999999999</v>
      </c>
      <c r="W594">
        <v>1</v>
      </c>
      <c r="X594">
        <v>17.829999999999998</v>
      </c>
      <c r="Y594">
        <v>90069</v>
      </c>
    </row>
    <row r="595" spans="1:25" x14ac:dyDescent="0.25">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2">
        <v>42087</v>
      </c>
      <c r="U595" s="2">
        <v>42088</v>
      </c>
      <c r="V595">
        <v>-445.97177625000006</v>
      </c>
      <c r="W595">
        <v>23</v>
      </c>
      <c r="X595">
        <v>2527.79</v>
      </c>
      <c r="Y595">
        <v>58628</v>
      </c>
    </row>
    <row r="596" spans="1:25" x14ac:dyDescent="0.25">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2">
        <v>42154</v>
      </c>
      <c r="U596" s="2">
        <v>42154</v>
      </c>
      <c r="V596">
        <v>4.1673999999999998</v>
      </c>
      <c r="W596">
        <v>20</v>
      </c>
      <c r="X596">
        <v>121.87</v>
      </c>
      <c r="Y596">
        <v>57061</v>
      </c>
    </row>
    <row r="597" spans="1:25" x14ac:dyDescent="0.25">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2">
        <v>42087</v>
      </c>
      <c r="U597" s="2">
        <v>42088</v>
      </c>
      <c r="V597">
        <v>-335.31712500000003</v>
      </c>
      <c r="W597">
        <v>6</v>
      </c>
      <c r="X597">
        <v>659.42</v>
      </c>
      <c r="Y597">
        <v>91354</v>
      </c>
    </row>
    <row r="598" spans="1:25" x14ac:dyDescent="0.25">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2">
        <v>42154</v>
      </c>
      <c r="U598" s="2">
        <v>42162</v>
      </c>
      <c r="V598">
        <v>16.021800000000013</v>
      </c>
      <c r="W598">
        <v>18</v>
      </c>
      <c r="X598">
        <v>403.53</v>
      </c>
      <c r="Y598">
        <v>91355</v>
      </c>
    </row>
    <row r="599" spans="1:25" x14ac:dyDescent="0.25">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2">
        <v>42154</v>
      </c>
      <c r="U599" s="2">
        <v>42157</v>
      </c>
      <c r="V599">
        <v>38.067299999999996</v>
      </c>
      <c r="W599">
        <v>3</v>
      </c>
      <c r="X599">
        <v>55.17</v>
      </c>
      <c r="Y599">
        <v>91355</v>
      </c>
    </row>
    <row r="600" spans="1:25" x14ac:dyDescent="0.25">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2">
        <v>42053</v>
      </c>
      <c r="U600" s="2">
        <v>42055</v>
      </c>
      <c r="V600">
        <v>-99.435440000000014</v>
      </c>
      <c r="W600">
        <v>23</v>
      </c>
      <c r="X600">
        <v>377.44</v>
      </c>
      <c r="Y600">
        <v>88899</v>
      </c>
    </row>
    <row r="601" spans="1:25" x14ac:dyDescent="0.25">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2">
        <v>42079</v>
      </c>
      <c r="U601" s="2">
        <v>42079</v>
      </c>
      <c r="V601">
        <v>-97.28</v>
      </c>
      <c r="W601">
        <v>12</v>
      </c>
      <c r="X601">
        <v>286.39999999999998</v>
      </c>
      <c r="Y601">
        <v>87109</v>
      </c>
    </row>
    <row r="602" spans="1:25" x14ac:dyDescent="0.25">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2">
        <v>42138</v>
      </c>
      <c r="U602" s="2">
        <v>42139</v>
      </c>
      <c r="V602">
        <v>139.61200000000002</v>
      </c>
      <c r="W602">
        <v>41</v>
      </c>
      <c r="X602">
        <v>664.34</v>
      </c>
      <c r="Y602">
        <v>87110</v>
      </c>
    </row>
    <row r="603" spans="1:25" x14ac:dyDescent="0.25">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2">
        <v>42090</v>
      </c>
      <c r="U603" s="2">
        <v>42093</v>
      </c>
      <c r="V603">
        <v>-505.76</v>
      </c>
      <c r="W603">
        <v>3</v>
      </c>
      <c r="X603">
        <v>473.53</v>
      </c>
      <c r="Y603">
        <v>89631</v>
      </c>
    </row>
    <row r="604" spans="1:25" x14ac:dyDescent="0.25">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2">
        <v>42072</v>
      </c>
      <c r="U604" s="2">
        <v>42073</v>
      </c>
      <c r="V604">
        <v>152.43479999999997</v>
      </c>
      <c r="W604">
        <v>11</v>
      </c>
      <c r="X604">
        <v>220.92</v>
      </c>
      <c r="Y604">
        <v>86422</v>
      </c>
    </row>
    <row r="605" spans="1:25" x14ac:dyDescent="0.25">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2">
        <v>42132</v>
      </c>
      <c r="U605" s="2">
        <v>42133</v>
      </c>
      <c r="V605">
        <v>9.862000000000009</v>
      </c>
      <c r="W605">
        <v>14</v>
      </c>
      <c r="X605">
        <v>196.41</v>
      </c>
      <c r="Y605">
        <v>88461</v>
      </c>
    </row>
    <row r="606" spans="1:25" x14ac:dyDescent="0.25">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2">
        <v>42094</v>
      </c>
      <c r="U606" s="2">
        <v>42096</v>
      </c>
      <c r="V606">
        <v>-232.99100000000001</v>
      </c>
      <c r="W606">
        <v>1</v>
      </c>
      <c r="X606">
        <v>54.08</v>
      </c>
      <c r="Y606">
        <v>88460</v>
      </c>
    </row>
    <row r="607" spans="1:25" x14ac:dyDescent="0.25">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2">
        <v>42009</v>
      </c>
      <c r="U607" s="2">
        <v>42010</v>
      </c>
      <c r="V607">
        <v>-40.275199999999998</v>
      </c>
      <c r="W607">
        <v>6</v>
      </c>
      <c r="X607">
        <v>47.18</v>
      </c>
      <c r="Y607">
        <v>86122</v>
      </c>
    </row>
    <row r="608" spans="1:25" x14ac:dyDescent="0.25">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2">
        <v>42118</v>
      </c>
      <c r="U608" s="2">
        <v>42119</v>
      </c>
      <c r="V608">
        <v>-53.25</v>
      </c>
      <c r="W608">
        <v>3</v>
      </c>
      <c r="X608">
        <v>30.87</v>
      </c>
      <c r="Y608">
        <v>86123</v>
      </c>
    </row>
    <row r="609" spans="1:25" x14ac:dyDescent="0.25">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2">
        <v>42137</v>
      </c>
      <c r="U609" s="2">
        <v>42139</v>
      </c>
      <c r="V609">
        <v>-159.25</v>
      </c>
      <c r="W609">
        <v>10</v>
      </c>
      <c r="X609">
        <v>309.05</v>
      </c>
      <c r="Y609">
        <v>86124</v>
      </c>
    </row>
    <row r="610" spans="1:25" x14ac:dyDescent="0.25">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2">
        <v>42137</v>
      </c>
      <c r="U610" s="2">
        <v>42138</v>
      </c>
      <c r="V610">
        <v>206.517</v>
      </c>
      <c r="W610">
        <v>8</v>
      </c>
      <c r="X610">
        <v>299.3</v>
      </c>
      <c r="Y610">
        <v>86124</v>
      </c>
    </row>
    <row r="611" spans="1:25" x14ac:dyDescent="0.25">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2">
        <v>42118</v>
      </c>
      <c r="U611" s="2">
        <v>42119</v>
      </c>
      <c r="V611">
        <v>2.125</v>
      </c>
      <c r="W611">
        <v>3</v>
      </c>
      <c r="X611">
        <v>45.24</v>
      </c>
      <c r="Y611">
        <v>86123</v>
      </c>
    </row>
    <row r="612" spans="1:25" x14ac:dyDescent="0.25">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2">
        <v>42129</v>
      </c>
      <c r="U612" s="2">
        <v>42130</v>
      </c>
      <c r="V612">
        <v>5.8840000000000074</v>
      </c>
      <c r="W612">
        <v>3</v>
      </c>
      <c r="X612">
        <v>51.02</v>
      </c>
      <c r="Y612">
        <v>91488</v>
      </c>
    </row>
    <row r="613" spans="1:25" x14ac:dyDescent="0.25">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2">
        <v>42104</v>
      </c>
      <c r="U613" s="2">
        <v>42105</v>
      </c>
      <c r="V613">
        <v>772.04</v>
      </c>
      <c r="W613">
        <v>7</v>
      </c>
      <c r="X613">
        <v>2291.39</v>
      </c>
      <c r="Y613">
        <v>90977</v>
      </c>
    </row>
    <row r="614" spans="1:25" x14ac:dyDescent="0.25">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2">
        <v>42104</v>
      </c>
      <c r="U614" s="2">
        <v>42105</v>
      </c>
      <c r="V614">
        <v>772.04</v>
      </c>
      <c r="W614">
        <v>29</v>
      </c>
      <c r="X614">
        <v>9492.92</v>
      </c>
      <c r="Y614">
        <v>27456</v>
      </c>
    </row>
    <row r="615" spans="1:25" x14ac:dyDescent="0.25">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2">
        <v>42144</v>
      </c>
      <c r="U615" s="2">
        <v>42147</v>
      </c>
      <c r="V615">
        <v>81.91</v>
      </c>
      <c r="W615">
        <v>52</v>
      </c>
      <c r="X615">
        <v>318.47000000000003</v>
      </c>
      <c r="Y615">
        <v>20261</v>
      </c>
    </row>
    <row r="616" spans="1:25" x14ac:dyDescent="0.25">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2">
        <v>42145</v>
      </c>
      <c r="U616" s="2">
        <v>42146</v>
      </c>
      <c r="V616">
        <v>-10.9</v>
      </c>
      <c r="W616">
        <v>61</v>
      </c>
      <c r="X616">
        <v>586.96</v>
      </c>
      <c r="Y616">
        <v>646</v>
      </c>
    </row>
    <row r="617" spans="1:25" x14ac:dyDescent="0.25">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2">
        <v>42161</v>
      </c>
      <c r="U617" s="2">
        <v>42163</v>
      </c>
      <c r="V617">
        <v>1232.79</v>
      </c>
      <c r="W617">
        <v>81</v>
      </c>
      <c r="X617">
        <v>11272.77</v>
      </c>
      <c r="Y617">
        <v>45824</v>
      </c>
    </row>
    <row r="618" spans="1:25" x14ac:dyDescent="0.25">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2">
        <v>42145</v>
      </c>
      <c r="U618" s="2">
        <v>42146</v>
      </c>
      <c r="V618">
        <v>2.1800000000000015</v>
      </c>
      <c r="W618">
        <v>15</v>
      </c>
      <c r="X618">
        <v>144.33000000000001</v>
      </c>
      <c r="Y618">
        <v>86411</v>
      </c>
    </row>
    <row r="619" spans="1:25" x14ac:dyDescent="0.25">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2">
        <v>42144</v>
      </c>
      <c r="U619" s="2">
        <v>42144</v>
      </c>
      <c r="V619">
        <v>67.107500000000002</v>
      </c>
      <c r="W619">
        <v>9</v>
      </c>
      <c r="X619">
        <v>270.55</v>
      </c>
      <c r="Y619">
        <v>86409</v>
      </c>
    </row>
    <row r="620" spans="1:25" x14ac:dyDescent="0.25">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2">
        <v>42144</v>
      </c>
      <c r="U620" s="2">
        <v>42147</v>
      </c>
      <c r="V620">
        <v>54.937799999999996</v>
      </c>
      <c r="W620">
        <v>13</v>
      </c>
      <c r="X620">
        <v>79.62</v>
      </c>
      <c r="Y620">
        <v>86409</v>
      </c>
    </row>
    <row r="621" spans="1:25" x14ac:dyDescent="0.25">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2">
        <v>42144</v>
      </c>
      <c r="U621" s="2">
        <v>42145</v>
      </c>
      <c r="V621">
        <v>168.23699999999999</v>
      </c>
      <c r="W621">
        <v>8</v>
      </c>
      <c r="X621">
        <v>479.79</v>
      </c>
      <c r="Y621">
        <v>86409</v>
      </c>
    </row>
    <row r="622" spans="1:25" x14ac:dyDescent="0.25">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2">
        <v>42184</v>
      </c>
      <c r="U622" s="2">
        <v>42184</v>
      </c>
      <c r="V622">
        <v>-169.232</v>
      </c>
      <c r="W622">
        <v>13</v>
      </c>
      <c r="X622">
        <v>108.99</v>
      </c>
      <c r="Y622">
        <v>86410</v>
      </c>
    </row>
    <row r="623" spans="1:25" x14ac:dyDescent="0.25">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2">
        <v>42096</v>
      </c>
      <c r="U623" s="2">
        <v>42098</v>
      </c>
      <c r="V623">
        <v>1272.5808</v>
      </c>
      <c r="W623">
        <v>12</v>
      </c>
      <c r="X623">
        <v>3527.82</v>
      </c>
      <c r="Y623">
        <v>90832</v>
      </c>
    </row>
    <row r="624" spans="1:25" x14ac:dyDescent="0.25">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2">
        <v>42096</v>
      </c>
      <c r="U624" s="2">
        <v>42098</v>
      </c>
      <c r="V624">
        <v>-5390.7388920000003</v>
      </c>
      <c r="W624">
        <v>2</v>
      </c>
      <c r="X624">
        <v>4698.21</v>
      </c>
      <c r="Y624">
        <v>90832</v>
      </c>
    </row>
    <row r="625" spans="1:25" x14ac:dyDescent="0.25">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2">
        <v>42100</v>
      </c>
      <c r="U625" s="2">
        <v>42101</v>
      </c>
      <c r="V625">
        <v>29.725199999999997</v>
      </c>
      <c r="W625">
        <v>14</v>
      </c>
      <c r="X625">
        <v>43.08</v>
      </c>
      <c r="Y625">
        <v>90833</v>
      </c>
    </row>
    <row r="626" spans="1:25" x14ac:dyDescent="0.25">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2">
        <v>42100</v>
      </c>
      <c r="U626" s="2">
        <v>42102</v>
      </c>
      <c r="V626">
        <v>-187.11</v>
      </c>
      <c r="W626">
        <v>5</v>
      </c>
      <c r="X626">
        <v>258.93</v>
      </c>
      <c r="Y626">
        <v>90833</v>
      </c>
    </row>
    <row r="627" spans="1:25" x14ac:dyDescent="0.25">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2">
        <v>42040</v>
      </c>
      <c r="U627" s="2">
        <v>42041</v>
      </c>
      <c r="V627">
        <v>-139.28720000000001</v>
      </c>
      <c r="W627">
        <v>4</v>
      </c>
      <c r="X627">
        <v>277.60000000000002</v>
      </c>
      <c r="Y627">
        <v>86768</v>
      </c>
    </row>
    <row r="628" spans="1:25" x14ac:dyDescent="0.25">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2">
        <v>42042</v>
      </c>
      <c r="U628" s="2">
        <v>42049</v>
      </c>
      <c r="V628">
        <v>108</v>
      </c>
      <c r="W628">
        <v>8</v>
      </c>
      <c r="X628">
        <v>168.04</v>
      </c>
      <c r="Y628">
        <v>86767</v>
      </c>
    </row>
    <row r="629" spans="1:25" x14ac:dyDescent="0.25">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2">
        <v>42042</v>
      </c>
      <c r="U629" s="2">
        <v>42044</v>
      </c>
      <c r="V629">
        <v>377.154</v>
      </c>
      <c r="W629">
        <v>7</v>
      </c>
      <c r="X629">
        <v>703.46</v>
      </c>
      <c r="Y629">
        <v>86767</v>
      </c>
    </row>
    <row r="630" spans="1:25" x14ac:dyDescent="0.25">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2">
        <v>42078</v>
      </c>
      <c r="U630" s="2">
        <v>42081</v>
      </c>
      <c r="V630">
        <v>-127.05200000000001</v>
      </c>
      <c r="W630">
        <v>14</v>
      </c>
      <c r="X630">
        <v>103.61</v>
      </c>
      <c r="Y630">
        <v>87015</v>
      </c>
    </row>
    <row r="631" spans="1:25" x14ac:dyDescent="0.25">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2">
        <v>42175</v>
      </c>
      <c r="U631" s="2">
        <v>42177</v>
      </c>
      <c r="V631">
        <v>2169.7464</v>
      </c>
      <c r="W631">
        <v>22</v>
      </c>
      <c r="X631">
        <v>3144.56</v>
      </c>
      <c r="Y631">
        <v>87016</v>
      </c>
    </row>
    <row r="632" spans="1:25" x14ac:dyDescent="0.25">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2">
        <v>42175</v>
      </c>
      <c r="U632" s="2">
        <v>42176</v>
      </c>
      <c r="V632">
        <v>-229.93</v>
      </c>
      <c r="W632">
        <v>18</v>
      </c>
      <c r="X632">
        <v>2653.02</v>
      </c>
      <c r="Y632">
        <v>87016</v>
      </c>
    </row>
    <row r="633" spans="1:25" x14ac:dyDescent="0.25">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2">
        <v>42059</v>
      </c>
      <c r="U633" s="2">
        <v>42061</v>
      </c>
      <c r="V633">
        <v>-93.735199999999992</v>
      </c>
      <c r="W633">
        <v>16</v>
      </c>
      <c r="X633">
        <v>66.81</v>
      </c>
      <c r="Y633">
        <v>87221</v>
      </c>
    </row>
    <row r="634" spans="1:25" x14ac:dyDescent="0.25">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2">
        <v>42177</v>
      </c>
      <c r="U634" s="2">
        <v>42181</v>
      </c>
      <c r="V634">
        <v>4.53</v>
      </c>
      <c r="W634">
        <v>19</v>
      </c>
      <c r="X634">
        <v>90.52</v>
      </c>
      <c r="Y634">
        <v>87222</v>
      </c>
    </row>
    <row r="635" spans="1:25" x14ac:dyDescent="0.25">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2">
        <v>42177</v>
      </c>
      <c r="U635" s="2">
        <v>42182</v>
      </c>
      <c r="V635">
        <v>9.7799999999999994</v>
      </c>
      <c r="W635">
        <v>13</v>
      </c>
      <c r="X635">
        <v>55.97</v>
      </c>
      <c r="Y635">
        <v>87222</v>
      </c>
    </row>
    <row r="636" spans="1:25" x14ac:dyDescent="0.25">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2">
        <v>42051</v>
      </c>
      <c r="U636" s="2">
        <v>42058</v>
      </c>
      <c r="V636">
        <v>-63.813500000000005</v>
      </c>
      <c r="W636">
        <v>37</v>
      </c>
      <c r="X636">
        <v>311.66000000000003</v>
      </c>
      <c r="Y636">
        <v>32037</v>
      </c>
    </row>
    <row r="637" spans="1:25" x14ac:dyDescent="0.25">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2">
        <v>42051</v>
      </c>
      <c r="U637" s="2">
        <v>42055</v>
      </c>
      <c r="V637">
        <v>325.29000000000002</v>
      </c>
      <c r="W637">
        <v>15</v>
      </c>
      <c r="X637">
        <v>9862.51</v>
      </c>
      <c r="Y637">
        <v>32037</v>
      </c>
    </row>
    <row r="638" spans="1:25" x14ac:dyDescent="0.25">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2">
        <v>42092</v>
      </c>
      <c r="U638" s="2">
        <v>42094</v>
      </c>
      <c r="V638">
        <v>-116.05</v>
      </c>
      <c r="W638">
        <v>29</v>
      </c>
      <c r="X638">
        <v>177.41</v>
      </c>
      <c r="Y638">
        <v>49125</v>
      </c>
    </row>
    <row r="639" spans="1:25" x14ac:dyDescent="0.25">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2">
        <v>42145</v>
      </c>
      <c r="U639" s="2">
        <v>42147</v>
      </c>
      <c r="V639">
        <v>117.38</v>
      </c>
      <c r="W639">
        <v>52</v>
      </c>
      <c r="X639">
        <v>406.91</v>
      </c>
      <c r="Y639">
        <v>13735</v>
      </c>
    </row>
    <row r="640" spans="1:25" x14ac:dyDescent="0.25">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2">
        <v>42168</v>
      </c>
      <c r="U640" s="2">
        <v>42172</v>
      </c>
      <c r="V640">
        <v>-144.19999999999999</v>
      </c>
      <c r="W640">
        <v>44</v>
      </c>
      <c r="X640">
        <v>1332.09</v>
      </c>
      <c r="Y640">
        <v>39430</v>
      </c>
    </row>
    <row r="641" spans="1:25" x14ac:dyDescent="0.25">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2">
        <v>42030</v>
      </c>
      <c r="U641" s="2">
        <v>42032</v>
      </c>
      <c r="V641">
        <v>-46.92</v>
      </c>
      <c r="W641">
        <v>19</v>
      </c>
      <c r="X641">
        <v>105.5</v>
      </c>
      <c r="Y641">
        <v>57794</v>
      </c>
    </row>
    <row r="642" spans="1:25" x14ac:dyDescent="0.25">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2">
        <v>42145</v>
      </c>
      <c r="U642" s="2">
        <v>42147</v>
      </c>
      <c r="V642">
        <v>70.193699999999993</v>
      </c>
      <c r="W642">
        <v>13</v>
      </c>
      <c r="X642">
        <v>101.73</v>
      </c>
      <c r="Y642">
        <v>88103</v>
      </c>
    </row>
    <row r="643" spans="1:25" x14ac:dyDescent="0.25">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2">
        <v>42045</v>
      </c>
      <c r="U643" s="2">
        <v>42046</v>
      </c>
      <c r="V643">
        <v>-48.219499999999996</v>
      </c>
      <c r="W643">
        <v>6</v>
      </c>
      <c r="X643">
        <v>37.700000000000003</v>
      </c>
      <c r="Y643">
        <v>88101</v>
      </c>
    </row>
    <row r="644" spans="1:25" x14ac:dyDescent="0.25">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2">
        <v>42051</v>
      </c>
      <c r="U644" s="2">
        <v>42058</v>
      </c>
      <c r="V644">
        <v>-63.813500000000005</v>
      </c>
      <c r="W644">
        <v>9</v>
      </c>
      <c r="X644">
        <v>75.81</v>
      </c>
      <c r="Y644">
        <v>88102</v>
      </c>
    </row>
    <row r="645" spans="1:25" x14ac:dyDescent="0.25">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2">
        <v>42051</v>
      </c>
      <c r="U645" s="2">
        <v>42055</v>
      </c>
      <c r="V645">
        <v>325.29000000000002</v>
      </c>
      <c r="W645">
        <v>4</v>
      </c>
      <c r="X645">
        <v>2630</v>
      </c>
      <c r="Y645">
        <v>88102</v>
      </c>
    </row>
    <row r="646" spans="1:25" x14ac:dyDescent="0.25">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2">
        <v>42168</v>
      </c>
      <c r="U646" s="2">
        <v>42172</v>
      </c>
      <c r="V646">
        <v>-115.35999999999999</v>
      </c>
      <c r="W646">
        <v>11</v>
      </c>
      <c r="X646">
        <v>333.02</v>
      </c>
      <c r="Y646">
        <v>88104</v>
      </c>
    </row>
    <row r="647" spans="1:25" x14ac:dyDescent="0.25">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2">
        <v>42030</v>
      </c>
      <c r="U647" s="2">
        <v>42032</v>
      </c>
      <c r="V647">
        <v>-46.92</v>
      </c>
      <c r="W647">
        <v>5</v>
      </c>
      <c r="X647">
        <v>27.76</v>
      </c>
      <c r="Y647">
        <v>88105</v>
      </c>
    </row>
    <row r="648" spans="1:25" x14ac:dyDescent="0.25">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2">
        <v>42006</v>
      </c>
      <c r="U648" s="2">
        <v>42008</v>
      </c>
      <c r="V648">
        <v>2660.1432</v>
      </c>
      <c r="W648">
        <v>15</v>
      </c>
      <c r="X648">
        <v>3855.28</v>
      </c>
      <c r="Y648">
        <v>87940</v>
      </c>
    </row>
    <row r="649" spans="1:25" x14ac:dyDescent="0.25">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2">
        <v>42051</v>
      </c>
      <c r="U649" s="2">
        <v>42054</v>
      </c>
      <c r="V649">
        <v>-51.116</v>
      </c>
      <c r="W649">
        <v>1</v>
      </c>
      <c r="X649">
        <v>192.49</v>
      </c>
      <c r="Y649">
        <v>86574</v>
      </c>
    </row>
    <row r="650" spans="1:25" x14ac:dyDescent="0.25">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2">
        <v>42008</v>
      </c>
      <c r="U650" s="2">
        <v>42010</v>
      </c>
      <c r="V650">
        <v>1766.7795000000001</v>
      </c>
      <c r="W650">
        <v>7</v>
      </c>
      <c r="X650">
        <v>2560.5500000000002</v>
      </c>
      <c r="Y650">
        <v>86573</v>
      </c>
    </row>
    <row r="651" spans="1:25" x14ac:dyDescent="0.25">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2">
        <v>42161</v>
      </c>
      <c r="U651" s="2">
        <v>42164</v>
      </c>
      <c r="V651">
        <v>85.875</v>
      </c>
      <c r="W651">
        <v>11</v>
      </c>
      <c r="X651">
        <v>227.67</v>
      </c>
      <c r="Y651">
        <v>86575</v>
      </c>
    </row>
    <row r="652" spans="1:25" x14ac:dyDescent="0.25">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2">
        <v>42164</v>
      </c>
      <c r="U652" s="2">
        <v>42164</v>
      </c>
      <c r="V652">
        <v>6.0926999999999998</v>
      </c>
      <c r="W652">
        <v>1</v>
      </c>
      <c r="X652">
        <v>8.83</v>
      </c>
      <c r="Y652">
        <v>91344</v>
      </c>
    </row>
    <row r="653" spans="1:25" x14ac:dyDescent="0.25">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2">
        <v>42006</v>
      </c>
      <c r="U653" s="2">
        <v>42008</v>
      </c>
      <c r="V653">
        <v>20.299600000000002</v>
      </c>
      <c r="W653">
        <v>4</v>
      </c>
      <c r="X653">
        <v>34.409999999999997</v>
      </c>
      <c r="Y653">
        <v>90853</v>
      </c>
    </row>
    <row r="654" spans="1:25" x14ac:dyDescent="0.25">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2">
        <v>42006</v>
      </c>
      <c r="U654" s="2">
        <v>42006</v>
      </c>
      <c r="V654">
        <v>108.5163</v>
      </c>
      <c r="W654">
        <v>11</v>
      </c>
      <c r="X654">
        <v>157.27000000000001</v>
      </c>
      <c r="Y654">
        <v>90853</v>
      </c>
    </row>
    <row r="655" spans="1:25" x14ac:dyDescent="0.25">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2">
        <v>42049</v>
      </c>
      <c r="U655" s="2">
        <v>42050</v>
      </c>
      <c r="V655">
        <v>48.47148</v>
      </c>
      <c r="W655">
        <v>7</v>
      </c>
      <c r="X655">
        <v>1013.84</v>
      </c>
      <c r="Y655">
        <v>90855</v>
      </c>
    </row>
    <row r="656" spans="1:25" x14ac:dyDescent="0.25">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2">
        <v>42144</v>
      </c>
      <c r="U656" s="2">
        <v>42145</v>
      </c>
      <c r="V656">
        <v>-152.76</v>
      </c>
      <c r="W656">
        <v>1</v>
      </c>
      <c r="X656">
        <v>110.75</v>
      </c>
      <c r="Y656">
        <v>90854</v>
      </c>
    </row>
    <row r="657" spans="1:25" x14ac:dyDescent="0.25">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2">
        <v>42157</v>
      </c>
      <c r="U657" s="2">
        <v>42158</v>
      </c>
      <c r="V657">
        <v>125.20739999999999</v>
      </c>
      <c r="W657">
        <v>19</v>
      </c>
      <c r="X657">
        <v>181.46</v>
      </c>
      <c r="Y657">
        <v>87520</v>
      </c>
    </row>
    <row r="658" spans="1:25" x14ac:dyDescent="0.25">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2">
        <v>42157</v>
      </c>
      <c r="U658" s="2">
        <v>42159</v>
      </c>
      <c r="V658">
        <v>281.53440000000001</v>
      </c>
      <c r="W658">
        <v>6</v>
      </c>
      <c r="X658">
        <v>1076.3</v>
      </c>
      <c r="Y658">
        <v>87520</v>
      </c>
    </row>
    <row r="659" spans="1:25" x14ac:dyDescent="0.25">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2">
        <v>42103</v>
      </c>
      <c r="U659" s="2">
        <v>42105</v>
      </c>
      <c r="V659">
        <v>64.265999999999991</v>
      </c>
      <c r="W659">
        <v>2</v>
      </c>
      <c r="X659">
        <v>21.46</v>
      </c>
      <c r="Y659">
        <v>89787</v>
      </c>
    </row>
    <row r="660" spans="1:25" x14ac:dyDescent="0.25">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2">
        <v>42103</v>
      </c>
      <c r="U660" s="2">
        <v>42105</v>
      </c>
      <c r="V660">
        <v>-302.61559999999997</v>
      </c>
      <c r="W660">
        <v>10</v>
      </c>
      <c r="X660">
        <v>3506.78</v>
      </c>
      <c r="Y660">
        <v>89787</v>
      </c>
    </row>
    <row r="661" spans="1:25" x14ac:dyDescent="0.25">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2">
        <v>42103</v>
      </c>
      <c r="U661" s="2">
        <v>42105</v>
      </c>
      <c r="V661">
        <v>5.6916000000000002</v>
      </c>
      <c r="W661">
        <v>7</v>
      </c>
      <c r="X661">
        <v>267.69</v>
      </c>
      <c r="Y661">
        <v>89787</v>
      </c>
    </row>
    <row r="662" spans="1:25" x14ac:dyDescent="0.25">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2">
        <v>42103</v>
      </c>
      <c r="U662" s="2">
        <v>42104</v>
      </c>
      <c r="V662">
        <v>-369.10999999999996</v>
      </c>
      <c r="W662">
        <v>7</v>
      </c>
      <c r="X662">
        <v>2307.2600000000002</v>
      </c>
      <c r="Y662">
        <v>89787</v>
      </c>
    </row>
    <row r="663" spans="1:25" x14ac:dyDescent="0.25">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2">
        <v>42147</v>
      </c>
      <c r="U663" s="2">
        <v>42147</v>
      </c>
      <c r="V663">
        <v>27.013499999999997</v>
      </c>
      <c r="W663">
        <v>15</v>
      </c>
      <c r="X663">
        <v>39.15</v>
      </c>
      <c r="Y663">
        <v>86913</v>
      </c>
    </row>
    <row r="664" spans="1:25" x14ac:dyDescent="0.25">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2">
        <v>42184</v>
      </c>
      <c r="U664" s="2">
        <v>42184</v>
      </c>
      <c r="V664">
        <v>184.19549999999998</v>
      </c>
      <c r="W664">
        <v>9</v>
      </c>
      <c r="X664">
        <v>266.95</v>
      </c>
      <c r="Y664">
        <v>86914</v>
      </c>
    </row>
    <row r="665" spans="1:25" x14ac:dyDescent="0.25">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2">
        <v>42084</v>
      </c>
      <c r="U665" s="2">
        <v>42085</v>
      </c>
      <c r="V665">
        <v>4.1099999999999994</v>
      </c>
      <c r="W665">
        <v>3</v>
      </c>
      <c r="X665">
        <v>20552.55</v>
      </c>
      <c r="Y665">
        <v>85938</v>
      </c>
    </row>
    <row r="666" spans="1:25" x14ac:dyDescent="0.25">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2">
        <v>42104</v>
      </c>
      <c r="U666" s="2">
        <v>42107</v>
      </c>
      <c r="V666">
        <v>28.565999999999999</v>
      </c>
      <c r="W666">
        <v>8</v>
      </c>
      <c r="X666">
        <v>87.8</v>
      </c>
      <c r="Y666">
        <v>85940</v>
      </c>
    </row>
    <row r="667" spans="1:25" x14ac:dyDescent="0.25">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2">
        <v>42103</v>
      </c>
      <c r="U667" s="2">
        <v>42104</v>
      </c>
      <c r="V667">
        <v>2581.5590999999995</v>
      </c>
      <c r="W667">
        <v>10</v>
      </c>
      <c r="X667">
        <v>3741.39</v>
      </c>
      <c r="Y667">
        <v>85939</v>
      </c>
    </row>
    <row r="668" spans="1:25" x14ac:dyDescent="0.25">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2">
        <v>42172</v>
      </c>
      <c r="U668" s="2">
        <v>42177</v>
      </c>
      <c r="V668">
        <v>-25.112000000000002</v>
      </c>
      <c r="W668">
        <v>14</v>
      </c>
      <c r="X668">
        <v>149.32</v>
      </c>
      <c r="Y668">
        <v>87584</v>
      </c>
    </row>
    <row r="669" spans="1:25" x14ac:dyDescent="0.25">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2">
        <v>42172</v>
      </c>
      <c r="U669" s="2">
        <v>42177</v>
      </c>
      <c r="V669">
        <v>17.376000000000001</v>
      </c>
      <c r="W669">
        <v>16</v>
      </c>
      <c r="X669">
        <v>177.01</v>
      </c>
      <c r="Y669">
        <v>87584</v>
      </c>
    </row>
    <row r="670" spans="1:25" x14ac:dyDescent="0.25">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2">
        <v>42172</v>
      </c>
      <c r="U670" s="2">
        <v>42174</v>
      </c>
      <c r="V670">
        <v>24.260399999999997</v>
      </c>
      <c r="W670">
        <v>4</v>
      </c>
      <c r="X670">
        <v>35.159999999999997</v>
      </c>
      <c r="Y670">
        <v>87584</v>
      </c>
    </row>
    <row r="671" spans="1:25" x14ac:dyDescent="0.25">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2">
        <v>42183</v>
      </c>
      <c r="U671" s="2">
        <v>42186</v>
      </c>
      <c r="V671">
        <v>59.440499999999993</v>
      </c>
      <c r="W671">
        <v>3</v>
      </c>
      <c r="X671">
        <v>88.84</v>
      </c>
      <c r="Y671">
        <v>87587</v>
      </c>
    </row>
    <row r="672" spans="1:25" x14ac:dyDescent="0.25">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2">
        <v>42172</v>
      </c>
      <c r="U672" s="2">
        <v>42177</v>
      </c>
      <c r="V672">
        <v>14.48</v>
      </c>
      <c r="W672">
        <v>63</v>
      </c>
      <c r="X672">
        <v>696.96</v>
      </c>
      <c r="Y672">
        <v>5984</v>
      </c>
    </row>
    <row r="673" spans="1:25" x14ac:dyDescent="0.25">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2">
        <v>42172</v>
      </c>
      <c r="U673" s="2">
        <v>42174</v>
      </c>
      <c r="V673">
        <v>22.25</v>
      </c>
      <c r="W673">
        <v>17</v>
      </c>
      <c r="X673">
        <v>149.41</v>
      </c>
      <c r="Y673">
        <v>5984</v>
      </c>
    </row>
    <row r="674" spans="1:25" x14ac:dyDescent="0.25">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2">
        <v>42060</v>
      </c>
      <c r="U674" s="2">
        <v>42062</v>
      </c>
      <c r="V674">
        <v>592.52650000000006</v>
      </c>
      <c r="W674">
        <v>85</v>
      </c>
      <c r="X674">
        <v>4556.63</v>
      </c>
      <c r="Y674">
        <v>29350</v>
      </c>
    </row>
    <row r="675" spans="1:25" x14ac:dyDescent="0.25">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2">
        <v>42060</v>
      </c>
      <c r="U675" s="2">
        <v>42061</v>
      </c>
      <c r="V675">
        <v>232.8</v>
      </c>
      <c r="W675">
        <v>83</v>
      </c>
      <c r="X675">
        <v>2948.61</v>
      </c>
      <c r="Y675">
        <v>29350</v>
      </c>
    </row>
    <row r="676" spans="1:25" x14ac:dyDescent="0.25">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2">
        <v>42125</v>
      </c>
      <c r="U676" s="2">
        <v>42127</v>
      </c>
      <c r="V676">
        <v>38.08</v>
      </c>
      <c r="W676">
        <v>85</v>
      </c>
      <c r="X676">
        <v>517.85</v>
      </c>
      <c r="Y676">
        <v>38852</v>
      </c>
    </row>
    <row r="677" spans="1:25" x14ac:dyDescent="0.25">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2">
        <v>42183</v>
      </c>
      <c r="U677" s="2">
        <v>42185</v>
      </c>
      <c r="V677">
        <v>-17.03</v>
      </c>
      <c r="W677">
        <v>48</v>
      </c>
      <c r="X677">
        <v>2373.3200000000002</v>
      </c>
      <c r="Y677">
        <v>11206</v>
      </c>
    </row>
    <row r="678" spans="1:25" x14ac:dyDescent="0.25">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2">
        <v>42183</v>
      </c>
      <c r="U678" s="2">
        <v>42186</v>
      </c>
      <c r="V678">
        <v>39.626999999999995</v>
      </c>
      <c r="W678">
        <v>11</v>
      </c>
      <c r="X678">
        <v>325.73</v>
      </c>
      <c r="Y678">
        <v>11206</v>
      </c>
    </row>
    <row r="679" spans="1:25" x14ac:dyDescent="0.25">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2">
        <v>42125</v>
      </c>
      <c r="U679" s="2">
        <v>42127</v>
      </c>
      <c r="V679">
        <v>20.495999999999995</v>
      </c>
      <c r="W679">
        <v>21</v>
      </c>
      <c r="X679">
        <v>127.94</v>
      </c>
      <c r="Y679">
        <v>87586</v>
      </c>
    </row>
    <row r="680" spans="1:25" x14ac:dyDescent="0.25">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2">
        <v>42081</v>
      </c>
      <c r="U680" s="2">
        <v>42083</v>
      </c>
      <c r="V680">
        <v>103.83</v>
      </c>
      <c r="W680">
        <v>4</v>
      </c>
      <c r="X680">
        <v>1350.94</v>
      </c>
      <c r="Y680">
        <v>87583</v>
      </c>
    </row>
    <row r="681" spans="1:25" x14ac:dyDescent="0.25">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2">
        <v>42060</v>
      </c>
      <c r="U681" s="2">
        <v>42063</v>
      </c>
      <c r="V681">
        <v>-24.897600000000001</v>
      </c>
      <c r="W681">
        <v>5</v>
      </c>
      <c r="X681">
        <v>75.17</v>
      </c>
      <c r="Y681">
        <v>87585</v>
      </c>
    </row>
    <row r="682" spans="1:25" x14ac:dyDescent="0.25">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2">
        <v>42060</v>
      </c>
      <c r="U682" s="2">
        <v>42062</v>
      </c>
      <c r="V682">
        <v>776.7743999999999</v>
      </c>
      <c r="W682">
        <v>21</v>
      </c>
      <c r="X682">
        <v>1125.76</v>
      </c>
      <c r="Y682">
        <v>87585</v>
      </c>
    </row>
    <row r="683" spans="1:25" x14ac:dyDescent="0.25">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2">
        <v>42060</v>
      </c>
      <c r="U683" s="2">
        <v>42061</v>
      </c>
      <c r="V683">
        <v>344.54399999999998</v>
      </c>
      <c r="W683">
        <v>21</v>
      </c>
      <c r="X683">
        <v>746.03</v>
      </c>
      <c r="Y683">
        <v>87585</v>
      </c>
    </row>
    <row r="684" spans="1:25" x14ac:dyDescent="0.25">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2">
        <v>42183</v>
      </c>
      <c r="U684" s="2">
        <v>42185</v>
      </c>
      <c r="V684">
        <v>-8.5150000000000006</v>
      </c>
      <c r="W684">
        <v>12</v>
      </c>
      <c r="X684">
        <v>593.33000000000004</v>
      </c>
      <c r="Y684">
        <v>87587</v>
      </c>
    </row>
    <row r="685" spans="1:25" x14ac:dyDescent="0.25">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2">
        <v>42036</v>
      </c>
      <c r="U685" s="2">
        <v>42041</v>
      </c>
      <c r="V685">
        <v>9.0045000000000002</v>
      </c>
      <c r="W685">
        <v>4</v>
      </c>
      <c r="X685">
        <v>13.05</v>
      </c>
      <c r="Y685">
        <v>88598</v>
      </c>
    </row>
    <row r="686" spans="1:25" x14ac:dyDescent="0.25">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2">
        <v>42019</v>
      </c>
      <c r="U686" s="2">
        <v>42020</v>
      </c>
      <c r="V686">
        <v>-99.762500000000003</v>
      </c>
      <c r="W686">
        <v>12</v>
      </c>
      <c r="X686">
        <v>58.95</v>
      </c>
      <c r="Y686">
        <v>88600</v>
      </c>
    </row>
    <row r="687" spans="1:25" x14ac:dyDescent="0.25">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2">
        <v>42019</v>
      </c>
      <c r="U687" s="2">
        <v>42020</v>
      </c>
      <c r="V687">
        <v>-3061.82</v>
      </c>
      <c r="W687">
        <v>1</v>
      </c>
      <c r="X687">
        <v>3672.89</v>
      </c>
      <c r="Y687">
        <v>88600</v>
      </c>
    </row>
    <row r="688" spans="1:25" x14ac:dyDescent="0.25">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2">
        <v>42039</v>
      </c>
      <c r="U688" s="2">
        <v>42044</v>
      </c>
      <c r="V688">
        <v>258.6189</v>
      </c>
      <c r="W688">
        <v>13</v>
      </c>
      <c r="X688">
        <v>374.81</v>
      </c>
      <c r="Y688">
        <v>88599</v>
      </c>
    </row>
    <row r="689" spans="1:25" x14ac:dyDescent="0.25">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2">
        <v>42039</v>
      </c>
      <c r="U689" s="2">
        <v>42043</v>
      </c>
      <c r="V689">
        <v>-6.71</v>
      </c>
      <c r="W689">
        <v>5</v>
      </c>
      <c r="X689">
        <v>43.27</v>
      </c>
      <c r="Y689">
        <v>88599</v>
      </c>
    </row>
    <row r="690" spans="1:25" x14ac:dyDescent="0.25">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2">
        <v>42019</v>
      </c>
      <c r="U690" s="2">
        <v>42021</v>
      </c>
      <c r="V690">
        <v>-9.9999999999997868E-3</v>
      </c>
      <c r="W690">
        <v>2</v>
      </c>
      <c r="X690">
        <v>11.74</v>
      </c>
      <c r="Y690">
        <v>88600</v>
      </c>
    </row>
    <row r="691" spans="1:25" x14ac:dyDescent="0.25">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2">
        <v>42122</v>
      </c>
      <c r="U691" s="2">
        <v>42125</v>
      </c>
      <c r="V691">
        <v>-421.76</v>
      </c>
      <c r="W691">
        <v>41</v>
      </c>
      <c r="X691">
        <v>5258.94</v>
      </c>
      <c r="Y691">
        <v>54595</v>
      </c>
    </row>
    <row r="692" spans="1:25" x14ac:dyDescent="0.25">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2">
        <v>42122</v>
      </c>
      <c r="U692" s="2">
        <v>42124</v>
      </c>
      <c r="V692">
        <v>6.79</v>
      </c>
      <c r="W692">
        <v>8</v>
      </c>
      <c r="X692">
        <v>66.739999999999995</v>
      </c>
      <c r="Y692">
        <v>90800</v>
      </c>
    </row>
    <row r="693" spans="1:25" x14ac:dyDescent="0.25">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2">
        <v>42122</v>
      </c>
      <c r="U693" s="2">
        <v>42125</v>
      </c>
      <c r="V693">
        <v>-421.76</v>
      </c>
      <c r="W693">
        <v>10</v>
      </c>
      <c r="X693">
        <v>1282.67</v>
      </c>
      <c r="Y693">
        <v>90800</v>
      </c>
    </row>
    <row r="694" spans="1:25" x14ac:dyDescent="0.25">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2">
        <v>42051</v>
      </c>
      <c r="U694" s="2">
        <v>42052</v>
      </c>
      <c r="V694">
        <v>-60.145000000000003</v>
      </c>
      <c r="W694">
        <v>28</v>
      </c>
      <c r="X694">
        <v>208.83</v>
      </c>
      <c r="Y694">
        <v>55874</v>
      </c>
    </row>
    <row r="695" spans="1:25" x14ac:dyDescent="0.25">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2">
        <v>42051</v>
      </c>
      <c r="U695" s="2">
        <v>42053</v>
      </c>
      <c r="V695">
        <v>-111.72</v>
      </c>
      <c r="W695">
        <v>41</v>
      </c>
      <c r="X695">
        <v>228.3</v>
      </c>
      <c r="Y695">
        <v>55874</v>
      </c>
    </row>
    <row r="696" spans="1:25" x14ac:dyDescent="0.25">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2">
        <v>42051</v>
      </c>
      <c r="U696" s="2">
        <v>42051</v>
      </c>
      <c r="V696">
        <v>33.01</v>
      </c>
      <c r="W696">
        <v>24</v>
      </c>
      <c r="X696">
        <v>129.53</v>
      </c>
      <c r="Y696">
        <v>55874</v>
      </c>
    </row>
    <row r="697" spans="1:25" x14ac:dyDescent="0.25">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2">
        <v>42051</v>
      </c>
      <c r="U697" s="2">
        <v>42053</v>
      </c>
      <c r="V697">
        <v>-111.72</v>
      </c>
      <c r="W697">
        <v>10</v>
      </c>
      <c r="X697">
        <v>55.68</v>
      </c>
      <c r="Y697">
        <v>90378</v>
      </c>
    </row>
    <row r="698" spans="1:25" x14ac:dyDescent="0.25">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2">
        <v>42103</v>
      </c>
      <c r="U698" s="2">
        <v>42105</v>
      </c>
      <c r="V698">
        <v>297.45715999999999</v>
      </c>
      <c r="W698">
        <v>5</v>
      </c>
      <c r="X698">
        <v>568.24</v>
      </c>
      <c r="Y698">
        <v>89375</v>
      </c>
    </row>
    <row r="699" spans="1:25" x14ac:dyDescent="0.25">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2">
        <v>42103</v>
      </c>
      <c r="U699" s="2">
        <v>42105</v>
      </c>
      <c r="V699">
        <v>-564.60239999999999</v>
      </c>
      <c r="W699">
        <v>1</v>
      </c>
      <c r="X699">
        <v>162.91</v>
      </c>
      <c r="Y699">
        <v>89375</v>
      </c>
    </row>
    <row r="700" spans="1:25" x14ac:dyDescent="0.25">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2">
        <v>42159</v>
      </c>
      <c r="U700" s="2">
        <v>42161</v>
      </c>
      <c r="V700">
        <v>-161.47499999999999</v>
      </c>
      <c r="W700">
        <v>1</v>
      </c>
      <c r="X700">
        <v>97.65</v>
      </c>
      <c r="Y700">
        <v>89376</v>
      </c>
    </row>
    <row r="701" spans="1:25" x14ac:dyDescent="0.25">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2">
        <v>42159</v>
      </c>
      <c r="U701" s="2">
        <v>42160</v>
      </c>
      <c r="V701">
        <v>-0.81400000000001005</v>
      </c>
      <c r="W701">
        <v>6</v>
      </c>
      <c r="X701">
        <v>1018.61</v>
      </c>
      <c r="Y701">
        <v>89376</v>
      </c>
    </row>
    <row r="702" spans="1:25" x14ac:dyDescent="0.25">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2">
        <v>42035</v>
      </c>
      <c r="U702" s="2">
        <v>42037</v>
      </c>
      <c r="V702">
        <v>790.46399999999983</v>
      </c>
      <c r="W702">
        <v>9</v>
      </c>
      <c r="X702">
        <v>1145.5999999999999</v>
      </c>
      <c r="Y702">
        <v>86075</v>
      </c>
    </row>
    <row r="703" spans="1:25" x14ac:dyDescent="0.25">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2">
        <v>42092</v>
      </c>
      <c r="U703" s="2">
        <v>42093</v>
      </c>
      <c r="V703">
        <v>7.74</v>
      </c>
      <c r="W703">
        <v>3</v>
      </c>
      <c r="X703">
        <v>24.52</v>
      </c>
      <c r="Y703">
        <v>86076</v>
      </c>
    </row>
    <row r="704" spans="1:25" x14ac:dyDescent="0.25">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2">
        <v>42149</v>
      </c>
      <c r="U704" s="2">
        <v>42150</v>
      </c>
      <c r="V704">
        <v>3985.3089</v>
      </c>
      <c r="W704">
        <v>20</v>
      </c>
      <c r="X704">
        <v>5775.81</v>
      </c>
      <c r="Y704">
        <v>86077</v>
      </c>
    </row>
    <row r="705" spans="1:25" x14ac:dyDescent="0.25">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2">
        <v>42149</v>
      </c>
      <c r="U705" s="2">
        <v>42150</v>
      </c>
      <c r="V705">
        <v>13.956800000000015</v>
      </c>
      <c r="W705">
        <v>11</v>
      </c>
      <c r="X705">
        <v>1878.24</v>
      </c>
      <c r="Y705">
        <v>86077</v>
      </c>
    </row>
    <row r="706" spans="1:25" x14ac:dyDescent="0.25">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2">
        <v>42035</v>
      </c>
      <c r="U706" s="2">
        <v>42037</v>
      </c>
      <c r="V706">
        <v>788.79</v>
      </c>
      <c r="W706">
        <v>10</v>
      </c>
      <c r="X706">
        <v>1634.67</v>
      </c>
      <c r="Y706">
        <v>86075</v>
      </c>
    </row>
    <row r="707" spans="1:25" x14ac:dyDescent="0.25">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2">
        <v>42079</v>
      </c>
      <c r="U707" s="2">
        <v>42080</v>
      </c>
      <c r="V707">
        <v>-70.14</v>
      </c>
      <c r="W707">
        <v>23</v>
      </c>
      <c r="X707">
        <v>9280.7199999999993</v>
      </c>
      <c r="Y707">
        <v>90880</v>
      </c>
    </row>
    <row r="708" spans="1:25" x14ac:dyDescent="0.25">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2">
        <v>42088</v>
      </c>
      <c r="U708" s="2">
        <v>42088</v>
      </c>
      <c r="V708">
        <v>531.61799999999994</v>
      </c>
      <c r="W708">
        <v>7</v>
      </c>
      <c r="X708">
        <v>1348.83</v>
      </c>
      <c r="Y708">
        <v>90881</v>
      </c>
    </row>
    <row r="709" spans="1:25" x14ac:dyDescent="0.25">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2">
        <v>42099</v>
      </c>
      <c r="U709" s="2">
        <v>42100</v>
      </c>
      <c r="V709">
        <v>-107.51349999999999</v>
      </c>
      <c r="W709">
        <v>26</v>
      </c>
      <c r="X709">
        <v>564.98</v>
      </c>
      <c r="Y709">
        <v>36452</v>
      </c>
    </row>
    <row r="710" spans="1:25" x14ac:dyDescent="0.25">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2">
        <v>42099</v>
      </c>
      <c r="U710" s="2">
        <v>42101</v>
      </c>
      <c r="V710">
        <v>46.01</v>
      </c>
      <c r="W710">
        <v>18</v>
      </c>
      <c r="X710">
        <v>129.47999999999999</v>
      </c>
      <c r="Y710">
        <v>36452</v>
      </c>
    </row>
    <row r="711" spans="1:25" x14ac:dyDescent="0.25">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2">
        <v>42146</v>
      </c>
      <c r="U711" s="2">
        <v>42146</v>
      </c>
      <c r="V711">
        <v>1489.8</v>
      </c>
      <c r="W711">
        <v>32</v>
      </c>
      <c r="X711">
        <v>8216.2800000000007</v>
      </c>
      <c r="Y711">
        <v>46853</v>
      </c>
    </row>
    <row r="712" spans="1:25" x14ac:dyDescent="0.25">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2">
        <v>42099</v>
      </c>
      <c r="U712" s="2">
        <v>42100</v>
      </c>
      <c r="V712">
        <v>-107.51349999999999</v>
      </c>
      <c r="W712">
        <v>7</v>
      </c>
      <c r="X712">
        <v>152.11000000000001</v>
      </c>
      <c r="Y712">
        <v>91555</v>
      </c>
    </row>
    <row r="713" spans="1:25" x14ac:dyDescent="0.25">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2">
        <v>42099</v>
      </c>
      <c r="U713" s="2">
        <v>42101</v>
      </c>
      <c r="V713">
        <v>24.819299999999998</v>
      </c>
      <c r="W713">
        <v>5</v>
      </c>
      <c r="X713">
        <v>35.97</v>
      </c>
      <c r="Y713">
        <v>91555</v>
      </c>
    </row>
    <row r="714" spans="1:25" x14ac:dyDescent="0.25">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2">
        <v>42103</v>
      </c>
      <c r="U714" s="2">
        <v>42103</v>
      </c>
      <c r="V714">
        <v>-255.16890000000001</v>
      </c>
      <c r="W714">
        <v>21</v>
      </c>
      <c r="X714">
        <v>85.64</v>
      </c>
      <c r="Y714">
        <v>87877</v>
      </c>
    </row>
    <row r="715" spans="1:25" x14ac:dyDescent="0.25">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2">
        <v>42103</v>
      </c>
      <c r="U715" s="2">
        <v>42105</v>
      </c>
      <c r="V715">
        <v>74.004800000000003</v>
      </c>
      <c r="W715">
        <v>22</v>
      </c>
      <c r="X715">
        <v>2508.15</v>
      </c>
      <c r="Y715">
        <v>87877</v>
      </c>
    </row>
    <row r="716" spans="1:25" x14ac:dyDescent="0.25">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2">
        <v>42103</v>
      </c>
      <c r="U716" s="2">
        <v>42104</v>
      </c>
      <c r="V716">
        <v>109.42479999999999</v>
      </c>
      <c r="W716">
        <v>8</v>
      </c>
      <c r="X716">
        <v>225.62</v>
      </c>
      <c r="Y716">
        <v>87877</v>
      </c>
    </row>
    <row r="717" spans="1:25" x14ac:dyDescent="0.25">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2">
        <v>42117</v>
      </c>
      <c r="U717" s="2">
        <v>42117</v>
      </c>
      <c r="V717">
        <v>421.34849999999994</v>
      </c>
      <c r="W717">
        <v>13</v>
      </c>
      <c r="X717">
        <v>610.65</v>
      </c>
      <c r="Y717">
        <v>89981</v>
      </c>
    </row>
    <row r="718" spans="1:25" x14ac:dyDescent="0.25">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2">
        <v>42117</v>
      </c>
      <c r="U718" s="2">
        <v>42119</v>
      </c>
      <c r="V718">
        <v>-373.09</v>
      </c>
      <c r="W718">
        <v>5</v>
      </c>
      <c r="X718">
        <v>699.24</v>
      </c>
      <c r="Y718">
        <v>89981</v>
      </c>
    </row>
    <row r="719" spans="1:25" x14ac:dyDescent="0.25">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2">
        <v>42117</v>
      </c>
      <c r="U719" s="2">
        <v>42119</v>
      </c>
      <c r="V719">
        <v>-3465.0720000000001</v>
      </c>
      <c r="W719">
        <v>12</v>
      </c>
      <c r="X719">
        <v>2346.0300000000002</v>
      </c>
      <c r="Y719">
        <v>89981</v>
      </c>
    </row>
    <row r="720" spans="1:25" x14ac:dyDescent="0.25">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2">
        <v>42145</v>
      </c>
      <c r="U720" s="2">
        <v>42147</v>
      </c>
      <c r="V720">
        <v>-11.281500000000001</v>
      </c>
      <c r="W720">
        <v>16</v>
      </c>
      <c r="X720">
        <v>33.770000000000003</v>
      </c>
      <c r="Y720">
        <v>89982</v>
      </c>
    </row>
    <row r="721" spans="1:25" x14ac:dyDescent="0.25">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2">
        <v>42075</v>
      </c>
      <c r="U721" s="2">
        <v>42076</v>
      </c>
      <c r="V721">
        <v>-218.77</v>
      </c>
      <c r="W721">
        <v>2</v>
      </c>
      <c r="X721">
        <v>172.79</v>
      </c>
      <c r="Y721">
        <v>89983</v>
      </c>
    </row>
    <row r="722" spans="1:25" x14ac:dyDescent="0.25">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2">
        <v>42087</v>
      </c>
      <c r="U722" s="2">
        <v>42088</v>
      </c>
      <c r="V722">
        <v>-9.68</v>
      </c>
      <c r="W722">
        <v>5</v>
      </c>
      <c r="X722">
        <v>19.66</v>
      </c>
      <c r="Y722">
        <v>89984</v>
      </c>
    </row>
    <row r="723" spans="1:25" x14ac:dyDescent="0.25">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2">
        <v>42146</v>
      </c>
      <c r="U723" s="2">
        <v>42147</v>
      </c>
      <c r="V723">
        <v>-164.39520000000002</v>
      </c>
      <c r="W723">
        <v>5</v>
      </c>
      <c r="X723">
        <v>604.35</v>
      </c>
      <c r="Y723">
        <v>86535</v>
      </c>
    </row>
    <row r="724" spans="1:25" x14ac:dyDescent="0.25">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2">
        <v>42118</v>
      </c>
      <c r="U724" s="2">
        <v>42118</v>
      </c>
      <c r="V724">
        <v>-8.2080000000000002</v>
      </c>
      <c r="W724">
        <v>1</v>
      </c>
      <c r="X724">
        <v>3.13</v>
      </c>
      <c r="Y724">
        <v>86536</v>
      </c>
    </row>
    <row r="725" spans="1:25" x14ac:dyDescent="0.25">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2">
        <v>42114</v>
      </c>
      <c r="U725" s="2">
        <v>42114</v>
      </c>
      <c r="V725">
        <v>-2196.6840000000002</v>
      </c>
      <c r="W725">
        <v>9</v>
      </c>
      <c r="X725">
        <v>38.65</v>
      </c>
      <c r="Y725">
        <v>86534</v>
      </c>
    </row>
    <row r="726" spans="1:25" x14ac:dyDescent="0.25">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2">
        <v>42131</v>
      </c>
      <c r="U726" s="2">
        <v>42134</v>
      </c>
      <c r="V726">
        <v>43.538000000000011</v>
      </c>
      <c r="W726">
        <v>5</v>
      </c>
      <c r="X726">
        <v>378.23</v>
      </c>
      <c r="Y726">
        <v>89730</v>
      </c>
    </row>
    <row r="727" spans="1:25" x14ac:dyDescent="0.25">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2">
        <v>42166</v>
      </c>
      <c r="U727" s="2">
        <v>42167</v>
      </c>
      <c r="V727">
        <v>-11.376000000000001</v>
      </c>
      <c r="W727">
        <v>1</v>
      </c>
      <c r="X727">
        <v>7.15</v>
      </c>
      <c r="Y727">
        <v>89729</v>
      </c>
    </row>
    <row r="728" spans="1:25" x14ac:dyDescent="0.25">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2">
        <v>42045</v>
      </c>
      <c r="U728" s="2">
        <v>42046</v>
      </c>
      <c r="V728">
        <v>533.74199999999996</v>
      </c>
      <c r="W728">
        <v>2</v>
      </c>
      <c r="X728">
        <v>29.85</v>
      </c>
      <c r="Y728">
        <v>89514</v>
      </c>
    </row>
    <row r="729" spans="1:25" x14ac:dyDescent="0.25">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2">
        <v>42136</v>
      </c>
      <c r="U729" s="2">
        <v>42137</v>
      </c>
      <c r="V729">
        <v>-379.34399999999999</v>
      </c>
      <c r="W729">
        <v>3</v>
      </c>
      <c r="X729">
        <v>366.44</v>
      </c>
      <c r="Y729">
        <v>89515</v>
      </c>
    </row>
    <row r="730" spans="1:25" x14ac:dyDescent="0.25">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2">
        <v>42136</v>
      </c>
      <c r="U730" s="2">
        <v>42138</v>
      </c>
      <c r="V730">
        <v>-1522.3039999999999</v>
      </c>
      <c r="W730">
        <v>11</v>
      </c>
      <c r="X730">
        <v>69.75</v>
      </c>
      <c r="Y730">
        <v>89515</v>
      </c>
    </row>
    <row r="731" spans="1:25" x14ac:dyDescent="0.25">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2">
        <v>42103</v>
      </c>
      <c r="U731" s="2">
        <v>42104</v>
      </c>
      <c r="V731">
        <v>588.24569999999994</v>
      </c>
      <c r="W731">
        <v>8</v>
      </c>
      <c r="X731">
        <v>852.53</v>
      </c>
      <c r="Y731">
        <v>88410</v>
      </c>
    </row>
    <row r="732" spans="1:25" x14ac:dyDescent="0.25">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2">
        <v>42125</v>
      </c>
      <c r="U732" s="2">
        <v>42130</v>
      </c>
      <c r="V732">
        <v>151.56539999999998</v>
      </c>
      <c r="W732">
        <v>7</v>
      </c>
      <c r="X732">
        <v>219.66</v>
      </c>
      <c r="Y732">
        <v>88411</v>
      </c>
    </row>
    <row r="733" spans="1:25" x14ac:dyDescent="0.25">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2">
        <v>42064</v>
      </c>
      <c r="U733" s="2">
        <v>42065</v>
      </c>
      <c r="V733">
        <v>54.901500000000006</v>
      </c>
      <c r="W733">
        <v>2</v>
      </c>
      <c r="X733">
        <v>81.900000000000006</v>
      </c>
      <c r="Y733">
        <v>90114</v>
      </c>
    </row>
    <row r="734" spans="1:25" x14ac:dyDescent="0.25">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2">
        <v>42068</v>
      </c>
      <c r="U734" s="2">
        <v>42068</v>
      </c>
      <c r="V734">
        <v>501.51</v>
      </c>
      <c r="W734">
        <v>5</v>
      </c>
      <c r="X734">
        <v>2343.34</v>
      </c>
      <c r="Y734">
        <v>90115</v>
      </c>
    </row>
    <row r="735" spans="1:25" x14ac:dyDescent="0.25">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2">
        <v>42064</v>
      </c>
      <c r="U735" s="2">
        <v>42065</v>
      </c>
      <c r="V735">
        <v>54.901500000000006</v>
      </c>
      <c r="W735">
        <v>8</v>
      </c>
      <c r="X735">
        <v>327.61</v>
      </c>
      <c r="Y735">
        <v>19042</v>
      </c>
    </row>
    <row r="736" spans="1:25" x14ac:dyDescent="0.25">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2">
        <v>42028</v>
      </c>
      <c r="U736" s="2">
        <v>42030</v>
      </c>
      <c r="V736">
        <v>875.28440000000001</v>
      </c>
      <c r="W736">
        <v>8</v>
      </c>
      <c r="X736">
        <v>1774.5</v>
      </c>
      <c r="Y736">
        <v>89112</v>
      </c>
    </row>
    <row r="737" spans="1:25" x14ac:dyDescent="0.25">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2">
        <v>42028</v>
      </c>
      <c r="U737" s="2">
        <v>42030</v>
      </c>
      <c r="V737">
        <v>727.73609999999996</v>
      </c>
      <c r="W737">
        <v>5</v>
      </c>
      <c r="X737">
        <v>1054.69</v>
      </c>
      <c r="Y737">
        <v>89112</v>
      </c>
    </row>
    <row r="738" spans="1:25" x14ac:dyDescent="0.25">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2">
        <v>42028</v>
      </c>
      <c r="U738" s="2">
        <v>42030</v>
      </c>
      <c r="V738">
        <v>460.67600000000004</v>
      </c>
      <c r="W738">
        <v>30</v>
      </c>
      <c r="X738">
        <v>6654.39</v>
      </c>
      <c r="Y738">
        <v>29319</v>
      </c>
    </row>
    <row r="739" spans="1:25" x14ac:dyDescent="0.25">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2">
        <v>42028</v>
      </c>
      <c r="U739" s="2">
        <v>42030</v>
      </c>
      <c r="V739">
        <v>393.41999999999996</v>
      </c>
      <c r="W739">
        <v>21</v>
      </c>
      <c r="X739">
        <v>4429.6899999999996</v>
      </c>
      <c r="Y739">
        <v>29319</v>
      </c>
    </row>
    <row r="740" spans="1:25" x14ac:dyDescent="0.25">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2">
        <v>42047</v>
      </c>
      <c r="U740" s="2">
        <v>42050</v>
      </c>
      <c r="V740">
        <v>606.05459999999994</v>
      </c>
      <c r="W740">
        <v>6</v>
      </c>
      <c r="X740">
        <v>878.34</v>
      </c>
      <c r="Y740">
        <v>90662</v>
      </c>
    </row>
    <row r="741" spans="1:25" x14ac:dyDescent="0.25">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2">
        <v>42047</v>
      </c>
      <c r="U741" s="2">
        <v>42049</v>
      </c>
      <c r="V741">
        <v>320.10000000000002</v>
      </c>
      <c r="W741">
        <v>4</v>
      </c>
      <c r="X741">
        <v>676.57</v>
      </c>
      <c r="Y741">
        <v>90662</v>
      </c>
    </row>
    <row r="742" spans="1:25" x14ac:dyDescent="0.25">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2">
        <v>42054</v>
      </c>
      <c r="U742" s="2">
        <v>42056</v>
      </c>
      <c r="V742">
        <v>317.08949999999999</v>
      </c>
      <c r="W742">
        <v>12</v>
      </c>
      <c r="X742">
        <v>459.55</v>
      </c>
      <c r="Y742">
        <v>87003</v>
      </c>
    </row>
    <row r="743" spans="1:25" x14ac:dyDescent="0.25">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2">
        <v>42054</v>
      </c>
      <c r="U743" s="2">
        <v>42061</v>
      </c>
      <c r="V743">
        <v>250.36272000000002</v>
      </c>
      <c r="W743">
        <v>9</v>
      </c>
      <c r="X743">
        <v>536.9</v>
      </c>
      <c r="Y743">
        <v>87005</v>
      </c>
    </row>
    <row r="744" spans="1:25" x14ac:dyDescent="0.25">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2">
        <v>42117</v>
      </c>
      <c r="U744" s="2">
        <v>42118</v>
      </c>
      <c r="V744">
        <v>6.0305999999999997</v>
      </c>
      <c r="W744">
        <v>3</v>
      </c>
      <c r="X744">
        <v>8.74</v>
      </c>
      <c r="Y744">
        <v>87004</v>
      </c>
    </row>
    <row r="745" spans="1:25" x14ac:dyDescent="0.25">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2">
        <v>42052</v>
      </c>
      <c r="U745" s="2">
        <v>42054</v>
      </c>
      <c r="V745">
        <v>125.8077</v>
      </c>
      <c r="W745">
        <v>3</v>
      </c>
      <c r="X745">
        <v>182.33</v>
      </c>
      <c r="Y745">
        <v>87002</v>
      </c>
    </row>
    <row r="746" spans="1:25" x14ac:dyDescent="0.25">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2">
        <v>42185</v>
      </c>
      <c r="U746" s="2">
        <v>42192</v>
      </c>
      <c r="V746">
        <v>44.891999999999996</v>
      </c>
      <c r="W746">
        <v>16</v>
      </c>
      <c r="X746">
        <v>131.26</v>
      </c>
      <c r="Y746">
        <v>91451</v>
      </c>
    </row>
    <row r="747" spans="1:25" x14ac:dyDescent="0.25">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2">
        <v>42093</v>
      </c>
      <c r="U747" s="2">
        <v>42095</v>
      </c>
      <c r="V747">
        <v>3.4509999999999996</v>
      </c>
      <c r="W747">
        <v>45</v>
      </c>
      <c r="X747">
        <v>240.6</v>
      </c>
      <c r="Y747">
        <v>22755</v>
      </c>
    </row>
    <row r="748" spans="1:25" x14ac:dyDescent="0.25">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2">
        <v>42093</v>
      </c>
      <c r="U748" s="2">
        <v>42095</v>
      </c>
      <c r="V748">
        <v>-275.25299999999999</v>
      </c>
      <c r="W748">
        <v>5</v>
      </c>
      <c r="X748">
        <v>236.88</v>
      </c>
      <c r="Y748">
        <v>22755</v>
      </c>
    </row>
    <row r="749" spans="1:25" x14ac:dyDescent="0.25">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2">
        <v>42009</v>
      </c>
      <c r="U749" s="2">
        <v>42013</v>
      </c>
      <c r="V749">
        <v>-746.44</v>
      </c>
      <c r="W749">
        <v>34</v>
      </c>
      <c r="X749">
        <v>2710.47</v>
      </c>
      <c r="Y749">
        <v>27013</v>
      </c>
    </row>
    <row r="750" spans="1:25" x14ac:dyDescent="0.25">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2">
        <v>42009</v>
      </c>
      <c r="U750" s="2">
        <v>42009</v>
      </c>
      <c r="V750">
        <v>-274.95</v>
      </c>
      <c r="W750">
        <v>31</v>
      </c>
      <c r="X750">
        <v>8354.73</v>
      </c>
      <c r="Y750">
        <v>27013</v>
      </c>
    </row>
    <row r="751" spans="1:25" x14ac:dyDescent="0.25">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2">
        <v>42093</v>
      </c>
      <c r="U751" s="2">
        <v>42094</v>
      </c>
      <c r="V751">
        <v>-95.047499999999999</v>
      </c>
      <c r="W751">
        <v>9</v>
      </c>
      <c r="X751">
        <v>48.3</v>
      </c>
      <c r="Y751">
        <v>87602</v>
      </c>
    </row>
    <row r="752" spans="1:25" x14ac:dyDescent="0.25">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2">
        <v>42093</v>
      </c>
      <c r="U752" s="2">
        <v>42095</v>
      </c>
      <c r="V752">
        <v>3.4509999999999996</v>
      </c>
      <c r="W752">
        <v>11</v>
      </c>
      <c r="X752">
        <v>58.81</v>
      </c>
      <c r="Y752">
        <v>87602</v>
      </c>
    </row>
    <row r="753" spans="1:25" x14ac:dyDescent="0.25">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2">
        <v>42093</v>
      </c>
      <c r="U753" s="2">
        <v>42095</v>
      </c>
      <c r="V753">
        <v>-275.25299999999999</v>
      </c>
      <c r="W753">
        <v>1</v>
      </c>
      <c r="X753">
        <v>47.38</v>
      </c>
      <c r="Y753">
        <v>87602</v>
      </c>
    </row>
    <row r="754" spans="1:25" x14ac:dyDescent="0.25">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2">
        <v>42009</v>
      </c>
      <c r="U754" s="2">
        <v>42013</v>
      </c>
      <c r="V754">
        <v>-746.44</v>
      </c>
      <c r="W754">
        <v>8</v>
      </c>
      <c r="X754">
        <v>637.76</v>
      </c>
      <c r="Y754">
        <v>87603</v>
      </c>
    </row>
    <row r="755" spans="1:25" x14ac:dyDescent="0.25">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2">
        <v>42009</v>
      </c>
      <c r="U755" s="2">
        <v>42009</v>
      </c>
      <c r="V755">
        <v>-274.95</v>
      </c>
      <c r="W755">
        <v>8</v>
      </c>
      <c r="X755">
        <v>2156.06</v>
      </c>
      <c r="Y755">
        <v>87603</v>
      </c>
    </row>
    <row r="756" spans="1:25" x14ac:dyDescent="0.25">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2">
        <v>42045</v>
      </c>
      <c r="U756" s="2">
        <v>42045</v>
      </c>
      <c r="V756">
        <v>525.20039999999995</v>
      </c>
      <c r="W756">
        <v>16</v>
      </c>
      <c r="X756">
        <v>761.16</v>
      </c>
      <c r="Y756">
        <v>91244</v>
      </c>
    </row>
    <row r="757" spans="1:25" x14ac:dyDescent="0.25">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2">
        <v>42045</v>
      </c>
      <c r="U757" s="2">
        <v>42052</v>
      </c>
      <c r="V757">
        <v>-52.646999999999998</v>
      </c>
      <c r="W757">
        <v>29</v>
      </c>
      <c r="X757">
        <v>682.68</v>
      </c>
      <c r="Y757">
        <v>21636</v>
      </c>
    </row>
    <row r="758" spans="1:25" x14ac:dyDescent="0.25">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2">
        <v>42045</v>
      </c>
      <c r="U758" s="2">
        <v>42050</v>
      </c>
      <c r="V758">
        <v>-24.44</v>
      </c>
      <c r="W758">
        <v>11</v>
      </c>
      <c r="X758">
        <v>73.44</v>
      </c>
      <c r="Y758">
        <v>21636</v>
      </c>
    </row>
    <row r="759" spans="1:25" x14ac:dyDescent="0.25">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2">
        <v>42045</v>
      </c>
      <c r="U759" s="2">
        <v>42045</v>
      </c>
      <c r="V759">
        <v>366.50700000000001</v>
      </c>
      <c r="W759">
        <v>63</v>
      </c>
      <c r="X759">
        <v>2997.07</v>
      </c>
      <c r="Y759">
        <v>21636</v>
      </c>
    </row>
    <row r="760" spans="1:25" x14ac:dyDescent="0.25">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2">
        <v>42161</v>
      </c>
      <c r="U760" s="2">
        <v>42164</v>
      </c>
      <c r="V760">
        <v>27.38</v>
      </c>
      <c r="W760">
        <v>76</v>
      </c>
      <c r="X760">
        <v>282.85000000000002</v>
      </c>
      <c r="Y760">
        <v>24455</v>
      </c>
    </row>
    <row r="761" spans="1:25" x14ac:dyDescent="0.25">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2">
        <v>42045</v>
      </c>
      <c r="U761" s="2">
        <v>42050</v>
      </c>
      <c r="V761">
        <v>-12.708800000000002</v>
      </c>
      <c r="W761">
        <v>3</v>
      </c>
      <c r="X761">
        <v>20.03</v>
      </c>
      <c r="Y761">
        <v>91244</v>
      </c>
    </row>
    <row r="762" spans="1:25" x14ac:dyDescent="0.25">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2">
        <v>42161</v>
      </c>
      <c r="U762" s="2">
        <v>42163</v>
      </c>
      <c r="V762">
        <v>-5.2949999999999999</v>
      </c>
      <c r="W762">
        <v>4</v>
      </c>
      <c r="X762">
        <v>84.56</v>
      </c>
      <c r="Y762">
        <v>91245</v>
      </c>
    </row>
    <row r="763" spans="1:25" x14ac:dyDescent="0.25">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2">
        <v>42161</v>
      </c>
      <c r="U763" s="2">
        <v>42164</v>
      </c>
      <c r="V763">
        <v>41.07</v>
      </c>
      <c r="W763">
        <v>19</v>
      </c>
      <c r="X763">
        <v>70.709999999999994</v>
      </c>
      <c r="Y763">
        <v>91245</v>
      </c>
    </row>
    <row r="764" spans="1:25" x14ac:dyDescent="0.25">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2">
        <v>42124</v>
      </c>
      <c r="U764" s="2">
        <v>42130</v>
      </c>
      <c r="V764">
        <v>-94.490899999999996</v>
      </c>
      <c r="W764">
        <v>21</v>
      </c>
      <c r="X764">
        <v>51.86</v>
      </c>
      <c r="Y764">
        <v>89686</v>
      </c>
    </row>
    <row r="765" spans="1:25" x14ac:dyDescent="0.25">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2">
        <v>42111</v>
      </c>
      <c r="U765" s="2">
        <v>42112</v>
      </c>
      <c r="V765">
        <v>-172.298</v>
      </c>
      <c r="W765">
        <v>4</v>
      </c>
      <c r="X765">
        <v>56.24</v>
      </c>
      <c r="Y765">
        <v>88233</v>
      </c>
    </row>
    <row r="766" spans="1:25" x14ac:dyDescent="0.25">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2">
        <v>42031</v>
      </c>
      <c r="U766" s="2">
        <v>42033</v>
      </c>
      <c r="V766">
        <v>3285.48</v>
      </c>
      <c r="W766">
        <v>7</v>
      </c>
      <c r="X766">
        <v>627.78</v>
      </c>
      <c r="Y766">
        <v>88232</v>
      </c>
    </row>
    <row r="767" spans="1:25" x14ac:dyDescent="0.25">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2">
        <v>42124</v>
      </c>
      <c r="U767" s="2">
        <v>42125</v>
      </c>
      <c r="V767">
        <v>46.036799999999999</v>
      </c>
      <c r="W767">
        <v>16</v>
      </c>
      <c r="X767">
        <v>283.44</v>
      </c>
      <c r="Y767">
        <v>88234</v>
      </c>
    </row>
    <row r="768" spans="1:25" x14ac:dyDescent="0.25">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2">
        <v>42046</v>
      </c>
      <c r="U768" s="2">
        <v>42046</v>
      </c>
      <c r="V768">
        <v>-1.0712000000000002</v>
      </c>
      <c r="W768">
        <v>2</v>
      </c>
      <c r="X768">
        <v>8.3000000000000007</v>
      </c>
      <c r="Y768">
        <v>91209</v>
      </c>
    </row>
    <row r="769" spans="1:25" x14ac:dyDescent="0.25">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2">
        <v>42046</v>
      </c>
      <c r="U769" s="2">
        <v>42048</v>
      </c>
      <c r="V769">
        <v>4.4104000000000001</v>
      </c>
      <c r="W769">
        <v>2</v>
      </c>
      <c r="X769">
        <v>10.039999999999999</v>
      </c>
      <c r="Y769">
        <v>91209</v>
      </c>
    </row>
    <row r="770" spans="1:25" x14ac:dyDescent="0.25">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2">
        <v>42158</v>
      </c>
      <c r="U770" s="2">
        <v>42160</v>
      </c>
      <c r="V770">
        <v>500.95799999999997</v>
      </c>
      <c r="W770">
        <v>9</v>
      </c>
      <c r="X770">
        <v>981.65</v>
      </c>
      <c r="Y770">
        <v>88184</v>
      </c>
    </row>
    <row r="771" spans="1:25" x14ac:dyDescent="0.25">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2">
        <v>42183</v>
      </c>
      <c r="U771" s="2">
        <v>42185</v>
      </c>
      <c r="V771">
        <v>1206.5961</v>
      </c>
      <c r="W771">
        <v>15</v>
      </c>
      <c r="X771">
        <v>1748.69</v>
      </c>
      <c r="Y771">
        <v>88185</v>
      </c>
    </row>
    <row r="772" spans="1:25" x14ac:dyDescent="0.25">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2">
        <v>42030</v>
      </c>
      <c r="U772" s="2">
        <v>42031</v>
      </c>
      <c r="V772">
        <v>82.310099999999991</v>
      </c>
      <c r="W772">
        <v>8</v>
      </c>
      <c r="X772">
        <v>119.29</v>
      </c>
      <c r="Y772">
        <v>89595</v>
      </c>
    </row>
    <row r="773" spans="1:25" x14ac:dyDescent="0.25">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2">
        <v>42030</v>
      </c>
      <c r="U773" s="2">
        <v>42032</v>
      </c>
      <c r="V773">
        <v>1.2236</v>
      </c>
      <c r="W773">
        <v>1</v>
      </c>
      <c r="X773">
        <v>3.08</v>
      </c>
      <c r="Y773">
        <v>89595</v>
      </c>
    </row>
    <row r="774" spans="1:25" x14ac:dyDescent="0.25">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2">
        <v>42045</v>
      </c>
      <c r="U774" s="2">
        <v>42046</v>
      </c>
      <c r="V774">
        <v>-15.6312</v>
      </c>
      <c r="W774">
        <v>9</v>
      </c>
      <c r="X774">
        <v>69.459999999999994</v>
      </c>
      <c r="Y774">
        <v>89596</v>
      </c>
    </row>
    <row r="775" spans="1:25" x14ac:dyDescent="0.25">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2">
        <v>42045</v>
      </c>
      <c r="U775" s="2">
        <v>42047</v>
      </c>
      <c r="V775">
        <v>790.54679999999996</v>
      </c>
      <c r="W775">
        <v>16</v>
      </c>
      <c r="X775">
        <v>1145.72</v>
      </c>
      <c r="Y775">
        <v>89596</v>
      </c>
    </row>
    <row r="776" spans="1:25" x14ac:dyDescent="0.25">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2">
        <v>42039</v>
      </c>
      <c r="U776" s="2">
        <v>42041</v>
      </c>
      <c r="V776">
        <v>5.4659999999999993</v>
      </c>
      <c r="W776">
        <v>2</v>
      </c>
      <c r="X776">
        <v>26.37</v>
      </c>
      <c r="Y776">
        <v>89993</v>
      </c>
    </row>
    <row r="777" spans="1:25" x14ac:dyDescent="0.25">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2">
        <v>42039</v>
      </c>
      <c r="U777" s="2">
        <v>42041</v>
      </c>
      <c r="V777">
        <v>-149.1182</v>
      </c>
      <c r="W777">
        <v>9</v>
      </c>
      <c r="X777">
        <v>53.44</v>
      </c>
      <c r="Y777">
        <v>89993</v>
      </c>
    </row>
    <row r="778" spans="1:25" x14ac:dyDescent="0.25">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2">
        <v>42080</v>
      </c>
      <c r="U778" s="2">
        <v>42080</v>
      </c>
      <c r="V778">
        <v>-90.26</v>
      </c>
      <c r="W778">
        <v>10</v>
      </c>
      <c r="X778">
        <v>57.34</v>
      </c>
      <c r="Y778">
        <v>89994</v>
      </c>
    </row>
    <row r="779" spans="1:25" x14ac:dyDescent="0.25">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2">
        <v>42011</v>
      </c>
      <c r="U779" s="2">
        <v>42014</v>
      </c>
      <c r="V779">
        <v>-326.23159999999996</v>
      </c>
      <c r="W779">
        <v>1</v>
      </c>
      <c r="X779">
        <v>79.02</v>
      </c>
      <c r="Y779">
        <v>90513</v>
      </c>
    </row>
    <row r="780" spans="1:25" x14ac:dyDescent="0.25">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2">
        <v>42086</v>
      </c>
      <c r="U780" s="2">
        <v>42088</v>
      </c>
      <c r="V780">
        <v>16.898</v>
      </c>
      <c r="W780">
        <v>6</v>
      </c>
      <c r="X780">
        <v>25.45</v>
      </c>
      <c r="Y780">
        <v>90514</v>
      </c>
    </row>
    <row r="781" spans="1:25" x14ac:dyDescent="0.25">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2">
        <v>42086</v>
      </c>
      <c r="U781" s="2">
        <v>42088</v>
      </c>
      <c r="V781">
        <v>20.14</v>
      </c>
      <c r="W781">
        <v>11</v>
      </c>
      <c r="X781">
        <v>110.72</v>
      </c>
      <c r="Y781">
        <v>90514</v>
      </c>
    </row>
    <row r="782" spans="1:25" x14ac:dyDescent="0.25">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2">
        <v>42162</v>
      </c>
      <c r="U782" s="2">
        <v>42163</v>
      </c>
      <c r="V782">
        <v>-21.231999999999999</v>
      </c>
      <c r="W782">
        <v>1</v>
      </c>
      <c r="X782">
        <v>46.94</v>
      </c>
      <c r="Y782">
        <v>88212</v>
      </c>
    </row>
    <row r="783" spans="1:25" x14ac:dyDescent="0.25">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2">
        <v>42182</v>
      </c>
      <c r="U783" s="2">
        <v>42188</v>
      </c>
      <c r="V783">
        <v>18.0642</v>
      </c>
      <c r="W783">
        <v>9</v>
      </c>
      <c r="X783">
        <v>26.18</v>
      </c>
      <c r="Y783">
        <v>88213</v>
      </c>
    </row>
    <row r="784" spans="1:25" x14ac:dyDescent="0.25">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2">
        <v>42125</v>
      </c>
      <c r="U784" s="2">
        <v>42126</v>
      </c>
      <c r="V784">
        <v>-93.25</v>
      </c>
      <c r="W784">
        <v>12</v>
      </c>
      <c r="X784">
        <v>28.66</v>
      </c>
      <c r="Y784">
        <v>89406</v>
      </c>
    </row>
    <row r="785" spans="1:25" x14ac:dyDescent="0.25">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2">
        <v>42185</v>
      </c>
      <c r="U785" s="2">
        <v>42187</v>
      </c>
      <c r="V785">
        <v>-163.03</v>
      </c>
      <c r="W785">
        <v>11</v>
      </c>
      <c r="X785">
        <v>123.18</v>
      </c>
      <c r="Y785">
        <v>89407</v>
      </c>
    </row>
    <row r="786" spans="1:25" x14ac:dyDescent="0.25">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2">
        <v>42162</v>
      </c>
      <c r="U786" s="2">
        <v>42169</v>
      </c>
      <c r="V786">
        <v>23.61599999999995</v>
      </c>
      <c r="W786">
        <v>21</v>
      </c>
      <c r="X786">
        <v>1533.59</v>
      </c>
      <c r="Y786">
        <v>89408</v>
      </c>
    </row>
    <row r="787" spans="1:25" x14ac:dyDescent="0.25">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2">
        <v>42029</v>
      </c>
      <c r="U787" s="2">
        <v>42030</v>
      </c>
      <c r="V787">
        <v>-11.0732</v>
      </c>
      <c r="W787">
        <v>1</v>
      </c>
      <c r="X787">
        <v>2.77</v>
      </c>
      <c r="Y787">
        <v>88726</v>
      </c>
    </row>
    <row r="788" spans="1:25" x14ac:dyDescent="0.25">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2">
        <v>42137</v>
      </c>
      <c r="U788" s="2">
        <v>42139</v>
      </c>
      <c r="V788">
        <v>21.769499999999997</v>
      </c>
      <c r="W788">
        <v>12</v>
      </c>
      <c r="X788">
        <v>31.55</v>
      </c>
      <c r="Y788">
        <v>88728</v>
      </c>
    </row>
    <row r="789" spans="1:25" x14ac:dyDescent="0.25">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2">
        <v>42158</v>
      </c>
      <c r="U789" s="2">
        <v>42160</v>
      </c>
      <c r="V789">
        <v>29.380199999999995</v>
      </c>
      <c r="W789">
        <v>17</v>
      </c>
      <c r="X789">
        <v>42.58</v>
      </c>
      <c r="Y789">
        <v>88729</v>
      </c>
    </row>
    <row r="790" spans="1:25" x14ac:dyDescent="0.25">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2">
        <v>42140</v>
      </c>
      <c r="U790" s="2">
        <v>42140</v>
      </c>
      <c r="V790">
        <v>100.2984</v>
      </c>
      <c r="W790">
        <v>19</v>
      </c>
      <c r="X790">
        <v>145.36000000000001</v>
      </c>
      <c r="Y790">
        <v>88731</v>
      </c>
    </row>
    <row r="791" spans="1:25" x14ac:dyDescent="0.25">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2">
        <v>42140</v>
      </c>
      <c r="U791" s="2">
        <v>42142</v>
      </c>
      <c r="V791">
        <v>2495.3987999999999</v>
      </c>
      <c r="W791">
        <v>38</v>
      </c>
      <c r="X791">
        <v>3616.52</v>
      </c>
      <c r="Y791">
        <v>88731</v>
      </c>
    </row>
    <row r="792" spans="1:25" x14ac:dyDescent="0.25">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2">
        <v>42118</v>
      </c>
      <c r="U792" s="2">
        <v>42118</v>
      </c>
      <c r="V792">
        <v>-0.10999999999999943</v>
      </c>
      <c r="W792">
        <v>1</v>
      </c>
      <c r="X792">
        <v>7.96</v>
      </c>
      <c r="Y792">
        <v>88727</v>
      </c>
    </row>
    <row r="793" spans="1:25" x14ac:dyDescent="0.25">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2">
        <v>42127</v>
      </c>
      <c r="U793" s="2">
        <v>42134</v>
      </c>
      <c r="V793">
        <v>15.236000000000018</v>
      </c>
      <c r="W793">
        <v>33</v>
      </c>
      <c r="X793">
        <v>389.59</v>
      </c>
      <c r="Y793">
        <v>88730</v>
      </c>
    </row>
    <row r="794" spans="1:25" x14ac:dyDescent="0.25">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2">
        <v>42019</v>
      </c>
      <c r="U794" s="2">
        <v>42019</v>
      </c>
      <c r="V794">
        <v>-42.8536</v>
      </c>
      <c r="W794">
        <v>48</v>
      </c>
      <c r="X794">
        <v>447.89</v>
      </c>
      <c r="Y794">
        <v>37729</v>
      </c>
    </row>
    <row r="795" spans="1:25" x14ac:dyDescent="0.25">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2">
        <v>42025</v>
      </c>
      <c r="U795" s="2">
        <v>42026</v>
      </c>
      <c r="V795">
        <v>-20.79</v>
      </c>
      <c r="W795">
        <v>48</v>
      </c>
      <c r="X795">
        <v>1420.84</v>
      </c>
      <c r="Y795">
        <v>43079</v>
      </c>
    </row>
    <row r="796" spans="1:25" x14ac:dyDescent="0.25">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2">
        <v>42019</v>
      </c>
      <c r="U796" s="2">
        <v>42019</v>
      </c>
      <c r="V796">
        <v>-33.211539999999999</v>
      </c>
      <c r="W796">
        <v>12</v>
      </c>
      <c r="X796">
        <v>111.97</v>
      </c>
      <c r="Y796">
        <v>86144</v>
      </c>
    </row>
    <row r="797" spans="1:25" x14ac:dyDescent="0.25">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2">
        <v>42025</v>
      </c>
      <c r="U797" s="2">
        <v>42026</v>
      </c>
      <c r="V797">
        <v>-20.79</v>
      </c>
      <c r="W797">
        <v>12</v>
      </c>
      <c r="X797">
        <v>355.21</v>
      </c>
      <c r="Y797">
        <v>86145</v>
      </c>
    </row>
    <row r="798" spans="1:25" x14ac:dyDescent="0.25">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2">
        <v>42101</v>
      </c>
      <c r="U798" s="2">
        <v>42102</v>
      </c>
      <c r="V798">
        <v>369.99869999999999</v>
      </c>
      <c r="W798">
        <v>9</v>
      </c>
      <c r="X798">
        <v>536.23</v>
      </c>
      <c r="Y798">
        <v>87086</v>
      </c>
    </row>
    <row r="799" spans="1:25" x14ac:dyDescent="0.25">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2">
        <v>42037</v>
      </c>
      <c r="U799" s="2">
        <v>42039</v>
      </c>
      <c r="V799">
        <v>20.453600000000002</v>
      </c>
      <c r="W799">
        <v>12</v>
      </c>
      <c r="X799">
        <v>38.81</v>
      </c>
      <c r="Y799">
        <v>87087</v>
      </c>
    </row>
    <row r="800" spans="1:25" x14ac:dyDescent="0.25">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2">
        <v>42101</v>
      </c>
      <c r="U800" s="2">
        <v>42102</v>
      </c>
      <c r="V800">
        <v>542.25</v>
      </c>
      <c r="W800">
        <v>36</v>
      </c>
      <c r="X800">
        <v>2144.92</v>
      </c>
      <c r="Y800">
        <v>10277</v>
      </c>
    </row>
    <row r="801" spans="1:25" x14ac:dyDescent="0.25">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2">
        <v>42037</v>
      </c>
      <c r="U801" s="2">
        <v>42039</v>
      </c>
      <c r="V801">
        <v>69.61</v>
      </c>
      <c r="W801">
        <v>27</v>
      </c>
      <c r="X801">
        <v>484.56</v>
      </c>
      <c r="Y801">
        <v>45539</v>
      </c>
    </row>
    <row r="802" spans="1:25" x14ac:dyDescent="0.25">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2">
        <v>42130</v>
      </c>
      <c r="U802" s="2">
        <v>42131</v>
      </c>
      <c r="V802">
        <v>-634.86540000000002</v>
      </c>
      <c r="W802">
        <v>1</v>
      </c>
      <c r="X802">
        <v>471.21</v>
      </c>
      <c r="Y802">
        <v>90538</v>
      </c>
    </row>
    <row r="803" spans="1:25" x14ac:dyDescent="0.25">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2">
        <v>42180</v>
      </c>
      <c r="U803" s="2">
        <v>42182</v>
      </c>
      <c r="V803">
        <v>87.12</v>
      </c>
      <c r="W803">
        <v>4</v>
      </c>
      <c r="X803">
        <v>182.61</v>
      </c>
      <c r="Y803">
        <v>90540</v>
      </c>
    </row>
    <row r="804" spans="1:25" x14ac:dyDescent="0.25">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2">
        <v>42005</v>
      </c>
      <c r="U804" s="2">
        <v>42007</v>
      </c>
      <c r="V804">
        <v>25.240199999999998</v>
      </c>
      <c r="W804">
        <v>8</v>
      </c>
      <c r="X804">
        <v>36.58</v>
      </c>
      <c r="Y804">
        <v>90539</v>
      </c>
    </row>
    <row r="805" spans="1:25" x14ac:dyDescent="0.25">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2">
        <v>42180</v>
      </c>
      <c r="U805" s="2">
        <v>42181</v>
      </c>
      <c r="V805">
        <v>-94.674644999999998</v>
      </c>
      <c r="W805">
        <v>18</v>
      </c>
      <c r="X805">
        <v>2376.12</v>
      </c>
      <c r="Y805">
        <v>90540</v>
      </c>
    </row>
    <row r="806" spans="1:25" x14ac:dyDescent="0.25">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2">
        <v>42016</v>
      </c>
      <c r="U806" s="2">
        <v>42018</v>
      </c>
      <c r="V806">
        <v>451.28039999999999</v>
      </c>
      <c r="W806">
        <v>3</v>
      </c>
      <c r="X806">
        <v>1020.08</v>
      </c>
      <c r="Y806">
        <v>89448</v>
      </c>
    </row>
    <row r="807" spans="1:25" x14ac:dyDescent="0.25">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2">
        <v>42016</v>
      </c>
      <c r="U807" s="2">
        <v>42020</v>
      </c>
      <c r="V807">
        <v>44.988</v>
      </c>
      <c r="W807">
        <v>7</v>
      </c>
      <c r="X807">
        <v>65.2</v>
      </c>
      <c r="Y807">
        <v>89448</v>
      </c>
    </row>
    <row r="808" spans="1:25" x14ac:dyDescent="0.25">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2">
        <v>42016</v>
      </c>
      <c r="U808" s="2">
        <v>42020</v>
      </c>
      <c r="V808">
        <v>-20.732799999999997</v>
      </c>
      <c r="W808">
        <v>11</v>
      </c>
      <c r="X808">
        <v>22.59</v>
      </c>
      <c r="Y808">
        <v>89448</v>
      </c>
    </row>
    <row r="809" spans="1:25" x14ac:dyDescent="0.25">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2">
        <v>42175</v>
      </c>
      <c r="U809" s="2">
        <v>42177</v>
      </c>
      <c r="V809">
        <v>-164.39479999999998</v>
      </c>
      <c r="W809">
        <v>15</v>
      </c>
      <c r="X809">
        <v>121.36</v>
      </c>
      <c r="Y809">
        <v>89449</v>
      </c>
    </row>
    <row r="810" spans="1:25" x14ac:dyDescent="0.25">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2">
        <v>42005</v>
      </c>
      <c r="U810" s="2">
        <v>42010</v>
      </c>
      <c r="V810">
        <v>-4793.0039999999999</v>
      </c>
      <c r="W810">
        <v>1</v>
      </c>
      <c r="X810">
        <v>2013.67</v>
      </c>
      <c r="Y810">
        <v>89450</v>
      </c>
    </row>
    <row r="811" spans="1:25" x14ac:dyDescent="0.25">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2">
        <v>42040</v>
      </c>
      <c r="U811" s="2">
        <v>42044</v>
      </c>
      <c r="V811">
        <v>1258.7876999999999</v>
      </c>
      <c r="W811">
        <v>18</v>
      </c>
      <c r="X811">
        <v>1824.33</v>
      </c>
      <c r="Y811">
        <v>90905</v>
      </c>
    </row>
    <row r="812" spans="1:25" x14ac:dyDescent="0.25">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2">
        <v>42068</v>
      </c>
      <c r="U812" s="2">
        <v>42069</v>
      </c>
      <c r="V812">
        <v>74.278499999999994</v>
      </c>
      <c r="W812">
        <v>11</v>
      </c>
      <c r="X812">
        <v>107.65</v>
      </c>
      <c r="Y812">
        <v>86826</v>
      </c>
    </row>
    <row r="813" spans="1:25" x14ac:dyDescent="0.25">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2">
        <v>42175</v>
      </c>
      <c r="U813" s="2">
        <v>42182</v>
      </c>
      <c r="V813">
        <v>52.92</v>
      </c>
      <c r="W813">
        <v>16</v>
      </c>
      <c r="X813">
        <v>165.21</v>
      </c>
      <c r="Y813">
        <v>86827</v>
      </c>
    </row>
    <row r="814" spans="1:25" x14ac:dyDescent="0.25">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2">
        <v>42068</v>
      </c>
      <c r="U814" s="2">
        <v>42069</v>
      </c>
      <c r="V814">
        <v>-66.349999999999994</v>
      </c>
      <c r="W814">
        <v>7</v>
      </c>
      <c r="X814">
        <v>25.15</v>
      </c>
      <c r="Y814">
        <v>86826</v>
      </c>
    </row>
    <row r="815" spans="1:25" x14ac:dyDescent="0.25">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2">
        <v>42143</v>
      </c>
      <c r="U815" s="2">
        <v>42145</v>
      </c>
      <c r="V815">
        <v>1399.6400000000003</v>
      </c>
      <c r="W815">
        <v>14</v>
      </c>
      <c r="X815">
        <v>4285.5600000000004</v>
      </c>
      <c r="Y815">
        <v>86828</v>
      </c>
    </row>
    <row r="816" spans="1:25" x14ac:dyDescent="0.25">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2">
        <v>42143</v>
      </c>
      <c r="U816" s="2">
        <v>42143</v>
      </c>
      <c r="V816">
        <v>232.64200000000028</v>
      </c>
      <c r="W816">
        <v>28</v>
      </c>
      <c r="X816">
        <v>631.37</v>
      </c>
      <c r="Y816">
        <v>86828</v>
      </c>
    </row>
    <row r="817" spans="1:25" x14ac:dyDescent="0.25">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2">
        <v>42026</v>
      </c>
      <c r="U817" s="2">
        <v>42028</v>
      </c>
      <c r="V817">
        <v>-409.37360000000001</v>
      </c>
      <c r="W817">
        <v>3</v>
      </c>
      <c r="X817">
        <v>267.83</v>
      </c>
      <c r="Y817">
        <v>90120</v>
      </c>
    </row>
    <row r="818" spans="1:25" x14ac:dyDescent="0.25">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2">
        <v>42122</v>
      </c>
      <c r="U818" s="2">
        <v>42123</v>
      </c>
      <c r="V818">
        <v>-29.07</v>
      </c>
      <c r="W818">
        <v>3</v>
      </c>
      <c r="X818">
        <v>21.46</v>
      </c>
      <c r="Y818">
        <v>90121</v>
      </c>
    </row>
    <row r="819" spans="1:25" x14ac:dyDescent="0.25">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2">
        <v>42180</v>
      </c>
      <c r="U819" s="2">
        <v>42182</v>
      </c>
      <c r="V819">
        <v>1909.8854999999996</v>
      </c>
      <c r="W819">
        <v>15</v>
      </c>
      <c r="X819">
        <v>2767.95</v>
      </c>
      <c r="Y819">
        <v>89076</v>
      </c>
    </row>
    <row r="820" spans="1:25" x14ac:dyDescent="0.25">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2">
        <v>42034</v>
      </c>
      <c r="U820" s="2">
        <v>42038</v>
      </c>
      <c r="V820">
        <v>-76.992500000000007</v>
      </c>
      <c r="W820">
        <v>7</v>
      </c>
      <c r="X820">
        <v>123.03</v>
      </c>
      <c r="Y820">
        <v>89077</v>
      </c>
    </row>
    <row r="821" spans="1:25" x14ac:dyDescent="0.25">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2">
        <v>42034</v>
      </c>
      <c r="U821" s="2">
        <v>42034</v>
      </c>
      <c r="V821">
        <v>297.96959999999996</v>
      </c>
      <c r="W821">
        <v>10</v>
      </c>
      <c r="X821">
        <v>431.84</v>
      </c>
      <c r="Y821">
        <v>89077</v>
      </c>
    </row>
    <row r="822" spans="1:25" x14ac:dyDescent="0.25">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2">
        <v>42148</v>
      </c>
      <c r="U822" s="2">
        <v>42149</v>
      </c>
      <c r="V822">
        <v>1318.83</v>
      </c>
      <c r="W822">
        <v>12</v>
      </c>
      <c r="X822">
        <v>2366.5100000000002</v>
      </c>
      <c r="Y822">
        <v>86735</v>
      </c>
    </row>
    <row r="823" spans="1:25" x14ac:dyDescent="0.25">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2">
        <v>42099</v>
      </c>
      <c r="U823" s="2">
        <v>42101</v>
      </c>
      <c r="V823">
        <v>36.215999999999994</v>
      </c>
      <c r="W823">
        <v>4</v>
      </c>
      <c r="X823">
        <v>291.64</v>
      </c>
      <c r="Y823">
        <v>86734</v>
      </c>
    </row>
    <row r="824" spans="1:25" x14ac:dyDescent="0.25">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2">
        <v>42157</v>
      </c>
      <c r="U824" s="2">
        <v>42159</v>
      </c>
      <c r="V824">
        <v>134.16825</v>
      </c>
      <c r="W824">
        <v>19</v>
      </c>
      <c r="X824">
        <v>252.36</v>
      </c>
      <c r="Y824">
        <v>86397</v>
      </c>
    </row>
    <row r="825" spans="1:25" x14ac:dyDescent="0.25">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2">
        <v>42166</v>
      </c>
      <c r="U825" s="2">
        <v>42168</v>
      </c>
      <c r="V825">
        <v>253.30319999999998</v>
      </c>
      <c r="W825">
        <v>10</v>
      </c>
      <c r="X825">
        <v>575.07000000000005</v>
      </c>
      <c r="Y825">
        <v>91115</v>
      </c>
    </row>
    <row r="826" spans="1:25" x14ac:dyDescent="0.25">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2">
        <v>42167</v>
      </c>
      <c r="U826" s="2">
        <v>42167</v>
      </c>
      <c r="V826">
        <v>-723.78399999999999</v>
      </c>
      <c r="W826">
        <v>14</v>
      </c>
      <c r="X826">
        <v>1781.66</v>
      </c>
      <c r="Y826">
        <v>91116</v>
      </c>
    </row>
    <row r="827" spans="1:25" x14ac:dyDescent="0.25">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2">
        <v>42167</v>
      </c>
      <c r="U827" s="2">
        <v>42171</v>
      </c>
      <c r="V827">
        <v>589.18799999999999</v>
      </c>
      <c r="W827">
        <v>9</v>
      </c>
      <c r="X827">
        <v>940.64</v>
      </c>
      <c r="Y827">
        <v>91116</v>
      </c>
    </row>
    <row r="828" spans="1:25" x14ac:dyDescent="0.25">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2">
        <v>42167</v>
      </c>
      <c r="U828" s="2">
        <v>42169</v>
      </c>
      <c r="V828">
        <v>-1314.992</v>
      </c>
      <c r="W828">
        <v>18</v>
      </c>
      <c r="X828">
        <v>439.27</v>
      </c>
      <c r="Y828">
        <v>91116</v>
      </c>
    </row>
    <row r="829" spans="1:25" x14ac:dyDescent="0.25">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2">
        <v>42084</v>
      </c>
      <c r="U829" s="2">
        <v>42085</v>
      </c>
      <c r="V829">
        <v>3043.0310999999997</v>
      </c>
      <c r="W829">
        <v>10</v>
      </c>
      <c r="X829">
        <v>4410.1899999999996</v>
      </c>
      <c r="Y829">
        <v>87077</v>
      </c>
    </row>
    <row r="830" spans="1:25" x14ac:dyDescent="0.25">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2">
        <v>42185</v>
      </c>
      <c r="U830" s="2">
        <v>42186</v>
      </c>
      <c r="V830">
        <v>-44.624000000000002</v>
      </c>
      <c r="W830">
        <v>17</v>
      </c>
      <c r="X830">
        <v>552.89</v>
      </c>
      <c r="Y830">
        <v>87078</v>
      </c>
    </row>
    <row r="831" spans="1:25" x14ac:dyDescent="0.25">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2">
        <v>42149</v>
      </c>
      <c r="U831" s="2">
        <v>42150</v>
      </c>
      <c r="V831">
        <v>309.25400000000002</v>
      </c>
      <c r="W831">
        <v>30</v>
      </c>
      <c r="X831">
        <v>621.55999999999995</v>
      </c>
      <c r="Y831">
        <v>87079</v>
      </c>
    </row>
    <row r="832" spans="1:25" x14ac:dyDescent="0.25">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2">
        <v>42025</v>
      </c>
      <c r="U832" s="2">
        <v>42026</v>
      </c>
      <c r="V832">
        <v>61.292699999999996</v>
      </c>
      <c r="W832">
        <v>9</v>
      </c>
      <c r="X832">
        <v>88.83</v>
      </c>
      <c r="Y832">
        <v>87076</v>
      </c>
    </row>
    <row r="833" spans="1:25" x14ac:dyDescent="0.25">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2">
        <v>42090</v>
      </c>
      <c r="U833" s="2">
        <v>42091</v>
      </c>
      <c r="V833">
        <v>91.73</v>
      </c>
      <c r="W833">
        <v>36</v>
      </c>
      <c r="X833">
        <v>307.64999999999998</v>
      </c>
      <c r="Y833">
        <v>53953</v>
      </c>
    </row>
    <row r="834" spans="1:25" x14ac:dyDescent="0.25">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2">
        <v>42090</v>
      </c>
      <c r="U834" s="2">
        <v>42091</v>
      </c>
      <c r="V834">
        <v>53.067899999999995</v>
      </c>
      <c r="W834">
        <v>9</v>
      </c>
      <c r="X834">
        <v>76.91</v>
      </c>
      <c r="Y834">
        <v>91362</v>
      </c>
    </row>
    <row r="835" spans="1:25" x14ac:dyDescent="0.25">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2">
        <v>42063</v>
      </c>
      <c r="U835" s="2">
        <v>42063</v>
      </c>
      <c r="V835">
        <v>-14.6432</v>
      </c>
      <c r="W835">
        <v>15</v>
      </c>
      <c r="X835">
        <v>151.34</v>
      </c>
      <c r="Y835">
        <v>91363</v>
      </c>
    </row>
    <row r="836" spans="1:25" x14ac:dyDescent="0.25">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2">
        <v>42074</v>
      </c>
      <c r="U836" s="2">
        <v>42077</v>
      </c>
      <c r="V836">
        <v>-127.56</v>
      </c>
      <c r="W836">
        <v>3</v>
      </c>
      <c r="X836">
        <v>290.24</v>
      </c>
      <c r="Y836">
        <v>91235</v>
      </c>
    </row>
    <row r="837" spans="1:25" x14ac:dyDescent="0.25">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2">
        <v>42074</v>
      </c>
      <c r="U837" s="2">
        <v>42075</v>
      </c>
      <c r="V837">
        <v>282.18</v>
      </c>
      <c r="W837">
        <v>5</v>
      </c>
      <c r="X837">
        <v>971.4</v>
      </c>
      <c r="Y837">
        <v>91235</v>
      </c>
    </row>
    <row r="838" spans="1:25" x14ac:dyDescent="0.25">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2">
        <v>42074</v>
      </c>
      <c r="U838" s="2">
        <v>42074</v>
      </c>
      <c r="V838">
        <v>-96.337999999999994</v>
      </c>
      <c r="W838">
        <v>11</v>
      </c>
      <c r="X838">
        <v>193.51</v>
      </c>
      <c r="Y838">
        <v>91235</v>
      </c>
    </row>
    <row r="839" spans="1:25" x14ac:dyDescent="0.25">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2">
        <v>42055</v>
      </c>
      <c r="U839" s="2">
        <v>42058</v>
      </c>
      <c r="V839">
        <v>-23.357880000000002</v>
      </c>
      <c r="W839">
        <v>14</v>
      </c>
      <c r="X839">
        <v>157.81</v>
      </c>
      <c r="Y839">
        <v>91236</v>
      </c>
    </row>
    <row r="840" spans="1:25" x14ac:dyDescent="0.25">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2">
        <v>42055</v>
      </c>
      <c r="U840" s="2">
        <v>42056</v>
      </c>
      <c r="V840">
        <v>-18.241599999999998</v>
      </c>
      <c r="W840">
        <v>1</v>
      </c>
      <c r="X840">
        <v>19.440000000000001</v>
      </c>
      <c r="Y840">
        <v>91236</v>
      </c>
    </row>
    <row r="841" spans="1:25" x14ac:dyDescent="0.25">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2">
        <v>42055</v>
      </c>
      <c r="U841" s="2">
        <v>42057</v>
      </c>
      <c r="V841">
        <v>1428.9104</v>
      </c>
      <c r="W841">
        <v>21</v>
      </c>
      <c r="X841">
        <v>4636.63</v>
      </c>
      <c r="Y841">
        <v>91236</v>
      </c>
    </row>
    <row r="842" spans="1:25" x14ac:dyDescent="0.25">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2">
        <v>42171</v>
      </c>
      <c r="U842" s="2">
        <v>42173</v>
      </c>
      <c r="V842">
        <v>509.95830000000001</v>
      </c>
      <c r="W842">
        <v>6</v>
      </c>
      <c r="X842">
        <v>739.07</v>
      </c>
      <c r="Y842">
        <v>88004</v>
      </c>
    </row>
    <row r="843" spans="1:25" x14ac:dyDescent="0.25">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2">
        <v>42074</v>
      </c>
      <c r="U843" s="2">
        <v>42076</v>
      </c>
      <c r="V843">
        <v>-255.65</v>
      </c>
      <c r="W843">
        <v>18</v>
      </c>
      <c r="X843">
        <v>157.63999999999999</v>
      </c>
      <c r="Y843">
        <v>85880</v>
      </c>
    </row>
    <row r="844" spans="1:25" x14ac:dyDescent="0.25">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2">
        <v>42074</v>
      </c>
      <c r="U844" s="2">
        <v>42076</v>
      </c>
      <c r="V844">
        <v>-76.540000000000006</v>
      </c>
      <c r="W844">
        <v>6</v>
      </c>
      <c r="X844">
        <v>42.16</v>
      </c>
      <c r="Y844">
        <v>85880</v>
      </c>
    </row>
    <row r="845" spans="1:25" x14ac:dyDescent="0.25">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2">
        <v>42074</v>
      </c>
      <c r="U845" s="2">
        <v>42075</v>
      </c>
      <c r="V845">
        <v>-10.09</v>
      </c>
      <c r="W845">
        <v>2</v>
      </c>
      <c r="X845">
        <v>14.08</v>
      </c>
      <c r="Y845">
        <v>85880</v>
      </c>
    </row>
    <row r="846" spans="1:25" x14ac:dyDescent="0.25">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2">
        <v>42074</v>
      </c>
      <c r="U846" s="2">
        <v>42076</v>
      </c>
      <c r="V846">
        <v>-92.87</v>
      </c>
      <c r="W846">
        <v>17</v>
      </c>
      <c r="X846">
        <v>256.73</v>
      </c>
      <c r="Y846">
        <v>85880</v>
      </c>
    </row>
    <row r="847" spans="1:25" x14ac:dyDescent="0.25">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2">
        <v>42039</v>
      </c>
      <c r="U847" s="2">
        <v>42040</v>
      </c>
      <c r="V847">
        <v>-298.88600000000002</v>
      </c>
      <c r="W847">
        <v>8</v>
      </c>
      <c r="X847">
        <v>18.59</v>
      </c>
      <c r="Y847">
        <v>90731</v>
      </c>
    </row>
    <row r="848" spans="1:25" x14ac:dyDescent="0.25">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2">
        <v>42039</v>
      </c>
      <c r="U848" s="2">
        <v>42040</v>
      </c>
      <c r="V848">
        <v>-145.852</v>
      </c>
      <c r="W848">
        <v>9</v>
      </c>
      <c r="X848">
        <v>58.83</v>
      </c>
      <c r="Y848">
        <v>90731</v>
      </c>
    </row>
    <row r="849" spans="1:25" x14ac:dyDescent="0.25">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2">
        <v>42039</v>
      </c>
      <c r="U849" s="2">
        <v>42040</v>
      </c>
      <c r="V849">
        <v>-27.951000000000001</v>
      </c>
      <c r="W849">
        <v>11</v>
      </c>
      <c r="X849">
        <v>1557.66</v>
      </c>
      <c r="Y849">
        <v>90731</v>
      </c>
    </row>
    <row r="850" spans="1:25" x14ac:dyDescent="0.25">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2">
        <v>42131</v>
      </c>
      <c r="U850" s="2">
        <v>42134</v>
      </c>
      <c r="V850">
        <v>-3.6547000000000001</v>
      </c>
      <c r="W850">
        <v>38</v>
      </c>
      <c r="X850">
        <v>129.43</v>
      </c>
      <c r="Y850">
        <v>89193</v>
      </c>
    </row>
    <row r="851" spans="1:25" x14ac:dyDescent="0.25">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2">
        <v>42184</v>
      </c>
      <c r="U851" s="2">
        <v>42188</v>
      </c>
      <c r="V851">
        <v>731.92199999999991</v>
      </c>
      <c r="W851">
        <v>11</v>
      </c>
      <c r="X851">
        <v>61.39</v>
      </c>
      <c r="Y851">
        <v>89194</v>
      </c>
    </row>
    <row r="852" spans="1:25" x14ac:dyDescent="0.25">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2">
        <v>42184</v>
      </c>
      <c r="U852" s="2">
        <v>42187</v>
      </c>
      <c r="V852">
        <v>186.55799999999999</v>
      </c>
      <c r="W852">
        <v>13</v>
      </c>
      <c r="X852">
        <v>2435.52</v>
      </c>
      <c r="Y852">
        <v>89194</v>
      </c>
    </row>
    <row r="853" spans="1:25" x14ac:dyDescent="0.25">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2">
        <v>42168</v>
      </c>
      <c r="U853" s="2">
        <v>42173</v>
      </c>
      <c r="V853">
        <v>-138.03680000000003</v>
      </c>
      <c r="W853">
        <v>6</v>
      </c>
      <c r="X853">
        <v>464.86</v>
      </c>
      <c r="Y853">
        <v>86181</v>
      </c>
    </row>
    <row r="854" spans="1:25" x14ac:dyDescent="0.25">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2">
        <v>42177</v>
      </c>
      <c r="U854" s="2">
        <v>42179</v>
      </c>
      <c r="V854">
        <v>199.1823</v>
      </c>
      <c r="W854">
        <v>14</v>
      </c>
      <c r="X854">
        <v>288.67</v>
      </c>
      <c r="Y854">
        <v>90303</v>
      </c>
    </row>
    <row r="855" spans="1:25" x14ac:dyDescent="0.25">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2">
        <v>42169</v>
      </c>
      <c r="U855" s="2">
        <v>42169</v>
      </c>
      <c r="V855">
        <v>711.05189999999993</v>
      </c>
      <c r="W855">
        <v>19</v>
      </c>
      <c r="X855">
        <v>1030.51</v>
      </c>
      <c r="Y855">
        <v>89957</v>
      </c>
    </row>
    <row r="856" spans="1:25" x14ac:dyDescent="0.25">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2">
        <v>42169</v>
      </c>
      <c r="U856" s="2">
        <v>42170</v>
      </c>
      <c r="V856">
        <v>-899.67499999999995</v>
      </c>
      <c r="W856">
        <v>17</v>
      </c>
      <c r="X856">
        <v>2026.91</v>
      </c>
      <c r="Y856">
        <v>89957</v>
      </c>
    </row>
    <row r="857" spans="1:25" x14ac:dyDescent="0.25">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2">
        <v>42045</v>
      </c>
      <c r="U857" s="2">
        <v>42046</v>
      </c>
      <c r="V857">
        <v>-189.22399999999999</v>
      </c>
      <c r="W857">
        <v>10</v>
      </c>
      <c r="X857">
        <v>115.53</v>
      </c>
      <c r="Y857">
        <v>86812</v>
      </c>
    </row>
    <row r="858" spans="1:25" x14ac:dyDescent="0.25">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2">
        <v>42013</v>
      </c>
      <c r="U858" s="2">
        <v>42015</v>
      </c>
      <c r="V858">
        <v>0.50999999999999868</v>
      </c>
      <c r="W858">
        <v>5</v>
      </c>
      <c r="X858">
        <v>162.38999999999999</v>
      </c>
      <c r="Y858">
        <v>86813</v>
      </c>
    </row>
    <row r="859" spans="1:25" x14ac:dyDescent="0.25">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2">
        <v>42093</v>
      </c>
      <c r="U859" s="2">
        <v>42103</v>
      </c>
      <c r="V859">
        <v>-52.248000000000005</v>
      </c>
      <c r="W859">
        <v>23</v>
      </c>
      <c r="X859">
        <v>1316.03</v>
      </c>
      <c r="Y859">
        <v>86814</v>
      </c>
    </row>
    <row r="860" spans="1:25" x14ac:dyDescent="0.25">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2">
        <v>42145</v>
      </c>
      <c r="U860" s="2">
        <v>42152</v>
      </c>
      <c r="V860">
        <v>70.175999999999988</v>
      </c>
      <c r="W860">
        <v>28</v>
      </c>
      <c r="X860">
        <v>1395.41</v>
      </c>
      <c r="Y860">
        <v>86815</v>
      </c>
    </row>
    <row r="861" spans="1:25" x14ac:dyDescent="0.25">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2">
        <v>42013</v>
      </c>
      <c r="U861" s="2">
        <v>42015</v>
      </c>
      <c r="V861">
        <v>-161.92400000000001</v>
      </c>
      <c r="W861">
        <v>9</v>
      </c>
      <c r="X861">
        <v>4920.8100000000004</v>
      </c>
      <c r="Y861">
        <v>86813</v>
      </c>
    </row>
    <row r="862" spans="1:25" x14ac:dyDescent="0.25">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2">
        <v>42021</v>
      </c>
      <c r="U862" s="2">
        <v>42022</v>
      </c>
      <c r="V862">
        <v>-157.696</v>
      </c>
      <c r="W862">
        <v>6</v>
      </c>
      <c r="X862">
        <v>28.22</v>
      </c>
      <c r="Y862">
        <v>88852</v>
      </c>
    </row>
    <row r="863" spans="1:25" x14ac:dyDescent="0.25">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2">
        <v>42041</v>
      </c>
      <c r="U863" s="2">
        <v>42042</v>
      </c>
      <c r="V863">
        <v>-56.445999999999998</v>
      </c>
      <c r="W863">
        <v>14</v>
      </c>
      <c r="X863">
        <v>74.010000000000005</v>
      </c>
      <c r="Y863">
        <v>91328</v>
      </c>
    </row>
    <row r="864" spans="1:25" x14ac:dyDescent="0.25">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2">
        <v>42041</v>
      </c>
      <c r="U864" s="2">
        <v>42042</v>
      </c>
      <c r="V864">
        <v>33.189</v>
      </c>
      <c r="W864">
        <v>5</v>
      </c>
      <c r="X864">
        <v>48.1</v>
      </c>
      <c r="Y864">
        <v>91328</v>
      </c>
    </row>
    <row r="865" spans="1:25" x14ac:dyDescent="0.25">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2">
        <v>42178</v>
      </c>
      <c r="U865" s="2">
        <v>42180</v>
      </c>
      <c r="V865">
        <v>-367.16500000000002</v>
      </c>
      <c r="W865">
        <v>18</v>
      </c>
      <c r="X865">
        <v>11015.82</v>
      </c>
      <c r="Y865">
        <v>88487</v>
      </c>
    </row>
    <row r="866" spans="1:25" x14ac:dyDescent="0.25">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2">
        <v>42180</v>
      </c>
      <c r="U866" s="2">
        <v>42186</v>
      </c>
      <c r="V866">
        <v>-243.54400000000001</v>
      </c>
      <c r="W866">
        <v>18</v>
      </c>
      <c r="X866">
        <v>300.67</v>
      </c>
      <c r="Y866">
        <v>87488</v>
      </c>
    </row>
    <row r="867" spans="1:25" x14ac:dyDescent="0.25">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2">
        <v>42005</v>
      </c>
      <c r="U867" s="2">
        <v>42008</v>
      </c>
      <c r="V867">
        <v>-337.09199999999998</v>
      </c>
      <c r="W867">
        <v>2</v>
      </c>
      <c r="X867">
        <v>723.54</v>
      </c>
      <c r="Y867">
        <v>87486</v>
      </c>
    </row>
    <row r="868" spans="1:25" x14ac:dyDescent="0.25">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2">
        <v>42085</v>
      </c>
      <c r="U868" s="2">
        <v>42087</v>
      </c>
      <c r="V868">
        <v>68.675999999999988</v>
      </c>
      <c r="W868">
        <v>7</v>
      </c>
      <c r="X868">
        <v>87.53</v>
      </c>
      <c r="Y868">
        <v>87484</v>
      </c>
    </row>
    <row r="869" spans="1:25" x14ac:dyDescent="0.25">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2">
        <v>42142</v>
      </c>
      <c r="U869" s="2">
        <v>42142</v>
      </c>
      <c r="V869">
        <v>481.03199999999998</v>
      </c>
      <c r="W869">
        <v>15</v>
      </c>
      <c r="X869">
        <v>172.22</v>
      </c>
      <c r="Y869">
        <v>87485</v>
      </c>
    </row>
    <row r="870" spans="1:25" x14ac:dyDescent="0.25">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2">
        <v>42048</v>
      </c>
      <c r="U870" s="2">
        <v>42049</v>
      </c>
      <c r="V870">
        <v>-4.0180000000000007</v>
      </c>
      <c r="W870">
        <v>7</v>
      </c>
      <c r="X870">
        <v>894.88</v>
      </c>
      <c r="Y870">
        <v>87487</v>
      </c>
    </row>
    <row r="871" spans="1:25" x14ac:dyDescent="0.25">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2">
        <v>42156</v>
      </c>
      <c r="U871" s="2">
        <v>42158</v>
      </c>
      <c r="V871">
        <v>-2.0097</v>
      </c>
      <c r="W871">
        <v>6</v>
      </c>
      <c r="X871">
        <v>16.670000000000002</v>
      </c>
      <c r="Y871">
        <v>87425</v>
      </c>
    </row>
    <row r="872" spans="1:25" x14ac:dyDescent="0.25">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2">
        <v>42156</v>
      </c>
      <c r="U872" s="2">
        <v>42158</v>
      </c>
      <c r="V872">
        <v>-477.37200000000007</v>
      </c>
      <c r="W872">
        <v>9</v>
      </c>
      <c r="X872">
        <v>195.16</v>
      </c>
      <c r="Y872">
        <v>87425</v>
      </c>
    </row>
    <row r="873" spans="1:25" x14ac:dyDescent="0.25">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2">
        <v>42088</v>
      </c>
      <c r="U873" s="2">
        <v>42096</v>
      </c>
      <c r="V873">
        <v>-954.75800000000004</v>
      </c>
      <c r="W873">
        <v>15</v>
      </c>
      <c r="X873">
        <v>879.62</v>
      </c>
      <c r="Y873">
        <v>87426</v>
      </c>
    </row>
    <row r="874" spans="1:25" x14ac:dyDescent="0.25">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2">
        <v>42088</v>
      </c>
      <c r="U874" s="2">
        <v>42090</v>
      </c>
      <c r="V874">
        <v>219.4734</v>
      </c>
      <c r="W874">
        <v>12</v>
      </c>
      <c r="X874">
        <v>361.19</v>
      </c>
      <c r="Y874">
        <v>87426</v>
      </c>
    </row>
    <row r="875" spans="1:25" x14ac:dyDescent="0.25">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2">
        <v>42109</v>
      </c>
      <c r="U875" s="2">
        <v>42111</v>
      </c>
      <c r="V875">
        <v>-390.76800000000003</v>
      </c>
      <c r="W875">
        <v>5</v>
      </c>
      <c r="X875">
        <v>1088.26</v>
      </c>
      <c r="Y875">
        <v>87424</v>
      </c>
    </row>
    <row r="876" spans="1:25" x14ac:dyDescent="0.25">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2">
        <v>42064</v>
      </c>
      <c r="U876" s="2">
        <v>42065</v>
      </c>
      <c r="V876">
        <v>-155.21</v>
      </c>
      <c r="W876">
        <v>9</v>
      </c>
      <c r="X876">
        <v>105.75</v>
      </c>
      <c r="Y876">
        <v>88093</v>
      </c>
    </row>
    <row r="877" spans="1:25" x14ac:dyDescent="0.25">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2">
        <v>42107</v>
      </c>
      <c r="U877" s="2">
        <v>42108</v>
      </c>
      <c r="V877">
        <v>-6.6420000000000003</v>
      </c>
      <c r="W877">
        <v>5</v>
      </c>
      <c r="X877">
        <v>63.93</v>
      </c>
      <c r="Y877">
        <v>88094</v>
      </c>
    </row>
    <row r="878" spans="1:25" x14ac:dyDescent="0.25">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2">
        <v>42044</v>
      </c>
      <c r="U878" s="2">
        <v>42045</v>
      </c>
      <c r="V878">
        <v>27.233999999999998</v>
      </c>
      <c r="W878">
        <v>19</v>
      </c>
      <c r="X878">
        <v>391.4</v>
      </c>
      <c r="Y878">
        <v>86966</v>
      </c>
    </row>
    <row r="879" spans="1:25" x14ac:dyDescent="0.25">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2">
        <v>42051</v>
      </c>
      <c r="U879" s="2">
        <v>42055</v>
      </c>
      <c r="V879">
        <v>-8.3979999999999997</v>
      </c>
      <c r="W879">
        <v>1</v>
      </c>
      <c r="X879">
        <v>14.53</v>
      </c>
      <c r="Y879">
        <v>90934</v>
      </c>
    </row>
    <row r="880" spans="1:25" x14ac:dyDescent="0.25">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2">
        <v>42098</v>
      </c>
      <c r="U880" s="2">
        <v>42098</v>
      </c>
      <c r="V880">
        <v>83.793599999999998</v>
      </c>
      <c r="W880">
        <v>7</v>
      </c>
      <c r="X880">
        <v>144.03</v>
      </c>
      <c r="Y880">
        <v>86668</v>
      </c>
    </row>
    <row r="881" spans="1:25" x14ac:dyDescent="0.25">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2">
        <v>42098</v>
      </c>
      <c r="U881" s="2">
        <v>42100</v>
      </c>
      <c r="V881">
        <v>-77.823719999999994</v>
      </c>
      <c r="W881">
        <v>8</v>
      </c>
      <c r="X881">
        <v>48.81</v>
      </c>
      <c r="Y881">
        <v>86668</v>
      </c>
    </row>
    <row r="882" spans="1:25" x14ac:dyDescent="0.25">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2">
        <v>42135</v>
      </c>
      <c r="U882" s="2">
        <v>42136</v>
      </c>
      <c r="V882">
        <v>5078.5379999999996</v>
      </c>
      <c r="W882">
        <v>14</v>
      </c>
      <c r="X882">
        <v>7360.2</v>
      </c>
      <c r="Y882">
        <v>90796</v>
      </c>
    </row>
    <row r="883" spans="1:25" x14ac:dyDescent="0.25">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2">
        <v>42135</v>
      </c>
      <c r="U883" s="2">
        <v>42136</v>
      </c>
      <c r="V883">
        <v>23.276000000000003</v>
      </c>
      <c r="W883">
        <v>9</v>
      </c>
      <c r="X883">
        <v>89.06</v>
      </c>
      <c r="Y883">
        <v>90796</v>
      </c>
    </row>
    <row r="884" spans="1:25" x14ac:dyDescent="0.25">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2">
        <v>42135</v>
      </c>
      <c r="U884" s="2">
        <v>42137</v>
      </c>
      <c r="V884">
        <v>17.754000000000001</v>
      </c>
      <c r="W884">
        <v>42</v>
      </c>
      <c r="X884">
        <v>134.97</v>
      </c>
      <c r="Y884">
        <v>90796</v>
      </c>
    </row>
    <row r="885" spans="1:25" x14ac:dyDescent="0.25">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2">
        <v>42104</v>
      </c>
      <c r="U885" s="2">
        <v>42106</v>
      </c>
      <c r="V885">
        <v>-3.9312</v>
      </c>
      <c r="W885">
        <v>2</v>
      </c>
      <c r="X885">
        <v>17.420000000000002</v>
      </c>
      <c r="Y885">
        <v>89680</v>
      </c>
    </row>
    <row r="886" spans="1:25" x14ac:dyDescent="0.25">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2">
        <v>42020</v>
      </c>
      <c r="U886" s="2">
        <v>42022</v>
      </c>
      <c r="V886">
        <v>2.4548000000000001</v>
      </c>
      <c r="W886">
        <v>9</v>
      </c>
      <c r="X886">
        <v>19.12</v>
      </c>
      <c r="Y886">
        <v>89679</v>
      </c>
    </row>
    <row r="887" spans="1:25" x14ac:dyDescent="0.25">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2">
        <v>42020</v>
      </c>
      <c r="U887" s="2">
        <v>42022</v>
      </c>
      <c r="V887">
        <v>-537.27977732000011</v>
      </c>
      <c r="W887">
        <v>1</v>
      </c>
      <c r="X887">
        <v>186.64</v>
      </c>
      <c r="Y887">
        <v>89679</v>
      </c>
    </row>
    <row r="888" spans="1:25" x14ac:dyDescent="0.25">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2">
        <v>42011</v>
      </c>
      <c r="U888" s="2">
        <v>42012</v>
      </c>
      <c r="V888">
        <v>-14.359820000000001</v>
      </c>
      <c r="W888">
        <v>1</v>
      </c>
      <c r="X888">
        <v>3.53</v>
      </c>
      <c r="Y888">
        <v>87993</v>
      </c>
    </row>
    <row r="889" spans="1:25" x14ac:dyDescent="0.25">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2">
        <v>42011</v>
      </c>
      <c r="U889" s="2">
        <v>42012</v>
      </c>
      <c r="V889">
        <v>-2870.2775999999994</v>
      </c>
      <c r="W889">
        <v>1</v>
      </c>
      <c r="X889">
        <v>706.56</v>
      </c>
      <c r="Y889">
        <v>87993</v>
      </c>
    </row>
    <row r="890" spans="1:25" x14ac:dyDescent="0.25">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2">
        <v>42011</v>
      </c>
      <c r="U890" s="2">
        <v>42012</v>
      </c>
      <c r="V890">
        <v>77.983599999997679</v>
      </c>
      <c r="W890">
        <v>2</v>
      </c>
      <c r="X890">
        <v>13121.07</v>
      </c>
      <c r="Y890">
        <v>87993</v>
      </c>
    </row>
    <row r="891" spans="1:25" x14ac:dyDescent="0.25">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2">
        <v>42109</v>
      </c>
      <c r="U891" s="2">
        <v>42109</v>
      </c>
      <c r="V891">
        <v>-200.85899999999998</v>
      </c>
      <c r="W891">
        <v>7</v>
      </c>
      <c r="X891">
        <v>110.93</v>
      </c>
      <c r="Y891">
        <v>87994</v>
      </c>
    </row>
    <row r="892" spans="1:25" x14ac:dyDescent="0.25">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2">
        <v>42041</v>
      </c>
      <c r="U892" s="2">
        <v>42045</v>
      </c>
      <c r="V892">
        <v>-33.2956</v>
      </c>
      <c r="W892">
        <v>21</v>
      </c>
      <c r="X892">
        <v>118.35</v>
      </c>
      <c r="Y892">
        <v>87995</v>
      </c>
    </row>
    <row r="893" spans="1:25" x14ac:dyDescent="0.25">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2">
        <v>42135</v>
      </c>
      <c r="U893" s="2">
        <v>42136</v>
      </c>
      <c r="V893">
        <v>-90.585499999999996</v>
      </c>
      <c r="W893">
        <v>7</v>
      </c>
      <c r="X893">
        <v>17.309999999999999</v>
      </c>
      <c r="Y893">
        <v>87824</v>
      </c>
    </row>
    <row r="894" spans="1:25" x14ac:dyDescent="0.25">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2">
        <v>42135</v>
      </c>
      <c r="U894" s="2">
        <v>42135</v>
      </c>
      <c r="V894">
        <v>-36.9</v>
      </c>
      <c r="W894">
        <v>2</v>
      </c>
      <c r="X894">
        <v>23.56</v>
      </c>
      <c r="Y894">
        <v>87824</v>
      </c>
    </row>
    <row r="895" spans="1:25" x14ac:dyDescent="0.25">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2">
        <v>42102</v>
      </c>
      <c r="U895" s="2">
        <v>42106</v>
      </c>
      <c r="V895">
        <v>341.19809999999995</v>
      </c>
      <c r="W895">
        <v>12</v>
      </c>
      <c r="X895">
        <v>494.49</v>
      </c>
      <c r="Y895">
        <v>87823</v>
      </c>
    </row>
    <row r="896" spans="1:25" x14ac:dyDescent="0.25">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2">
        <v>42100</v>
      </c>
      <c r="U896" s="2">
        <v>42100</v>
      </c>
      <c r="V896">
        <v>-175.13</v>
      </c>
      <c r="W896">
        <v>13</v>
      </c>
      <c r="X896">
        <v>158.13</v>
      </c>
      <c r="Y896">
        <v>90248</v>
      </c>
    </row>
    <row r="897" spans="1:25" x14ac:dyDescent="0.25">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2">
        <v>42100</v>
      </c>
      <c r="U897" s="2">
        <v>42101</v>
      </c>
      <c r="V897">
        <v>3.96</v>
      </c>
      <c r="W897">
        <v>4</v>
      </c>
      <c r="X897">
        <v>163.01</v>
      </c>
      <c r="Y897">
        <v>90248</v>
      </c>
    </row>
    <row r="898" spans="1:25" x14ac:dyDescent="0.25">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2">
        <v>42148</v>
      </c>
      <c r="U898" s="2">
        <v>42150</v>
      </c>
      <c r="V898">
        <v>1.6169000000000011</v>
      </c>
      <c r="W898">
        <v>22</v>
      </c>
      <c r="X898">
        <v>333.04</v>
      </c>
      <c r="Y898">
        <v>87611</v>
      </c>
    </row>
    <row r="899" spans="1:25" x14ac:dyDescent="0.25">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2">
        <v>42148</v>
      </c>
      <c r="U899" s="2">
        <v>42150</v>
      </c>
      <c r="V899">
        <v>65.394000000000062</v>
      </c>
      <c r="W899">
        <v>12</v>
      </c>
      <c r="X899">
        <v>472.44</v>
      </c>
      <c r="Y899">
        <v>87611</v>
      </c>
    </row>
    <row r="900" spans="1:25" x14ac:dyDescent="0.25">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2">
        <v>42148</v>
      </c>
      <c r="U900" s="2">
        <v>42149</v>
      </c>
      <c r="V900">
        <v>1.3360000000000003</v>
      </c>
      <c r="W900">
        <v>1</v>
      </c>
      <c r="X900">
        <v>18.73</v>
      </c>
      <c r="Y900">
        <v>87611</v>
      </c>
    </row>
    <row r="901" spans="1:25" x14ac:dyDescent="0.25">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2">
        <v>42090</v>
      </c>
      <c r="U901" s="2">
        <v>42092</v>
      </c>
      <c r="V901">
        <v>1674.7541999999999</v>
      </c>
      <c r="W901">
        <v>12</v>
      </c>
      <c r="X901">
        <v>2427.1799999999998</v>
      </c>
      <c r="Y901">
        <v>90600</v>
      </c>
    </row>
    <row r="902" spans="1:25" x14ac:dyDescent="0.25">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2">
        <v>42090</v>
      </c>
      <c r="U902" s="2">
        <v>42092</v>
      </c>
      <c r="V902">
        <v>300.04649999999998</v>
      </c>
      <c r="W902">
        <v>8</v>
      </c>
      <c r="X902">
        <v>434.85</v>
      </c>
      <c r="Y902">
        <v>90600</v>
      </c>
    </row>
    <row r="903" spans="1:25" x14ac:dyDescent="0.25">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2">
        <v>42090</v>
      </c>
      <c r="U903" s="2">
        <v>42091</v>
      </c>
      <c r="V903">
        <v>-28.09</v>
      </c>
      <c r="W903">
        <v>1</v>
      </c>
      <c r="X903">
        <v>19.16</v>
      </c>
      <c r="Y903">
        <v>90600</v>
      </c>
    </row>
    <row r="904" spans="1:25" x14ac:dyDescent="0.25">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2">
        <v>42051</v>
      </c>
      <c r="U904" s="2">
        <v>42053</v>
      </c>
      <c r="V904">
        <v>-263.1119290800001</v>
      </c>
      <c r="W904">
        <v>11</v>
      </c>
      <c r="X904">
        <v>1959.88</v>
      </c>
      <c r="Y904">
        <v>90601</v>
      </c>
    </row>
    <row r="905" spans="1:25" x14ac:dyDescent="0.25">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2">
        <v>42152</v>
      </c>
      <c r="U905" s="2">
        <v>42154</v>
      </c>
      <c r="V905">
        <v>-38.808</v>
      </c>
      <c r="W905">
        <v>17</v>
      </c>
      <c r="X905">
        <v>710.16</v>
      </c>
      <c r="Y905">
        <v>90602</v>
      </c>
    </row>
    <row r="906" spans="1:25" x14ac:dyDescent="0.25">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2">
        <v>42019</v>
      </c>
      <c r="U906" s="2">
        <v>42020</v>
      </c>
      <c r="V906">
        <v>15.984</v>
      </c>
      <c r="W906">
        <v>6</v>
      </c>
      <c r="X906">
        <v>48.25</v>
      </c>
      <c r="Y906">
        <v>90530</v>
      </c>
    </row>
    <row r="907" spans="1:25" x14ac:dyDescent="0.25">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2">
        <v>42109</v>
      </c>
      <c r="U907" s="2">
        <v>42111</v>
      </c>
      <c r="V907">
        <v>-88.158000000000001</v>
      </c>
      <c r="W907">
        <v>9</v>
      </c>
      <c r="X907">
        <v>243.24</v>
      </c>
      <c r="Y907">
        <v>90533</v>
      </c>
    </row>
    <row r="908" spans="1:25" x14ac:dyDescent="0.25">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2">
        <v>42045</v>
      </c>
      <c r="U908" s="2">
        <v>42047</v>
      </c>
      <c r="V908">
        <v>-76.106800000000007</v>
      </c>
      <c r="W908">
        <v>6</v>
      </c>
      <c r="X908">
        <v>38.54</v>
      </c>
      <c r="Y908">
        <v>90531</v>
      </c>
    </row>
    <row r="909" spans="1:25" x14ac:dyDescent="0.25">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2">
        <v>42103</v>
      </c>
      <c r="U909" s="2">
        <v>42104</v>
      </c>
      <c r="V909">
        <v>-73.494119999999938</v>
      </c>
      <c r="W909">
        <v>15</v>
      </c>
      <c r="X909">
        <v>1483.16</v>
      </c>
      <c r="Y909">
        <v>90532</v>
      </c>
    </row>
    <row r="910" spans="1:25" x14ac:dyDescent="0.25">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2">
        <v>42018</v>
      </c>
      <c r="U910" s="2">
        <v>42020</v>
      </c>
      <c r="V910">
        <v>-272.860884</v>
      </c>
      <c r="W910">
        <v>5</v>
      </c>
      <c r="X910">
        <v>562.92999999999995</v>
      </c>
      <c r="Y910">
        <v>89704</v>
      </c>
    </row>
    <row r="911" spans="1:25" x14ac:dyDescent="0.25">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2">
        <v>42018</v>
      </c>
      <c r="U911" s="2">
        <v>42021</v>
      </c>
      <c r="V911">
        <v>10.5792</v>
      </c>
      <c r="W911">
        <v>7</v>
      </c>
      <c r="X911">
        <v>29.18</v>
      </c>
      <c r="Y911">
        <v>89704</v>
      </c>
    </row>
    <row r="912" spans="1:25" x14ac:dyDescent="0.25">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2">
        <v>42016</v>
      </c>
      <c r="U912" s="2">
        <v>42018</v>
      </c>
      <c r="V912">
        <v>1127.5497</v>
      </c>
      <c r="W912">
        <v>12</v>
      </c>
      <c r="X912">
        <v>1634.13</v>
      </c>
      <c r="Y912">
        <v>89706</v>
      </c>
    </row>
    <row r="913" spans="1:25" x14ac:dyDescent="0.25">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2">
        <v>42061</v>
      </c>
      <c r="U913" s="2">
        <v>42063</v>
      </c>
      <c r="V913">
        <v>147.75659999999999</v>
      </c>
      <c r="W913">
        <v>4</v>
      </c>
      <c r="X913">
        <v>214.14</v>
      </c>
      <c r="Y913">
        <v>89705</v>
      </c>
    </row>
    <row r="914" spans="1:25" x14ac:dyDescent="0.25">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2">
        <v>42169</v>
      </c>
      <c r="U914" s="2">
        <v>42171</v>
      </c>
      <c r="V914">
        <v>69.545100000000005</v>
      </c>
      <c r="W914">
        <v>1</v>
      </c>
      <c r="X914">
        <v>100.79</v>
      </c>
      <c r="Y914">
        <v>87342</v>
      </c>
    </row>
    <row r="915" spans="1:25" x14ac:dyDescent="0.25">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2">
        <v>42078</v>
      </c>
      <c r="U915" s="2">
        <v>42080</v>
      </c>
      <c r="V915">
        <v>8.5299999999999994</v>
      </c>
      <c r="W915">
        <v>11</v>
      </c>
      <c r="X915">
        <v>35.97</v>
      </c>
      <c r="Y915">
        <v>90932</v>
      </c>
    </row>
    <row r="916" spans="1:25" x14ac:dyDescent="0.25">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2">
        <v>42088</v>
      </c>
      <c r="U916" s="2">
        <v>42090</v>
      </c>
      <c r="V916">
        <v>507.63299999999998</v>
      </c>
      <c r="W916">
        <v>17</v>
      </c>
      <c r="X916">
        <v>735.7</v>
      </c>
      <c r="Y916">
        <v>91043</v>
      </c>
    </row>
    <row r="917" spans="1:25" x14ac:dyDescent="0.25">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2">
        <v>42088</v>
      </c>
      <c r="U917" s="2">
        <v>42088</v>
      </c>
      <c r="V917">
        <v>38.229999999999997</v>
      </c>
      <c r="W917">
        <v>18</v>
      </c>
      <c r="X917">
        <v>225.59</v>
      </c>
      <c r="Y917">
        <v>91043</v>
      </c>
    </row>
    <row r="918" spans="1:25" x14ac:dyDescent="0.25">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2">
        <v>42059</v>
      </c>
      <c r="U918" s="2">
        <v>42061</v>
      </c>
      <c r="V918">
        <v>100.13279999999999</v>
      </c>
      <c r="W918">
        <v>3</v>
      </c>
      <c r="X918">
        <v>145.12</v>
      </c>
      <c r="Y918">
        <v>91041</v>
      </c>
    </row>
    <row r="919" spans="1:25" x14ac:dyDescent="0.25">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2">
        <v>42133</v>
      </c>
      <c r="U919" s="2">
        <v>42133</v>
      </c>
      <c r="V919">
        <v>15.096</v>
      </c>
      <c r="W919">
        <v>15</v>
      </c>
      <c r="X919">
        <v>94.27</v>
      </c>
      <c r="Y919">
        <v>91042</v>
      </c>
    </row>
    <row r="920" spans="1:25" x14ac:dyDescent="0.25">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2">
        <v>42133</v>
      </c>
      <c r="U920" s="2">
        <v>42134</v>
      </c>
      <c r="V920">
        <v>14.912399999999998</v>
      </c>
      <c r="W920">
        <v>7</v>
      </c>
      <c r="X920">
        <v>82.21</v>
      </c>
      <c r="Y920">
        <v>91042</v>
      </c>
    </row>
    <row r="921" spans="1:25" x14ac:dyDescent="0.25">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2">
        <v>42133</v>
      </c>
      <c r="U921" s="2">
        <v>42135</v>
      </c>
      <c r="V921">
        <v>-135.226</v>
      </c>
      <c r="W921">
        <v>8</v>
      </c>
      <c r="X921">
        <v>417.47</v>
      </c>
      <c r="Y921">
        <v>91042</v>
      </c>
    </row>
    <row r="922" spans="1:25" x14ac:dyDescent="0.25">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2">
        <v>42028</v>
      </c>
      <c r="U922" s="2">
        <v>42029</v>
      </c>
      <c r="V922">
        <v>-457.73</v>
      </c>
      <c r="W922">
        <v>10</v>
      </c>
      <c r="X922">
        <v>1104.32</v>
      </c>
      <c r="Y922">
        <v>89885</v>
      </c>
    </row>
    <row r="923" spans="1:25" x14ac:dyDescent="0.25">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2">
        <v>42028</v>
      </c>
      <c r="U923" s="2">
        <v>42029</v>
      </c>
      <c r="V923">
        <v>-268.66399999999999</v>
      </c>
      <c r="W923">
        <v>2</v>
      </c>
      <c r="X923">
        <v>149.80000000000001</v>
      </c>
      <c r="Y923">
        <v>89885</v>
      </c>
    </row>
    <row r="924" spans="1:25" x14ac:dyDescent="0.25">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2">
        <v>42061</v>
      </c>
      <c r="U924" s="2">
        <v>42062</v>
      </c>
      <c r="V924">
        <v>-8.2799999999999994</v>
      </c>
      <c r="W924">
        <v>2</v>
      </c>
      <c r="X924">
        <v>6.97</v>
      </c>
      <c r="Y924">
        <v>90678</v>
      </c>
    </row>
    <row r="925" spans="1:25" x14ac:dyDescent="0.25">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2">
        <v>42118</v>
      </c>
      <c r="U925" s="2">
        <v>42120</v>
      </c>
      <c r="V925">
        <v>1912.4219999999998</v>
      </c>
      <c r="W925">
        <v>10</v>
      </c>
      <c r="X925">
        <v>367.52</v>
      </c>
      <c r="Y925">
        <v>86722</v>
      </c>
    </row>
    <row r="926" spans="1:25" x14ac:dyDescent="0.25">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2">
        <v>42118</v>
      </c>
      <c r="U926" s="2">
        <v>42127</v>
      </c>
      <c r="V926">
        <v>-739.32600000000002</v>
      </c>
      <c r="W926">
        <v>11</v>
      </c>
      <c r="X926">
        <v>1576.35</v>
      </c>
      <c r="Y926">
        <v>86722</v>
      </c>
    </row>
    <row r="927" spans="1:25" x14ac:dyDescent="0.25">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2">
        <v>42044</v>
      </c>
      <c r="U927" s="2">
        <v>42048</v>
      </c>
      <c r="V927">
        <v>-40.53</v>
      </c>
      <c r="W927">
        <v>13</v>
      </c>
      <c r="X927">
        <v>52.16</v>
      </c>
      <c r="Y927">
        <v>86724</v>
      </c>
    </row>
    <row r="928" spans="1:25" x14ac:dyDescent="0.25">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2">
        <v>42136</v>
      </c>
      <c r="U928" s="2">
        <v>42137</v>
      </c>
      <c r="V928">
        <v>0.69599999999999995</v>
      </c>
      <c r="W928">
        <v>21</v>
      </c>
      <c r="X928">
        <v>4881.84</v>
      </c>
      <c r="Y928">
        <v>86725</v>
      </c>
    </row>
    <row r="929" spans="1:25" x14ac:dyDescent="0.25">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2">
        <v>42162</v>
      </c>
      <c r="U929" s="2">
        <v>42167</v>
      </c>
      <c r="V929">
        <v>15.527999999999999</v>
      </c>
      <c r="W929">
        <v>3</v>
      </c>
      <c r="X929">
        <v>926.3</v>
      </c>
      <c r="Y929">
        <v>86723</v>
      </c>
    </row>
    <row r="930" spans="1:25" x14ac:dyDescent="0.25">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2">
        <v>42162</v>
      </c>
      <c r="U930" s="2">
        <v>42164</v>
      </c>
      <c r="V930">
        <v>-225.56379999999999</v>
      </c>
      <c r="W930">
        <v>17</v>
      </c>
      <c r="X930">
        <v>942.53</v>
      </c>
      <c r="Y930">
        <v>86723</v>
      </c>
    </row>
    <row r="931" spans="1:25" x14ac:dyDescent="0.25">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2">
        <v>42083</v>
      </c>
      <c r="U931" s="2">
        <v>42084</v>
      </c>
      <c r="V931">
        <v>-22.72</v>
      </c>
      <c r="W931">
        <v>21</v>
      </c>
      <c r="X931">
        <v>276.64</v>
      </c>
      <c r="Y931">
        <v>86646</v>
      </c>
    </row>
    <row r="932" spans="1:25" x14ac:dyDescent="0.25">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2">
        <v>42127</v>
      </c>
      <c r="U932" s="2">
        <v>42129</v>
      </c>
      <c r="V932">
        <v>-163.53</v>
      </c>
      <c r="W932">
        <v>18</v>
      </c>
      <c r="X932">
        <v>514.62</v>
      </c>
      <c r="Y932">
        <v>86645</v>
      </c>
    </row>
    <row r="933" spans="1:25" x14ac:dyDescent="0.25">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2">
        <v>42127</v>
      </c>
      <c r="U933" s="2">
        <v>42129</v>
      </c>
      <c r="V933">
        <v>554.77</v>
      </c>
      <c r="W933">
        <v>17</v>
      </c>
      <c r="X933">
        <v>817.32</v>
      </c>
      <c r="Y933">
        <v>86645</v>
      </c>
    </row>
    <row r="934" spans="1:25" x14ac:dyDescent="0.25">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2">
        <v>42049</v>
      </c>
      <c r="U934" s="2">
        <v>42051</v>
      </c>
      <c r="V934">
        <v>-38.380000000000003</v>
      </c>
      <c r="W934">
        <v>43</v>
      </c>
      <c r="X934">
        <v>284.48</v>
      </c>
      <c r="Y934">
        <v>14115</v>
      </c>
    </row>
    <row r="935" spans="1:25" x14ac:dyDescent="0.25">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2">
        <v>42077</v>
      </c>
      <c r="U935" s="2">
        <v>42078</v>
      </c>
      <c r="V935">
        <v>-56.35</v>
      </c>
      <c r="W935">
        <v>47</v>
      </c>
      <c r="X935">
        <v>225.98</v>
      </c>
      <c r="Y935">
        <v>38080</v>
      </c>
    </row>
    <row r="936" spans="1:25" x14ac:dyDescent="0.25">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2">
        <v>42049</v>
      </c>
      <c r="U936" s="2">
        <v>42051</v>
      </c>
      <c r="V936">
        <v>-19.957600000000003</v>
      </c>
      <c r="W936">
        <v>11</v>
      </c>
      <c r="X936">
        <v>72.77</v>
      </c>
      <c r="Y936">
        <v>90612</v>
      </c>
    </row>
    <row r="937" spans="1:25" x14ac:dyDescent="0.25">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2">
        <v>42077</v>
      </c>
      <c r="U937" s="2">
        <v>42078</v>
      </c>
      <c r="V937">
        <v>-56.35</v>
      </c>
      <c r="W937">
        <v>12</v>
      </c>
      <c r="X937">
        <v>57.7</v>
      </c>
      <c r="Y937">
        <v>90613</v>
      </c>
    </row>
    <row r="938" spans="1:25" x14ac:dyDescent="0.25">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2">
        <v>42066</v>
      </c>
      <c r="U938" s="2">
        <v>42073</v>
      </c>
      <c r="V938">
        <v>-129.01</v>
      </c>
      <c r="W938">
        <v>9</v>
      </c>
      <c r="X938">
        <v>19.670000000000002</v>
      </c>
      <c r="Y938">
        <v>86973</v>
      </c>
    </row>
    <row r="939" spans="1:25" x14ac:dyDescent="0.25">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2">
        <v>42087</v>
      </c>
      <c r="U939" s="2">
        <v>42088</v>
      </c>
      <c r="V939">
        <v>-628.38</v>
      </c>
      <c r="W939">
        <v>10</v>
      </c>
      <c r="X939">
        <v>514.79</v>
      </c>
      <c r="Y939">
        <v>91077</v>
      </c>
    </row>
    <row r="940" spans="1:25" x14ac:dyDescent="0.25">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2">
        <v>42028</v>
      </c>
      <c r="U940" s="2">
        <v>42032</v>
      </c>
      <c r="V940">
        <v>616.53569999999991</v>
      </c>
      <c r="W940">
        <v>9</v>
      </c>
      <c r="X940">
        <v>893.53</v>
      </c>
      <c r="Y940">
        <v>91076</v>
      </c>
    </row>
    <row r="941" spans="1:25" x14ac:dyDescent="0.25">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2">
        <v>42156</v>
      </c>
      <c r="U941" s="2">
        <v>42157</v>
      </c>
      <c r="V941">
        <v>-143.23500000000001</v>
      </c>
      <c r="W941">
        <v>22</v>
      </c>
      <c r="X941">
        <v>2053.6</v>
      </c>
      <c r="Y941">
        <v>91078</v>
      </c>
    </row>
    <row r="942" spans="1:25" x14ac:dyDescent="0.25">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2">
        <v>42027</v>
      </c>
      <c r="U942" s="2">
        <v>42028</v>
      </c>
      <c r="V942">
        <v>-123.1816</v>
      </c>
      <c r="W942">
        <v>5</v>
      </c>
      <c r="X942">
        <v>37.89</v>
      </c>
      <c r="Y942">
        <v>90189</v>
      </c>
    </row>
    <row r="943" spans="1:25" x14ac:dyDescent="0.25">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2">
        <v>42027</v>
      </c>
      <c r="U943" s="2">
        <v>42029</v>
      </c>
      <c r="V943">
        <v>-28.798000000000002</v>
      </c>
      <c r="W943">
        <v>11</v>
      </c>
      <c r="X943">
        <v>343.79</v>
      </c>
      <c r="Y943">
        <v>90189</v>
      </c>
    </row>
    <row r="944" spans="1:25" x14ac:dyDescent="0.25">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2">
        <v>42135</v>
      </c>
      <c r="U944" s="2">
        <v>42135</v>
      </c>
      <c r="V944">
        <v>-273.98</v>
      </c>
      <c r="W944">
        <v>11</v>
      </c>
      <c r="X944">
        <v>188.09</v>
      </c>
      <c r="Y944">
        <v>90190</v>
      </c>
    </row>
    <row r="945" spans="1:25" x14ac:dyDescent="0.25">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2">
        <v>42020</v>
      </c>
      <c r="U945" s="2">
        <v>42021</v>
      </c>
      <c r="V945">
        <v>-253.77800000000002</v>
      </c>
      <c r="W945">
        <v>9</v>
      </c>
      <c r="X945">
        <v>129.54</v>
      </c>
      <c r="Y945">
        <v>86338</v>
      </c>
    </row>
    <row r="946" spans="1:25" x14ac:dyDescent="0.25">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2">
        <v>42088</v>
      </c>
      <c r="U946" s="2">
        <v>42092</v>
      </c>
      <c r="V946">
        <v>-152.52449999999999</v>
      </c>
      <c r="W946">
        <v>12</v>
      </c>
      <c r="X946">
        <v>49.44</v>
      </c>
      <c r="Y946">
        <v>87345</v>
      </c>
    </row>
    <row r="947" spans="1:25" x14ac:dyDescent="0.25">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2">
        <v>42088</v>
      </c>
      <c r="U947" s="2">
        <v>42088</v>
      </c>
      <c r="V947">
        <v>-18.850000000000001</v>
      </c>
      <c r="W947">
        <v>2</v>
      </c>
      <c r="X947">
        <v>14.29</v>
      </c>
      <c r="Y947">
        <v>87345</v>
      </c>
    </row>
    <row r="948" spans="1:25" x14ac:dyDescent="0.25">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2">
        <v>42021</v>
      </c>
      <c r="U948" s="2">
        <v>42024</v>
      </c>
      <c r="V948">
        <v>-220.05200000000002</v>
      </c>
      <c r="W948">
        <v>3</v>
      </c>
      <c r="X948">
        <v>45.28</v>
      </c>
      <c r="Y948">
        <v>90473</v>
      </c>
    </row>
    <row r="949" spans="1:25" x14ac:dyDescent="0.25">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2">
        <v>42021</v>
      </c>
      <c r="U949" s="2">
        <v>42023</v>
      </c>
      <c r="V949">
        <v>20.393369999999997</v>
      </c>
      <c r="W949">
        <v>3</v>
      </c>
      <c r="X949">
        <v>13.57</v>
      </c>
      <c r="Y949">
        <v>90473</v>
      </c>
    </row>
    <row r="950" spans="1:25" x14ac:dyDescent="0.25">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2">
        <v>42021</v>
      </c>
      <c r="U950" s="2">
        <v>42022</v>
      </c>
      <c r="V950">
        <v>38.281199999999998</v>
      </c>
      <c r="W950">
        <v>10</v>
      </c>
      <c r="X950">
        <v>55.48</v>
      </c>
      <c r="Y950">
        <v>88781</v>
      </c>
    </row>
    <row r="951" spans="1:25" x14ac:dyDescent="0.25">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2">
        <v>42144</v>
      </c>
      <c r="U951" s="2">
        <v>42145</v>
      </c>
      <c r="V951">
        <v>3670.3514999999998</v>
      </c>
      <c r="W951">
        <v>29</v>
      </c>
      <c r="X951">
        <v>5319.35</v>
      </c>
      <c r="Y951">
        <v>88784</v>
      </c>
    </row>
    <row r="952" spans="1:25" x14ac:dyDescent="0.25">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2">
        <v>42025</v>
      </c>
      <c r="U952" s="2">
        <v>42026</v>
      </c>
      <c r="V952">
        <v>21.003500000000003</v>
      </c>
      <c r="W952">
        <v>2</v>
      </c>
      <c r="X952">
        <v>30.44</v>
      </c>
      <c r="Y952">
        <v>88782</v>
      </c>
    </row>
    <row r="953" spans="1:25" x14ac:dyDescent="0.25">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2">
        <v>42134</v>
      </c>
      <c r="U953" s="2">
        <v>42136</v>
      </c>
      <c r="V953">
        <v>13.536000000000016</v>
      </c>
      <c r="W953">
        <v>33</v>
      </c>
      <c r="X953">
        <v>3251.76</v>
      </c>
      <c r="Y953">
        <v>88783</v>
      </c>
    </row>
    <row r="954" spans="1:25" x14ac:dyDescent="0.25">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2">
        <v>42079</v>
      </c>
      <c r="U954" s="2">
        <v>42081</v>
      </c>
      <c r="V954">
        <v>-167.048</v>
      </c>
      <c r="W954">
        <v>3</v>
      </c>
      <c r="X954">
        <v>22.48</v>
      </c>
      <c r="Y954">
        <v>87747</v>
      </c>
    </row>
    <row r="955" spans="1:25" x14ac:dyDescent="0.25">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2">
        <v>42105</v>
      </c>
      <c r="U955" s="2">
        <v>42114</v>
      </c>
      <c r="V955">
        <v>-31.094000000000001</v>
      </c>
      <c r="W955">
        <v>22</v>
      </c>
      <c r="X955">
        <v>267.32</v>
      </c>
      <c r="Y955">
        <v>87749</v>
      </c>
    </row>
    <row r="956" spans="1:25" x14ac:dyDescent="0.25">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2">
        <v>42153</v>
      </c>
      <c r="U956" s="2">
        <v>42155</v>
      </c>
      <c r="V956">
        <v>-6.202</v>
      </c>
      <c r="W956">
        <v>11</v>
      </c>
      <c r="X956">
        <v>284.39</v>
      </c>
      <c r="Y956">
        <v>87748</v>
      </c>
    </row>
    <row r="957" spans="1:25" x14ac:dyDescent="0.25">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2">
        <v>42071</v>
      </c>
      <c r="U957" s="2">
        <v>42078</v>
      </c>
      <c r="V957">
        <v>-48.873999999999995</v>
      </c>
      <c r="W957">
        <v>3</v>
      </c>
      <c r="X957">
        <v>974.14</v>
      </c>
      <c r="Y957">
        <v>90621</v>
      </c>
    </row>
    <row r="958" spans="1:25" x14ac:dyDescent="0.25">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2">
        <v>42021</v>
      </c>
      <c r="U958" s="2">
        <v>42023</v>
      </c>
      <c r="V958">
        <v>-144.59200000000001</v>
      </c>
      <c r="W958">
        <v>8</v>
      </c>
      <c r="X958">
        <v>128.13</v>
      </c>
      <c r="Y958">
        <v>90786</v>
      </c>
    </row>
    <row r="959" spans="1:25" x14ac:dyDescent="0.25">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2">
        <v>42140</v>
      </c>
      <c r="U959" s="2">
        <v>42141</v>
      </c>
      <c r="V959">
        <v>-258.56600000000003</v>
      </c>
      <c r="W959">
        <v>37</v>
      </c>
      <c r="X959">
        <v>464.94</v>
      </c>
      <c r="Y959">
        <v>90787</v>
      </c>
    </row>
    <row r="960" spans="1:25" x14ac:dyDescent="0.25">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2">
        <v>42035</v>
      </c>
      <c r="U960" s="2">
        <v>42040</v>
      </c>
      <c r="V960">
        <v>13.508000000000003</v>
      </c>
      <c r="W960">
        <v>46</v>
      </c>
      <c r="X960">
        <v>2188.06</v>
      </c>
      <c r="Y960">
        <v>40101</v>
      </c>
    </row>
    <row r="961" spans="1:25" x14ac:dyDescent="0.25">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2">
        <v>42042</v>
      </c>
      <c r="U961" s="2">
        <v>42044</v>
      </c>
      <c r="V961">
        <v>-66.48</v>
      </c>
      <c r="W961">
        <v>46</v>
      </c>
      <c r="X961">
        <v>320.93</v>
      </c>
      <c r="Y961">
        <v>44002</v>
      </c>
    </row>
    <row r="962" spans="1:25" x14ac:dyDescent="0.25">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2">
        <v>42042</v>
      </c>
      <c r="U962" s="2">
        <v>42042</v>
      </c>
      <c r="V962">
        <v>-52.33</v>
      </c>
      <c r="W962">
        <v>14</v>
      </c>
      <c r="X962">
        <v>261.85000000000002</v>
      </c>
      <c r="Y962">
        <v>44002</v>
      </c>
    </row>
    <row r="963" spans="1:25" x14ac:dyDescent="0.25">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2">
        <v>42140</v>
      </c>
      <c r="U963" s="2">
        <v>42141</v>
      </c>
      <c r="V963">
        <v>-59.06</v>
      </c>
      <c r="W963">
        <v>146</v>
      </c>
      <c r="X963">
        <v>1834.61</v>
      </c>
      <c r="Y963">
        <v>32710</v>
      </c>
    </row>
    <row r="964" spans="1:25" x14ac:dyDescent="0.25">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2">
        <v>42131</v>
      </c>
      <c r="U964" s="2">
        <v>42133</v>
      </c>
      <c r="V964">
        <v>149.166</v>
      </c>
      <c r="W964">
        <v>9</v>
      </c>
      <c r="X964">
        <v>261.56</v>
      </c>
      <c r="Y964">
        <v>87193</v>
      </c>
    </row>
    <row r="965" spans="1:25" x14ac:dyDescent="0.25">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2">
        <v>42025</v>
      </c>
      <c r="U965" s="2">
        <v>42027</v>
      </c>
      <c r="V965">
        <v>-76.900000000000006</v>
      </c>
      <c r="W965">
        <v>8</v>
      </c>
      <c r="X965">
        <v>114.81</v>
      </c>
      <c r="Y965">
        <v>87194</v>
      </c>
    </row>
    <row r="966" spans="1:25" x14ac:dyDescent="0.25">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2">
        <v>42057</v>
      </c>
      <c r="U966" s="2">
        <v>42059</v>
      </c>
      <c r="V966">
        <v>376.88490000000002</v>
      </c>
      <c r="W966">
        <v>10</v>
      </c>
      <c r="X966">
        <v>546.21</v>
      </c>
      <c r="Y966">
        <v>87195</v>
      </c>
    </row>
    <row r="967" spans="1:25" x14ac:dyDescent="0.25">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2">
        <v>42101</v>
      </c>
      <c r="U967" s="2">
        <v>42103</v>
      </c>
      <c r="V967">
        <v>-88.624800000000008</v>
      </c>
      <c r="W967">
        <v>5</v>
      </c>
      <c r="X967">
        <v>272.86</v>
      </c>
      <c r="Y967">
        <v>90653</v>
      </c>
    </row>
    <row r="968" spans="1:25" x14ac:dyDescent="0.25">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2">
        <v>42098</v>
      </c>
      <c r="U968" s="2">
        <v>42100</v>
      </c>
      <c r="V968">
        <v>-662.52</v>
      </c>
      <c r="W968">
        <v>34</v>
      </c>
      <c r="X968">
        <v>2119.54</v>
      </c>
      <c r="Y968">
        <v>3841</v>
      </c>
    </row>
    <row r="969" spans="1:25" x14ac:dyDescent="0.25">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2">
        <v>42098</v>
      </c>
      <c r="U969" s="2">
        <v>42100</v>
      </c>
      <c r="V969">
        <v>9228.2255999999998</v>
      </c>
      <c r="W969">
        <v>36</v>
      </c>
      <c r="X969">
        <v>45737.33</v>
      </c>
      <c r="Y969">
        <v>3841</v>
      </c>
    </row>
    <row r="970" spans="1:25" x14ac:dyDescent="0.25">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2">
        <v>42183</v>
      </c>
      <c r="U970" s="2">
        <v>42184</v>
      </c>
      <c r="V970">
        <v>-32.28</v>
      </c>
      <c r="W970">
        <v>13</v>
      </c>
      <c r="X970">
        <v>438.25</v>
      </c>
      <c r="Y970">
        <v>59937</v>
      </c>
    </row>
    <row r="971" spans="1:25" x14ac:dyDescent="0.25">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2">
        <v>42098</v>
      </c>
      <c r="U971" s="2">
        <v>42100</v>
      </c>
      <c r="V971">
        <v>-596.26800000000003</v>
      </c>
      <c r="W971">
        <v>9</v>
      </c>
      <c r="X971">
        <v>561.05999999999995</v>
      </c>
      <c r="Y971">
        <v>88443</v>
      </c>
    </row>
    <row r="972" spans="1:25" x14ac:dyDescent="0.25">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2">
        <v>42098</v>
      </c>
      <c r="U972" s="2">
        <v>42100</v>
      </c>
      <c r="V972">
        <v>7889.6876999999995</v>
      </c>
      <c r="W972">
        <v>9</v>
      </c>
      <c r="X972">
        <v>11434.33</v>
      </c>
      <c r="Y972">
        <v>88443</v>
      </c>
    </row>
    <row r="973" spans="1:25" x14ac:dyDescent="0.25">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2">
        <v>42098</v>
      </c>
      <c r="U973" s="2">
        <v>42100</v>
      </c>
      <c r="V973">
        <v>1545.8097600000001</v>
      </c>
      <c r="W973">
        <v>19</v>
      </c>
      <c r="X973">
        <v>3229.24</v>
      </c>
      <c r="Y973">
        <v>88443</v>
      </c>
    </row>
    <row r="974" spans="1:25" x14ac:dyDescent="0.25">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2">
        <v>42183</v>
      </c>
      <c r="U974" s="2">
        <v>42184</v>
      </c>
      <c r="V974">
        <v>-16.14</v>
      </c>
      <c r="W974">
        <v>3</v>
      </c>
      <c r="X974">
        <v>101.13</v>
      </c>
      <c r="Y974">
        <v>88444</v>
      </c>
    </row>
    <row r="975" spans="1:25" x14ac:dyDescent="0.25">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2">
        <v>42158</v>
      </c>
      <c r="U975" s="2">
        <v>42160</v>
      </c>
      <c r="V975">
        <v>-130.42400000000001</v>
      </c>
      <c r="W975">
        <v>16</v>
      </c>
      <c r="X975">
        <v>451.83</v>
      </c>
      <c r="Y975">
        <v>85866</v>
      </c>
    </row>
    <row r="976" spans="1:25" x14ac:dyDescent="0.25">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2">
        <v>42158</v>
      </c>
      <c r="U976" s="2">
        <v>42160</v>
      </c>
      <c r="V976">
        <v>-106.42100000000001</v>
      </c>
      <c r="W976">
        <v>11</v>
      </c>
      <c r="X976">
        <v>20.239999999999998</v>
      </c>
      <c r="Y976">
        <v>85866</v>
      </c>
    </row>
    <row r="977" spans="1:25" x14ac:dyDescent="0.25">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2">
        <v>42091</v>
      </c>
      <c r="U977" s="2">
        <v>42091</v>
      </c>
      <c r="V977">
        <v>-16476.838</v>
      </c>
      <c r="W977">
        <v>10</v>
      </c>
      <c r="X977">
        <v>1486.34</v>
      </c>
      <c r="Y977">
        <v>85865</v>
      </c>
    </row>
    <row r="978" spans="1:25" x14ac:dyDescent="0.25">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2">
        <v>42169</v>
      </c>
      <c r="U978" s="2">
        <v>42176</v>
      </c>
      <c r="V978">
        <v>-108.27250000000001</v>
      </c>
      <c r="W978">
        <v>11</v>
      </c>
      <c r="X978">
        <v>406.26</v>
      </c>
      <c r="Y978">
        <v>85868</v>
      </c>
    </row>
    <row r="979" spans="1:25" x14ac:dyDescent="0.25">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2">
        <v>42127</v>
      </c>
      <c r="U979" s="2">
        <v>42128</v>
      </c>
      <c r="V979">
        <v>-90.74799999999999</v>
      </c>
      <c r="W979">
        <v>17</v>
      </c>
      <c r="X979">
        <v>5835.41</v>
      </c>
      <c r="Y979">
        <v>85867</v>
      </c>
    </row>
    <row r="980" spans="1:25" x14ac:dyDescent="0.25">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2">
        <v>42047</v>
      </c>
      <c r="U980" s="2">
        <v>42049</v>
      </c>
      <c r="V980">
        <v>-121.05807999999999</v>
      </c>
      <c r="W980">
        <v>1</v>
      </c>
      <c r="X980">
        <v>52.1</v>
      </c>
      <c r="Y980">
        <v>91025</v>
      </c>
    </row>
    <row r="981" spans="1:25" x14ac:dyDescent="0.25">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2">
        <v>42013</v>
      </c>
      <c r="U981" s="2">
        <v>42014</v>
      </c>
      <c r="V981">
        <v>-51.736999999999995</v>
      </c>
      <c r="W981">
        <v>9</v>
      </c>
      <c r="X981">
        <v>45.87</v>
      </c>
      <c r="Y981">
        <v>18561</v>
      </c>
    </row>
    <row r="982" spans="1:25" x14ac:dyDescent="0.25">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2">
        <v>42049</v>
      </c>
      <c r="U982" s="2">
        <v>42051</v>
      </c>
      <c r="V982">
        <v>116.50629999999998</v>
      </c>
      <c r="W982">
        <v>4</v>
      </c>
      <c r="X982">
        <v>256.77</v>
      </c>
      <c r="Y982">
        <v>13408</v>
      </c>
    </row>
    <row r="983" spans="1:25" x14ac:dyDescent="0.25">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2">
        <v>42167</v>
      </c>
      <c r="U983" s="2">
        <v>42169</v>
      </c>
      <c r="V983">
        <v>-247.55157000000003</v>
      </c>
      <c r="W983">
        <v>4</v>
      </c>
      <c r="X983">
        <v>605.82000000000005</v>
      </c>
      <c r="Y983">
        <v>12224</v>
      </c>
    </row>
    <row r="984" spans="1:25" x14ac:dyDescent="0.25">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2">
        <v>42167</v>
      </c>
      <c r="U984" s="2">
        <v>42167</v>
      </c>
      <c r="V984">
        <v>-277.20924000000002</v>
      </c>
      <c r="W984">
        <v>54</v>
      </c>
      <c r="X984">
        <v>1569</v>
      </c>
      <c r="Y984">
        <v>12224</v>
      </c>
    </row>
    <row r="985" spans="1:25" x14ac:dyDescent="0.25">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2">
        <v>42167</v>
      </c>
      <c r="U985" s="2">
        <v>42169</v>
      </c>
      <c r="V985">
        <v>-93.06450000000001</v>
      </c>
      <c r="W985">
        <v>1</v>
      </c>
      <c r="X985">
        <v>151.46</v>
      </c>
      <c r="Y985">
        <v>87245</v>
      </c>
    </row>
    <row r="986" spans="1:25" x14ac:dyDescent="0.25">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2">
        <v>42013</v>
      </c>
      <c r="U986" s="2">
        <v>42014</v>
      </c>
      <c r="V986">
        <v>-48.235999999999997</v>
      </c>
      <c r="W986">
        <v>2</v>
      </c>
      <c r="X986">
        <v>10.19</v>
      </c>
      <c r="Y986">
        <v>87243</v>
      </c>
    </row>
    <row r="987" spans="1:25" x14ac:dyDescent="0.25">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2">
        <v>42049</v>
      </c>
      <c r="U987" s="2">
        <v>42051</v>
      </c>
      <c r="V987">
        <v>44.291099999999993</v>
      </c>
      <c r="W987">
        <v>1</v>
      </c>
      <c r="X987">
        <v>64.19</v>
      </c>
      <c r="Y987">
        <v>87244</v>
      </c>
    </row>
    <row r="988" spans="1:25" x14ac:dyDescent="0.25">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2">
        <v>42062</v>
      </c>
      <c r="U988" s="2">
        <v>42063</v>
      </c>
      <c r="V988">
        <v>43.275199999999998</v>
      </c>
      <c r="W988">
        <v>14</v>
      </c>
      <c r="X988">
        <v>118.57</v>
      </c>
      <c r="Y988">
        <v>90178</v>
      </c>
    </row>
    <row r="989" spans="1:25" x14ac:dyDescent="0.25">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2">
        <v>42062</v>
      </c>
      <c r="U989" s="2">
        <v>42062</v>
      </c>
      <c r="V989">
        <v>-36.214620000000004</v>
      </c>
      <c r="W989">
        <v>5</v>
      </c>
      <c r="X989">
        <v>79.47</v>
      </c>
      <c r="Y989">
        <v>90178</v>
      </c>
    </row>
    <row r="990" spans="1:25" x14ac:dyDescent="0.25">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2">
        <v>42062</v>
      </c>
      <c r="U990" s="2">
        <v>42066</v>
      </c>
      <c r="V990">
        <v>7.032960000000001</v>
      </c>
      <c r="W990">
        <v>8</v>
      </c>
      <c r="X990">
        <v>627.28</v>
      </c>
      <c r="Y990">
        <v>90178</v>
      </c>
    </row>
    <row r="991" spans="1:25" x14ac:dyDescent="0.25">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2">
        <v>42026</v>
      </c>
      <c r="U991" s="2">
        <v>42026</v>
      </c>
      <c r="V991">
        <v>-16.772000000000002</v>
      </c>
      <c r="W991">
        <v>11</v>
      </c>
      <c r="X991">
        <v>1160.42</v>
      </c>
      <c r="Y991">
        <v>89775</v>
      </c>
    </row>
    <row r="992" spans="1:25" x14ac:dyDescent="0.25">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2">
        <v>42064</v>
      </c>
      <c r="U992" s="2">
        <v>42066</v>
      </c>
      <c r="V992">
        <v>514.17719999999997</v>
      </c>
      <c r="W992">
        <v>5</v>
      </c>
      <c r="X992">
        <v>103.37</v>
      </c>
      <c r="Y992">
        <v>89776</v>
      </c>
    </row>
    <row r="993" spans="1:25" x14ac:dyDescent="0.25">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2">
        <v>42064</v>
      </c>
      <c r="U993" s="2">
        <v>42065</v>
      </c>
      <c r="V993">
        <v>235.65599999999998</v>
      </c>
      <c r="W993">
        <v>23</v>
      </c>
      <c r="X993">
        <v>40.22</v>
      </c>
      <c r="Y993">
        <v>89776</v>
      </c>
    </row>
    <row r="994" spans="1:25" x14ac:dyDescent="0.25">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2">
        <v>42128</v>
      </c>
      <c r="U994" s="2">
        <v>42129</v>
      </c>
      <c r="V994">
        <v>3.5581000000000031</v>
      </c>
      <c r="W994">
        <v>8</v>
      </c>
      <c r="X994">
        <v>52.43</v>
      </c>
      <c r="Y994">
        <v>89777</v>
      </c>
    </row>
    <row r="995" spans="1:25" x14ac:dyDescent="0.25">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2">
        <v>42089</v>
      </c>
      <c r="U995" s="2">
        <v>42090</v>
      </c>
      <c r="V995">
        <v>5.3396999999999997</v>
      </c>
      <c r="W995">
        <v>16</v>
      </c>
      <c r="X995">
        <v>818.49</v>
      </c>
      <c r="Y995">
        <v>89211</v>
      </c>
    </row>
    <row r="996" spans="1:25" x14ac:dyDescent="0.25">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2">
        <v>42069</v>
      </c>
      <c r="U996" s="2">
        <v>42070</v>
      </c>
      <c r="V996">
        <v>-807.89</v>
      </c>
      <c r="W996">
        <v>7</v>
      </c>
      <c r="X996">
        <v>410.17</v>
      </c>
      <c r="Y996">
        <v>89106</v>
      </c>
    </row>
    <row r="997" spans="1:25" x14ac:dyDescent="0.25">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2">
        <v>42169</v>
      </c>
      <c r="U997" s="2">
        <v>42176</v>
      </c>
      <c r="V997">
        <v>123.89175</v>
      </c>
      <c r="W997">
        <v>21</v>
      </c>
      <c r="X997">
        <v>269.54000000000002</v>
      </c>
      <c r="Y997">
        <v>89944</v>
      </c>
    </row>
    <row r="998" spans="1:25" x14ac:dyDescent="0.25">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2">
        <v>42039</v>
      </c>
      <c r="U998" s="2">
        <v>42040</v>
      </c>
      <c r="V998">
        <v>-53.898000000000003</v>
      </c>
      <c r="W998">
        <v>19</v>
      </c>
      <c r="X998">
        <v>106.57</v>
      </c>
      <c r="Y998">
        <v>89941</v>
      </c>
    </row>
    <row r="999" spans="1:25" x14ac:dyDescent="0.25">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2">
        <v>42116</v>
      </c>
      <c r="U999" s="2">
        <v>42120</v>
      </c>
      <c r="V999">
        <v>26.502899999999997</v>
      </c>
      <c r="W999">
        <v>7</v>
      </c>
      <c r="X999">
        <v>38.409999999999997</v>
      </c>
      <c r="Y999">
        <v>89939</v>
      </c>
    </row>
    <row r="1000" spans="1:25" x14ac:dyDescent="0.25">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2">
        <v>42007</v>
      </c>
      <c r="U1000" s="2">
        <v>42012</v>
      </c>
      <c r="V1000">
        <v>90.624600000000001</v>
      </c>
      <c r="W1000">
        <v>13</v>
      </c>
      <c r="X1000">
        <v>131.34</v>
      </c>
      <c r="Y1000">
        <v>89940</v>
      </c>
    </row>
    <row r="1001" spans="1:25" x14ac:dyDescent="0.25">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2">
        <v>42096</v>
      </c>
      <c r="U1001" s="2">
        <v>42097</v>
      </c>
      <c r="V1001">
        <v>-20.876399999999997</v>
      </c>
      <c r="W1001">
        <v>12</v>
      </c>
      <c r="X1001">
        <v>251.61</v>
      </c>
      <c r="Y1001">
        <v>89942</v>
      </c>
    </row>
    <row r="1002" spans="1:25" x14ac:dyDescent="0.25">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2">
        <v>42134</v>
      </c>
      <c r="U1002" s="2">
        <v>42136</v>
      </c>
      <c r="V1002">
        <v>6.4832400000000021</v>
      </c>
      <c r="W1002">
        <v>21</v>
      </c>
      <c r="X1002">
        <v>287.99</v>
      </c>
      <c r="Y1002">
        <v>89943</v>
      </c>
    </row>
    <row r="1003" spans="1:25" x14ac:dyDescent="0.25">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2">
        <v>42134</v>
      </c>
      <c r="U1003" s="2">
        <v>42134</v>
      </c>
      <c r="V1003">
        <v>2.3320000000000003</v>
      </c>
      <c r="W1003">
        <v>3</v>
      </c>
      <c r="X1003">
        <v>46.86</v>
      </c>
      <c r="Y1003">
        <v>89943</v>
      </c>
    </row>
    <row r="1004" spans="1:25" x14ac:dyDescent="0.25">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2">
        <v>42167</v>
      </c>
      <c r="U1004" s="2">
        <v>42169</v>
      </c>
      <c r="V1004">
        <v>454.44779999999997</v>
      </c>
      <c r="W1004">
        <v>11</v>
      </c>
      <c r="X1004">
        <v>658.62</v>
      </c>
      <c r="Y1004">
        <v>89857</v>
      </c>
    </row>
    <row r="1005" spans="1:25" x14ac:dyDescent="0.25">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2">
        <v>42011</v>
      </c>
      <c r="U1005" s="2">
        <v>42016</v>
      </c>
      <c r="V1005">
        <v>15.1524</v>
      </c>
      <c r="W1005">
        <v>4</v>
      </c>
      <c r="X1005">
        <v>21.96</v>
      </c>
      <c r="Y1005">
        <v>89858</v>
      </c>
    </row>
    <row r="1006" spans="1:25" x14ac:dyDescent="0.25">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2">
        <v>42010</v>
      </c>
      <c r="U1006" s="2">
        <v>42012</v>
      </c>
      <c r="V1006">
        <v>-90.755600000000001</v>
      </c>
      <c r="W1006">
        <v>7</v>
      </c>
      <c r="X1006">
        <v>24.57</v>
      </c>
      <c r="Y1006">
        <v>89856</v>
      </c>
    </row>
    <row r="1007" spans="1:25" x14ac:dyDescent="0.25">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2">
        <v>42025</v>
      </c>
      <c r="U1007" s="2">
        <v>42026</v>
      </c>
      <c r="V1007">
        <v>960.98400000000004</v>
      </c>
      <c r="W1007">
        <v>6</v>
      </c>
      <c r="X1007">
        <v>1008.53</v>
      </c>
      <c r="Y1007">
        <v>88256</v>
      </c>
    </row>
    <row r="1008" spans="1:25" x14ac:dyDescent="0.25">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2">
        <v>42010</v>
      </c>
      <c r="U1008" s="2">
        <v>42011</v>
      </c>
      <c r="V1008">
        <v>-13706.464</v>
      </c>
      <c r="W1008">
        <v>8</v>
      </c>
      <c r="X1008">
        <v>6968.9</v>
      </c>
      <c r="Y1008">
        <v>87853</v>
      </c>
    </row>
    <row r="1009" spans="1:25" x14ac:dyDescent="0.25">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2">
        <v>42156</v>
      </c>
      <c r="U1009" s="2">
        <v>42157</v>
      </c>
      <c r="V1009">
        <v>300.92579999999998</v>
      </c>
      <c r="W1009">
        <v>11</v>
      </c>
      <c r="X1009">
        <v>41.29</v>
      </c>
      <c r="Y1009">
        <v>91543</v>
      </c>
    </row>
    <row r="1010" spans="1:25" x14ac:dyDescent="0.25">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2">
        <v>42080</v>
      </c>
      <c r="U1010" s="2">
        <v>42081</v>
      </c>
      <c r="V1010">
        <v>-40.76</v>
      </c>
      <c r="W1010">
        <v>10</v>
      </c>
      <c r="X1010">
        <v>88.64</v>
      </c>
      <c r="Y1010">
        <v>89251</v>
      </c>
    </row>
    <row r="1011" spans="1:25" x14ac:dyDescent="0.25">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2">
        <v>42147</v>
      </c>
      <c r="U1011" s="2">
        <v>42149</v>
      </c>
      <c r="V1011">
        <v>-986.52399999999989</v>
      </c>
      <c r="W1011">
        <v>17</v>
      </c>
      <c r="X1011">
        <v>1300.54</v>
      </c>
      <c r="Y1011">
        <v>90524</v>
      </c>
    </row>
    <row r="1012" spans="1:25" x14ac:dyDescent="0.25">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2">
        <v>42147</v>
      </c>
      <c r="U1012" s="2">
        <v>42149</v>
      </c>
      <c r="V1012">
        <v>-141.666</v>
      </c>
      <c r="W1012">
        <v>13</v>
      </c>
      <c r="X1012">
        <v>38.06</v>
      </c>
      <c r="Y1012">
        <v>90524</v>
      </c>
    </row>
    <row r="1013" spans="1:25" x14ac:dyDescent="0.25">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2">
        <v>42046</v>
      </c>
      <c r="U1013" s="2">
        <v>42047</v>
      </c>
      <c r="V1013">
        <v>47.334000000000003</v>
      </c>
      <c r="W1013">
        <v>14</v>
      </c>
      <c r="X1013">
        <v>1263.3499999999999</v>
      </c>
      <c r="Y1013">
        <v>90525</v>
      </c>
    </row>
    <row r="1014" spans="1:25" x14ac:dyDescent="0.25">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2">
        <v>42040</v>
      </c>
      <c r="U1014" s="2">
        <v>42042</v>
      </c>
      <c r="V1014">
        <v>60.561599999999999</v>
      </c>
      <c r="W1014">
        <v>19</v>
      </c>
      <c r="X1014">
        <v>202.38</v>
      </c>
      <c r="Y1014">
        <v>85990</v>
      </c>
    </row>
    <row r="1015" spans="1:25" x14ac:dyDescent="0.25">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2">
        <v>42109</v>
      </c>
      <c r="U1015" s="2">
        <v>42111</v>
      </c>
      <c r="V1015">
        <v>-47.243088</v>
      </c>
      <c r="W1015">
        <v>3</v>
      </c>
      <c r="X1015">
        <v>56.38</v>
      </c>
      <c r="Y1015">
        <v>85991</v>
      </c>
    </row>
    <row r="1016" spans="1:25" x14ac:dyDescent="0.25">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2">
        <v>42109</v>
      </c>
      <c r="U1016" s="2">
        <v>42112</v>
      </c>
      <c r="V1016">
        <v>9.1539999999999999</v>
      </c>
      <c r="W1016">
        <v>12</v>
      </c>
      <c r="X1016">
        <v>119.13</v>
      </c>
      <c r="Y1016">
        <v>85991</v>
      </c>
    </row>
    <row r="1017" spans="1:25" x14ac:dyDescent="0.25">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2">
        <v>42040</v>
      </c>
      <c r="U1017" s="2">
        <v>42042</v>
      </c>
      <c r="V1017">
        <v>40.92</v>
      </c>
      <c r="W1017">
        <v>76</v>
      </c>
      <c r="X1017">
        <v>809.51</v>
      </c>
      <c r="Y1017">
        <v>34435</v>
      </c>
    </row>
    <row r="1018" spans="1:25" x14ac:dyDescent="0.25">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2">
        <v>42109</v>
      </c>
      <c r="U1018" s="2">
        <v>42110</v>
      </c>
      <c r="V1018">
        <v>149.72</v>
      </c>
      <c r="W1018">
        <v>34</v>
      </c>
      <c r="X1018">
        <v>643.64</v>
      </c>
      <c r="Y1018">
        <v>47108</v>
      </c>
    </row>
    <row r="1019" spans="1:25" x14ac:dyDescent="0.25">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2">
        <v>42109</v>
      </c>
      <c r="U1019" s="2">
        <v>42111</v>
      </c>
      <c r="V1019">
        <v>-52.492319999999999</v>
      </c>
      <c r="W1019">
        <v>13</v>
      </c>
      <c r="X1019">
        <v>244.31</v>
      </c>
      <c r="Y1019">
        <v>47108</v>
      </c>
    </row>
    <row r="1020" spans="1:25" x14ac:dyDescent="0.25">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2">
        <v>42109</v>
      </c>
      <c r="U1020" s="2">
        <v>42112</v>
      </c>
      <c r="V1020">
        <v>7.9599999999999991</v>
      </c>
      <c r="W1020">
        <v>47</v>
      </c>
      <c r="X1020">
        <v>466.58</v>
      </c>
      <c r="Y1020">
        <v>47108</v>
      </c>
    </row>
    <row r="1021" spans="1:25" x14ac:dyDescent="0.25">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2">
        <v>42109</v>
      </c>
      <c r="U1021" s="2">
        <v>42110</v>
      </c>
      <c r="V1021">
        <v>-459.08280000000002</v>
      </c>
      <c r="W1021">
        <v>16</v>
      </c>
      <c r="X1021">
        <v>2290.69</v>
      </c>
      <c r="Y1021">
        <v>47108</v>
      </c>
    </row>
    <row r="1022" spans="1:25" x14ac:dyDescent="0.25">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2">
        <v>42112</v>
      </c>
      <c r="U1022" s="2">
        <v>42113</v>
      </c>
      <c r="V1022">
        <v>-517.16999999999996</v>
      </c>
      <c r="W1022">
        <v>7</v>
      </c>
      <c r="X1022">
        <v>337.59</v>
      </c>
      <c r="Y1022">
        <v>86958</v>
      </c>
    </row>
    <row r="1023" spans="1:25" x14ac:dyDescent="0.25">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2">
        <v>42136</v>
      </c>
      <c r="U1023" s="2">
        <v>42138</v>
      </c>
      <c r="V1023">
        <v>-7.61</v>
      </c>
      <c r="W1023">
        <v>1</v>
      </c>
      <c r="X1023">
        <v>10.65</v>
      </c>
      <c r="Y1023">
        <v>86959</v>
      </c>
    </row>
    <row r="1024" spans="1:25" x14ac:dyDescent="0.25">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2">
        <v>42054</v>
      </c>
      <c r="U1024" s="2">
        <v>42055</v>
      </c>
      <c r="V1024">
        <v>38.039699999999996</v>
      </c>
      <c r="W1024">
        <v>9</v>
      </c>
      <c r="X1024">
        <v>55.13</v>
      </c>
      <c r="Y1024">
        <v>86956</v>
      </c>
    </row>
    <row r="1025" spans="1:25" x14ac:dyDescent="0.25">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2">
        <v>42112</v>
      </c>
      <c r="U1025" s="2">
        <v>42115</v>
      </c>
      <c r="V1025">
        <v>-429.86</v>
      </c>
      <c r="W1025">
        <v>2</v>
      </c>
      <c r="X1025">
        <v>215.32</v>
      </c>
      <c r="Y1025">
        <v>86958</v>
      </c>
    </row>
    <row r="1026" spans="1:25" x14ac:dyDescent="0.25">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2">
        <v>42112</v>
      </c>
      <c r="U1026" s="2">
        <v>42114</v>
      </c>
      <c r="V1026">
        <v>264.16649999999998</v>
      </c>
      <c r="W1026">
        <v>5</v>
      </c>
      <c r="X1026">
        <v>382.85</v>
      </c>
      <c r="Y1026">
        <v>86958</v>
      </c>
    </row>
    <row r="1027" spans="1:25" x14ac:dyDescent="0.25">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2">
        <v>42054</v>
      </c>
      <c r="U1027" s="2">
        <v>42055</v>
      </c>
      <c r="V1027">
        <v>-47.12</v>
      </c>
      <c r="W1027">
        <v>7</v>
      </c>
      <c r="X1027">
        <v>44.8</v>
      </c>
      <c r="Y1027">
        <v>86956</v>
      </c>
    </row>
    <row r="1028" spans="1:25" x14ac:dyDescent="0.25">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2">
        <v>42010</v>
      </c>
      <c r="U1028" s="2">
        <v>42010</v>
      </c>
      <c r="V1028">
        <v>-101.24600000000001</v>
      </c>
      <c r="W1028">
        <v>14</v>
      </c>
      <c r="X1028">
        <v>100.99</v>
      </c>
      <c r="Y1028">
        <v>86960</v>
      </c>
    </row>
    <row r="1029" spans="1:25" x14ac:dyDescent="0.25">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2">
        <v>42010</v>
      </c>
      <c r="U1029" s="2">
        <v>42015</v>
      </c>
      <c r="V1029">
        <v>-1.88</v>
      </c>
      <c r="W1029">
        <v>7</v>
      </c>
      <c r="X1029">
        <v>142.06</v>
      </c>
      <c r="Y1029">
        <v>86960</v>
      </c>
    </row>
    <row r="1030" spans="1:25" x14ac:dyDescent="0.25">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2">
        <v>42088</v>
      </c>
      <c r="U1030" s="2">
        <v>42090</v>
      </c>
      <c r="V1030">
        <v>-11.69</v>
      </c>
      <c r="W1030">
        <v>5</v>
      </c>
      <c r="X1030">
        <v>58.52</v>
      </c>
      <c r="Y1030">
        <v>86957</v>
      </c>
    </row>
    <row r="1031" spans="1:25" x14ac:dyDescent="0.25">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2">
        <v>42010</v>
      </c>
      <c r="U1031" s="2">
        <v>42017</v>
      </c>
      <c r="V1031">
        <v>250.98059999999998</v>
      </c>
      <c r="W1031">
        <v>9</v>
      </c>
      <c r="X1031">
        <v>363.74</v>
      </c>
      <c r="Y1031">
        <v>86960</v>
      </c>
    </row>
    <row r="1032" spans="1:25" x14ac:dyDescent="0.25">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2">
        <v>42010</v>
      </c>
      <c r="U1032" s="2">
        <v>42019</v>
      </c>
      <c r="V1032">
        <v>-57.753</v>
      </c>
      <c r="W1032">
        <v>4</v>
      </c>
      <c r="X1032">
        <v>15.93</v>
      </c>
      <c r="Y1032">
        <v>86960</v>
      </c>
    </row>
    <row r="1033" spans="1:25" x14ac:dyDescent="0.25">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2">
        <v>42010</v>
      </c>
      <c r="U1033" s="2">
        <v>42017</v>
      </c>
      <c r="V1033">
        <v>-47.97</v>
      </c>
      <c r="W1033">
        <v>1</v>
      </c>
      <c r="X1033">
        <v>21.28</v>
      </c>
      <c r="Y1033">
        <v>86960</v>
      </c>
    </row>
    <row r="1034" spans="1:25" x14ac:dyDescent="0.25">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2">
        <v>42113</v>
      </c>
      <c r="U1034" s="2">
        <v>42114</v>
      </c>
      <c r="V1034">
        <v>-219.07908</v>
      </c>
      <c r="W1034">
        <v>5</v>
      </c>
      <c r="X1034">
        <v>675.83</v>
      </c>
      <c r="Y1034">
        <v>86600</v>
      </c>
    </row>
    <row r="1035" spans="1:25" x14ac:dyDescent="0.25">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2">
        <v>42113</v>
      </c>
      <c r="U1035" s="2">
        <v>42115</v>
      </c>
      <c r="V1035">
        <v>-18.878399999999999</v>
      </c>
      <c r="W1035">
        <v>4</v>
      </c>
      <c r="X1035">
        <v>28</v>
      </c>
      <c r="Y1035">
        <v>86600</v>
      </c>
    </row>
    <row r="1036" spans="1:25" x14ac:dyDescent="0.25">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2">
        <v>42093</v>
      </c>
      <c r="U1036" s="2">
        <v>42095</v>
      </c>
      <c r="V1036">
        <v>369.20519999999999</v>
      </c>
      <c r="W1036">
        <v>13</v>
      </c>
      <c r="X1036">
        <v>535.08000000000004</v>
      </c>
      <c r="Y1036">
        <v>86599</v>
      </c>
    </row>
    <row r="1037" spans="1:25" x14ac:dyDescent="0.25">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2">
        <v>42095</v>
      </c>
      <c r="U1037" s="2">
        <v>42097</v>
      </c>
      <c r="V1037">
        <v>19.350000000000001</v>
      </c>
      <c r="W1037">
        <v>8</v>
      </c>
      <c r="X1037">
        <v>222.71</v>
      </c>
      <c r="Y1037">
        <v>89697</v>
      </c>
    </row>
    <row r="1038" spans="1:25" x14ac:dyDescent="0.25">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2">
        <v>42095</v>
      </c>
      <c r="U1038" s="2">
        <v>42096</v>
      </c>
      <c r="V1038">
        <v>-967.83399999999995</v>
      </c>
      <c r="W1038">
        <v>2</v>
      </c>
      <c r="X1038">
        <v>220.52</v>
      </c>
      <c r="Y1038">
        <v>89697</v>
      </c>
    </row>
    <row r="1039" spans="1:25" x14ac:dyDescent="0.25">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2">
        <v>42082</v>
      </c>
      <c r="U1039" s="2">
        <v>42084</v>
      </c>
      <c r="V1039">
        <v>-28.45</v>
      </c>
      <c r="W1039">
        <v>10</v>
      </c>
      <c r="X1039">
        <v>68.34</v>
      </c>
      <c r="Y1039">
        <v>86847</v>
      </c>
    </row>
    <row r="1040" spans="1:25" x14ac:dyDescent="0.25">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2">
        <v>42082</v>
      </c>
      <c r="U1040" s="2">
        <v>42085</v>
      </c>
      <c r="V1040">
        <v>72.78</v>
      </c>
      <c r="W1040">
        <v>16</v>
      </c>
      <c r="X1040">
        <v>522.22</v>
      </c>
      <c r="Y1040">
        <v>86847</v>
      </c>
    </row>
    <row r="1041" spans="1:25" x14ac:dyDescent="0.25">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2">
        <v>42170</v>
      </c>
      <c r="U1041" s="2">
        <v>42172</v>
      </c>
      <c r="V1041">
        <v>13.2294</v>
      </c>
      <c r="W1041">
        <v>5</v>
      </c>
      <c r="X1041">
        <v>28.01</v>
      </c>
      <c r="Y1041">
        <v>86846</v>
      </c>
    </row>
    <row r="1042" spans="1:25" x14ac:dyDescent="0.25">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2">
        <v>42127</v>
      </c>
      <c r="U1042" s="2">
        <v>42128</v>
      </c>
      <c r="V1042">
        <v>-88.82</v>
      </c>
      <c r="W1042">
        <v>10</v>
      </c>
      <c r="X1042">
        <v>80.349999999999994</v>
      </c>
      <c r="Y1042">
        <v>89209</v>
      </c>
    </row>
    <row r="1043" spans="1:25" x14ac:dyDescent="0.25">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2">
        <v>42021</v>
      </c>
      <c r="U1043" s="2">
        <v>42023</v>
      </c>
      <c r="V1043">
        <v>15.353999999999999</v>
      </c>
      <c r="W1043">
        <v>1</v>
      </c>
      <c r="X1043">
        <v>99.69</v>
      </c>
      <c r="Y1043">
        <v>90099</v>
      </c>
    </row>
    <row r="1044" spans="1:25" x14ac:dyDescent="0.25">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2">
        <v>42021</v>
      </c>
      <c r="U1044" s="2">
        <v>42021</v>
      </c>
      <c r="V1044">
        <v>-357.92399999999998</v>
      </c>
      <c r="W1044">
        <v>7</v>
      </c>
      <c r="X1044">
        <v>152.49</v>
      </c>
      <c r="Y1044">
        <v>90099</v>
      </c>
    </row>
    <row r="1045" spans="1:25" x14ac:dyDescent="0.25">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2">
        <v>42033</v>
      </c>
      <c r="U1045" s="2">
        <v>42035</v>
      </c>
      <c r="V1045">
        <v>34.302</v>
      </c>
      <c r="W1045">
        <v>4</v>
      </c>
      <c r="X1045">
        <v>320.75</v>
      </c>
      <c r="Y1045">
        <v>90899</v>
      </c>
    </row>
    <row r="1046" spans="1:25" x14ac:dyDescent="0.25">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2">
        <v>42064</v>
      </c>
      <c r="U1046" s="2">
        <v>42066</v>
      </c>
      <c r="V1046">
        <v>-7.96</v>
      </c>
      <c r="W1046">
        <v>1</v>
      </c>
      <c r="X1046">
        <v>11.35</v>
      </c>
      <c r="Y1046">
        <v>87378</v>
      </c>
    </row>
    <row r="1047" spans="1:25" x14ac:dyDescent="0.25">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2">
        <v>42064</v>
      </c>
      <c r="U1047" s="2">
        <v>42066</v>
      </c>
      <c r="V1047">
        <v>4407.4399999999996</v>
      </c>
      <c r="W1047">
        <v>15</v>
      </c>
      <c r="X1047">
        <v>7029.1</v>
      </c>
      <c r="Y1047">
        <v>87378</v>
      </c>
    </row>
    <row r="1048" spans="1:25" x14ac:dyDescent="0.25">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2">
        <v>42111</v>
      </c>
      <c r="U1048" s="2">
        <v>42115</v>
      </c>
      <c r="V1048">
        <v>-1025.0172</v>
      </c>
      <c r="W1048">
        <v>14</v>
      </c>
      <c r="X1048">
        <v>1059.3800000000001</v>
      </c>
      <c r="Y1048">
        <v>90631</v>
      </c>
    </row>
    <row r="1049" spans="1:25" x14ac:dyDescent="0.25">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2">
        <v>42099</v>
      </c>
      <c r="U1049" s="2">
        <v>42101</v>
      </c>
      <c r="V1049">
        <v>429.75435600000003</v>
      </c>
      <c r="W1049">
        <v>7</v>
      </c>
      <c r="X1049">
        <v>2233.46</v>
      </c>
      <c r="Y1049">
        <v>90630</v>
      </c>
    </row>
    <row r="1050" spans="1:25" x14ac:dyDescent="0.25">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2">
        <v>42120</v>
      </c>
      <c r="U1050" s="2">
        <v>42124</v>
      </c>
      <c r="V1050">
        <v>588.54</v>
      </c>
      <c r="W1050">
        <v>5</v>
      </c>
      <c r="X1050">
        <v>928.92</v>
      </c>
      <c r="Y1050">
        <v>91262</v>
      </c>
    </row>
    <row r="1051" spans="1:25" x14ac:dyDescent="0.25">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2">
        <v>42059</v>
      </c>
      <c r="U1051" s="2">
        <v>42060</v>
      </c>
      <c r="V1051">
        <v>2653.2914999999998</v>
      </c>
      <c r="W1051">
        <v>12</v>
      </c>
      <c r="X1051">
        <v>3845.35</v>
      </c>
      <c r="Y1051">
        <v>91261</v>
      </c>
    </row>
    <row r="1052" spans="1:25" x14ac:dyDescent="0.25">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2">
        <v>42059</v>
      </c>
      <c r="U1052" s="2">
        <v>42061</v>
      </c>
      <c r="V1052">
        <v>-1.84</v>
      </c>
      <c r="W1052">
        <v>1</v>
      </c>
      <c r="X1052">
        <v>3.77</v>
      </c>
      <c r="Y1052">
        <v>91261</v>
      </c>
    </row>
    <row r="1053" spans="1:25" x14ac:dyDescent="0.25">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2">
        <v>42081</v>
      </c>
      <c r="U1053" s="2">
        <v>42082</v>
      </c>
      <c r="V1053">
        <v>237.04259999999999</v>
      </c>
      <c r="W1053">
        <v>13</v>
      </c>
      <c r="X1053">
        <v>343.54</v>
      </c>
      <c r="Y1053">
        <v>91263</v>
      </c>
    </row>
    <row r="1054" spans="1:25" x14ac:dyDescent="0.25">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2">
        <v>42141</v>
      </c>
      <c r="U1054" s="2">
        <v>42141</v>
      </c>
      <c r="V1054">
        <v>2502.6851999999999</v>
      </c>
      <c r="W1054">
        <v>22</v>
      </c>
      <c r="X1054">
        <v>3627.08</v>
      </c>
      <c r="Y1054">
        <v>86500</v>
      </c>
    </row>
    <row r="1055" spans="1:25" x14ac:dyDescent="0.25">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2">
        <v>42141</v>
      </c>
      <c r="U1055" s="2">
        <v>42150</v>
      </c>
      <c r="V1055">
        <v>0.68800000000000017</v>
      </c>
      <c r="W1055">
        <v>1</v>
      </c>
      <c r="X1055">
        <v>8.34</v>
      </c>
      <c r="Y1055">
        <v>86500</v>
      </c>
    </row>
    <row r="1056" spans="1:25" x14ac:dyDescent="0.25">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2">
        <v>42005</v>
      </c>
      <c r="U1056" s="2">
        <v>42006</v>
      </c>
      <c r="V1056">
        <v>36.905999999999999</v>
      </c>
      <c r="W1056">
        <v>2</v>
      </c>
      <c r="X1056">
        <v>63.32</v>
      </c>
      <c r="Y1056">
        <v>91371</v>
      </c>
    </row>
    <row r="1057" spans="1:25" x14ac:dyDescent="0.25">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2">
        <v>42062</v>
      </c>
      <c r="U1057" s="2">
        <v>42063</v>
      </c>
      <c r="V1057">
        <v>-216.02980000000002</v>
      </c>
      <c r="W1057">
        <v>7</v>
      </c>
      <c r="X1057">
        <v>83.72</v>
      </c>
      <c r="Y1057">
        <v>85893</v>
      </c>
    </row>
    <row r="1058" spans="1:25" x14ac:dyDescent="0.25">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2">
        <v>42110</v>
      </c>
      <c r="U1058" s="2">
        <v>42112</v>
      </c>
      <c r="V1058">
        <v>-45.471999999999994</v>
      </c>
      <c r="W1058">
        <v>9</v>
      </c>
      <c r="X1058">
        <v>1011.44</v>
      </c>
      <c r="Y1058">
        <v>85895</v>
      </c>
    </row>
    <row r="1059" spans="1:25" x14ac:dyDescent="0.25">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2">
        <v>42090</v>
      </c>
      <c r="U1059" s="2">
        <v>42091</v>
      </c>
      <c r="V1059">
        <v>16.136400000000002</v>
      </c>
      <c r="W1059">
        <v>7</v>
      </c>
      <c r="X1059">
        <v>132.22999999999999</v>
      </c>
      <c r="Y1059">
        <v>85894</v>
      </c>
    </row>
    <row r="1060" spans="1:25" x14ac:dyDescent="0.25">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2">
        <v>42064</v>
      </c>
      <c r="U1060" s="2">
        <v>42066</v>
      </c>
      <c r="V1060">
        <v>-29.61</v>
      </c>
      <c r="W1060">
        <v>10</v>
      </c>
      <c r="X1060">
        <v>210.33</v>
      </c>
      <c r="Y1060">
        <v>85897</v>
      </c>
    </row>
    <row r="1061" spans="1:25" x14ac:dyDescent="0.25">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2">
        <v>42098</v>
      </c>
      <c r="U1061" s="2">
        <v>42105</v>
      </c>
      <c r="V1061">
        <v>125.72399999999999</v>
      </c>
      <c r="W1061">
        <v>17</v>
      </c>
      <c r="X1061">
        <v>168.04</v>
      </c>
      <c r="Y1061">
        <v>85898</v>
      </c>
    </row>
    <row r="1062" spans="1:25" x14ac:dyDescent="0.25">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2">
        <v>42059</v>
      </c>
      <c r="U1062" s="2">
        <v>42060</v>
      </c>
      <c r="V1062">
        <v>114.88199999999999</v>
      </c>
      <c r="W1062">
        <v>5</v>
      </c>
      <c r="X1062">
        <v>882.93</v>
      </c>
      <c r="Y1062">
        <v>85896</v>
      </c>
    </row>
    <row r="1063" spans="1:25" x14ac:dyDescent="0.25">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2">
        <v>42041</v>
      </c>
      <c r="U1063" s="2">
        <v>42041</v>
      </c>
      <c r="V1063">
        <v>-14.448</v>
      </c>
      <c r="W1063">
        <v>8</v>
      </c>
      <c r="X1063">
        <v>1757.15</v>
      </c>
      <c r="Y1063">
        <v>88579</v>
      </c>
    </row>
    <row r="1064" spans="1:25" x14ac:dyDescent="0.25">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2">
        <v>42025</v>
      </c>
      <c r="U1064" s="2">
        <v>42025</v>
      </c>
      <c r="V1064">
        <v>-42.545999999999999</v>
      </c>
      <c r="W1064">
        <v>1</v>
      </c>
      <c r="X1064">
        <v>1786.04</v>
      </c>
      <c r="Y1064">
        <v>88580</v>
      </c>
    </row>
    <row r="1065" spans="1:25" x14ac:dyDescent="0.25">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2">
        <v>42113</v>
      </c>
      <c r="U1065" s="2">
        <v>42117</v>
      </c>
      <c r="V1065">
        <v>14</v>
      </c>
      <c r="W1065">
        <v>10</v>
      </c>
      <c r="X1065">
        <v>34.76</v>
      </c>
      <c r="Y1065">
        <v>86687</v>
      </c>
    </row>
    <row r="1066" spans="1:25" x14ac:dyDescent="0.25">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2">
        <v>42154</v>
      </c>
      <c r="U1066" s="2">
        <v>42154</v>
      </c>
      <c r="V1066">
        <v>52.988000000000056</v>
      </c>
      <c r="W1066">
        <v>3</v>
      </c>
      <c r="X1066">
        <v>561.65</v>
      </c>
      <c r="Y1066">
        <v>86688</v>
      </c>
    </row>
    <row r="1067" spans="1:25" x14ac:dyDescent="0.25">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2">
        <v>42102</v>
      </c>
      <c r="U1067" s="2">
        <v>42104</v>
      </c>
      <c r="V1067">
        <v>285.47370000000001</v>
      </c>
      <c r="W1067">
        <v>9</v>
      </c>
      <c r="X1067">
        <v>413.73</v>
      </c>
      <c r="Y1067">
        <v>86686</v>
      </c>
    </row>
    <row r="1068" spans="1:25" x14ac:dyDescent="0.25">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2">
        <v>42154</v>
      </c>
      <c r="U1068" s="2">
        <v>42160</v>
      </c>
      <c r="V1068">
        <v>10.50800000000001</v>
      </c>
      <c r="W1068">
        <v>2</v>
      </c>
      <c r="X1068">
        <v>55.6</v>
      </c>
      <c r="Y1068">
        <v>86688</v>
      </c>
    </row>
    <row r="1069" spans="1:25" x14ac:dyDescent="0.25">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2">
        <v>42154</v>
      </c>
      <c r="U1069" s="2">
        <v>42159</v>
      </c>
      <c r="V1069">
        <v>1448.7309</v>
      </c>
      <c r="W1069">
        <v>19</v>
      </c>
      <c r="X1069">
        <v>2099.61</v>
      </c>
      <c r="Y1069">
        <v>86688</v>
      </c>
    </row>
    <row r="1070" spans="1:25" x14ac:dyDescent="0.25">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2">
        <v>42154</v>
      </c>
      <c r="U1070" s="2">
        <v>42162</v>
      </c>
      <c r="V1070">
        <v>1.0040000000000004</v>
      </c>
      <c r="W1070">
        <v>23</v>
      </c>
      <c r="X1070">
        <v>96.6</v>
      </c>
      <c r="Y1070">
        <v>86688</v>
      </c>
    </row>
    <row r="1071" spans="1:25" x14ac:dyDescent="0.25">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2">
        <v>42085</v>
      </c>
      <c r="U1071" s="2">
        <v>42086</v>
      </c>
      <c r="V1071">
        <v>-521.09</v>
      </c>
      <c r="W1071">
        <v>4</v>
      </c>
      <c r="X1071">
        <v>558.16999999999996</v>
      </c>
      <c r="Y1071">
        <v>88870</v>
      </c>
    </row>
    <row r="1072" spans="1:25" x14ac:dyDescent="0.25">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2">
        <v>42085</v>
      </c>
      <c r="U1072" s="2">
        <v>42087</v>
      </c>
      <c r="V1072">
        <v>-29.49</v>
      </c>
      <c r="W1072">
        <v>1</v>
      </c>
      <c r="X1072">
        <v>8.39</v>
      </c>
      <c r="Y1072">
        <v>88870</v>
      </c>
    </row>
    <row r="1073" spans="1:25" x14ac:dyDescent="0.25">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2">
        <v>42113</v>
      </c>
      <c r="U1073" s="2">
        <v>42120</v>
      </c>
      <c r="V1073">
        <v>386.00669999999991</v>
      </c>
      <c r="W1073">
        <v>7</v>
      </c>
      <c r="X1073">
        <v>559.42999999999995</v>
      </c>
      <c r="Y1073">
        <v>88871</v>
      </c>
    </row>
    <row r="1074" spans="1:25" x14ac:dyDescent="0.25">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2">
        <v>42113</v>
      </c>
      <c r="U1074" s="2">
        <v>42118</v>
      </c>
      <c r="V1074">
        <v>-1867.97</v>
      </c>
      <c r="W1074">
        <v>10</v>
      </c>
      <c r="X1074">
        <v>1216.52</v>
      </c>
      <c r="Y1074">
        <v>88871</v>
      </c>
    </row>
    <row r="1075" spans="1:25" x14ac:dyDescent="0.25">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2">
        <v>42030</v>
      </c>
      <c r="U1075" s="2">
        <v>42032</v>
      </c>
      <c r="V1075">
        <v>-1920.9336000000001</v>
      </c>
      <c r="W1075">
        <v>12</v>
      </c>
      <c r="X1075">
        <v>1058.3599999999999</v>
      </c>
      <c r="Y1075">
        <v>86331</v>
      </c>
    </row>
    <row r="1076" spans="1:25" x14ac:dyDescent="0.25">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2">
        <v>42030</v>
      </c>
      <c r="U1076" s="2">
        <v>42032</v>
      </c>
      <c r="V1076">
        <v>-37.175200000000004</v>
      </c>
      <c r="W1076">
        <v>3</v>
      </c>
      <c r="X1076">
        <v>18.309999999999999</v>
      </c>
      <c r="Y1076">
        <v>86331</v>
      </c>
    </row>
    <row r="1077" spans="1:25" x14ac:dyDescent="0.25">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2">
        <v>42036</v>
      </c>
      <c r="U1077" s="2">
        <v>42040</v>
      </c>
      <c r="V1077">
        <v>-213.40280000000001</v>
      </c>
      <c r="W1077">
        <v>12</v>
      </c>
      <c r="X1077">
        <v>4935.22</v>
      </c>
      <c r="Y1077">
        <v>90415</v>
      </c>
    </row>
    <row r="1078" spans="1:25" x14ac:dyDescent="0.25">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2">
        <v>42010</v>
      </c>
      <c r="U1078" s="2">
        <v>42012</v>
      </c>
      <c r="V1078">
        <v>-15.48</v>
      </c>
      <c r="W1078">
        <v>7</v>
      </c>
      <c r="X1078">
        <v>51.03</v>
      </c>
      <c r="Y1078">
        <v>90414</v>
      </c>
    </row>
    <row r="1079" spans="1:25" x14ac:dyDescent="0.25">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2">
        <v>42174</v>
      </c>
      <c r="U1079" s="2">
        <v>42176</v>
      </c>
      <c r="V1079">
        <v>-50.244999999999997</v>
      </c>
      <c r="W1079">
        <v>19</v>
      </c>
      <c r="X1079">
        <v>746.91</v>
      </c>
      <c r="Y1079">
        <v>89820</v>
      </c>
    </row>
    <row r="1080" spans="1:25" x14ac:dyDescent="0.25">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2">
        <v>42101</v>
      </c>
      <c r="U1080" s="2">
        <v>42103</v>
      </c>
      <c r="V1080">
        <v>-387.1044</v>
      </c>
      <c r="W1080">
        <v>1</v>
      </c>
      <c r="X1080">
        <v>77.47</v>
      </c>
      <c r="Y1080">
        <v>89818</v>
      </c>
    </row>
    <row r="1081" spans="1:25" x14ac:dyDescent="0.25">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2">
        <v>42173</v>
      </c>
      <c r="U1081" s="2">
        <v>42177</v>
      </c>
      <c r="V1081">
        <v>-55.97</v>
      </c>
      <c r="W1081">
        <v>7</v>
      </c>
      <c r="X1081">
        <v>204.34</v>
      </c>
      <c r="Y1081">
        <v>89819</v>
      </c>
    </row>
    <row r="1082" spans="1:25" x14ac:dyDescent="0.25">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2">
        <v>42026</v>
      </c>
      <c r="U1082" s="2">
        <v>42026</v>
      </c>
      <c r="V1082">
        <v>-66.247299999999996</v>
      </c>
      <c r="W1082">
        <v>9</v>
      </c>
      <c r="X1082">
        <v>206.04</v>
      </c>
      <c r="Y1082">
        <v>28225</v>
      </c>
    </row>
    <row r="1083" spans="1:25" x14ac:dyDescent="0.25">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2">
        <v>42112</v>
      </c>
      <c r="U1083" s="2">
        <v>42121</v>
      </c>
      <c r="V1083">
        <v>-171.15770000000001</v>
      </c>
      <c r="W1083">
        <v>43</v>
      </c>
      <c r="X1083">
        <v>475.42</v>
      </c>
      <c r="Y1083">
        <v>26342</v>
      </c>
    </row>
    <row r="1084" spans="1:25" x14ac:dyDescent="0.25">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2">
        <v>42112</v>
      </c>
      <c r="U1084" s="2">
        <v>42117</v>
      </c>
      <c r="V1084">
        <v>624.23900000000003</v>
      </c>
      <c r="W1084">
        <v>74</v>
      </c>
      <c r="X1084">
        <v>3598.82</v>
      </c>
      <c r="Y1084">
        <v>26342</v>
      </c>
    </row>
    <row r="1085" spans="1:25" x14ac:dyDescent="0.25">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2">
        <v>42112</v>
      </c>
      <c r="U1085" s="2">
        <v>42119</v>
      </c>
      <c r="V1085">
        <v>-14.3241</v>
      </c>
      <c r="W1085">
        <v>5</v>
      </c>
      <c r="X1085">
        <v>41.22</v>
      </c>
      <c r="Y1085">
        <v>26342</v>
      </c>
    </row>
    <row r="1086" spans="1:25" x14ac:dyDescent="0.25">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2">
        <v>42112</v>
      </c>
      <c r="U1086" s="2">
        <v>42117</v>
      </c>
      <c r="V1086">
        <v>604.01909999999998</v>
      </c>
      <c r="W1086">
        <v>18</v>
      </c>
      <c r="X1086">
        <v>875.39</v>
      </c>
      <c r="Y1086">
        <v>88857</v>
      </c>
    </row>
    <row r="1087" spans="1:25" x14ac:dyDescent="0.25">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2">
        <v>42112</v>
      </c>
      <c r="U1087" s="2">
        <v>42119</v>
      </c>
      <c r="V1087">
        <v>-11.631599999999999</v>
      </c>
      <c r="W1087">
        <v>1</v>
      </c>
      <c r="X1087">
        <v>8.24</v>
      </c>
      <c r="Y1087">
        <v>88857</v>
      </c>
    </row>
    <row r="1088" spans="1:25" x14ac:dyDescent="0.25">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2">
        <v>42081</v>
      </c>
      <c r="U1088" s="2">
        <v>42082</v>
      </c>
      <c r="V1088">
        <v>442.36589999999995</v>
      </c>
      <c r="W1088">
        <v>8</v>
      </c>
      <c r="X1088">
        <v>641.11</v>
      </c>
      <c r="Y1088">
        <v>89456</v>
      </c>
    </row>
    <row r="1089" spans="1:25" x14ac:dyDescent="0.25">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2">
        <v>42022</v>
      </c>
      <c r="U1089" s="2">
        <v>42023</v>
      </c>
      <c r="V1089">
        <v>-259.75599999999997</v>
      </c>
      <c r="W1089">
        <v>3</v>
      </c>
      <c r="X1089">
        <v>35.479999999999997</v>
      </c>
      <c r="Y1089">
        <v>91550</v>
      </c>
    </row>
    <row r="1090" spans="1:25" x14ac:dyDescent="0.25">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2">
        <v>42022</v>
      </c>
      <c r="U1090" s="2">
        <v>42024</v>
      </c>
      <c r="V1090">
        <v>1469.7275999999999</v>
      </c>
      <c r="W1090">
        <v>6</v>
      </c>
      <c r="X1090">
        <v>2130.04</v>
      </c>
      <c r="Y1090">
        <v>91550</v>
      </c>
    </row>
    <row r="1091" spans="1:25" x14ac:dyDescent="0.25">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2">
        <v>42022</v>
      </c>
      <c r="U1091" s="2">
        <v>42024</v>
      </c>
      <c r="V1091">
        <v>-83.553060000000002</v>
      </c>
      <c r="W1091">
        <v>5</v>
      </c>
      <c r="X1091">
        <v>82.8</v>
      </c>
      <c r="Y1091">
        <v>91550</v>
      </c>
    </row>
    <row r="1092" spans="1:25" x14ac:dyDescent="0.25">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2">
        <v>42144</v>
      </c>
      <c r="U1092" s="2">
        <v>42145</v>
      </c>
      <c r="V1092">
        <v>-16.89</v>
      </c>
      <c r="W1092">
        <v>5</v>
      </c>
      <c r="X1092">
        <v>99.02</v>
      </c>
      <c r="Y1092">
        <v>89040</v>
      </c>
    </row>
    <row r="1093" spans="1:25" x14ac:dyDescent="0.25">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2">
        <v>42144</v>
      </c>
      <c r="U1093" s="2">
        <v>42145</v>
      </c>
      <c r="V1093">
        <v>25.51</v>
      </c>
      <c r="W1093">
        <v>3</v>
      </c>
      <c r="X1093">
        <v>46.4</v>
      </c>
      <c r="Y1093">
        <v>89040</v>
      </c>
    </row>
    <row r="1094" spans="1:25" x14ac:dyDescent="0.25">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2">
        <v>42014</v>
      </c>
      <c r="U1094" s="2">
        <v>42015</v>
      </c>
      <c r="V1094">
        <v>-850.65239999999994</v>
      </c>
      <c r="W1094">
        <v>8</v>
      </c>
      <c r="X1094">
        <v>551.51</v>
      </c>
      <c r="Y1094">
        <v>89039</v>
      </c>
    </row>
    <row r="1095" spans="1:25" x14ac:dyDescent="0.25">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2">
        <v>42014</v>
      </c>
      <c r="U1095" s="2">
        <v>42016</v>
      </c>
      <c r="V1095">
        <v>98.525099999999981</v>
      </c>
      <c r="W1095">
        <v>12</v>
      </c>
      <c r="X1095">
        <v>142.79</v>
      </c>
      <c r="Y1095">
        <v>89039</v>
      </c>
    </row>
    <row r="1096" spans="1:25" x14ac:dyDescent="0.25">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2">
        <v>42086</v>
      </c>
      <c r="U1096" s="2">
        <v>42088</v>
      </c>
      <c r="V1096">
        <v>214.23</v>
      </c>
      <c r="W1096">
        <v>14</v>
      </c>
      <c r="X1096">
        <v>585.08000000000004</v>
      </c>
      <c r="Y1096">
        <v>89041</v>
      </c>
    </row>
    <row r="1097" spans="1:25" x14ac:dyDescent="0.25">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2">
        <v>42129</v>
      </c>
      <c r="U1097" s="2">
        <v>42130</v>
      </c>
      <c r="V1097">
        <v>21.883400000000023</v>
      </c>
      <c r="W1097">
        <v>4</v>
      </c>
      <c r="X1097">
        <v>72.75</v>
      </c>
      <c r="Y1097">
        <v>87757</v>
      </c>
    </row>
    <row r="1098" spans="1:25" x14ac:dyDescent="0.25">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2">
        <v>42140</v>
      </c>
      <c r="U1098" s="2">
        <v>42140</v>
      </c>
      <c r="V1098">
        <v>290.202</v>
      </c>
      <c r="W1098">
        <v>38</v>
      </c>
      <c r="X1098">
        <v>269.33</v>
      </c>
      <c r="Y1098">
        <v>91258</v>
      </c>
    </row>
    <row r="1099" spans="1:25" x14ac:dyDescent="0.25">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2">
        <v>42130</v>
      </c>
      <c r="U1099" s="2">
        <v>42131</v>
      </c>
      <c r="V1099">
        <v>12.146000000000008</v>
      </c>
      <c r="W1099">
        <v>23</v>
      </c>
      <c r="X1099">
        <v>377</v>
      </c>
      <c r="Y1099">
        <v>90888</v>
      </c>
    </row>
    <row r="1100" spans="1:25" x14ac:dyDescent="0.25">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2">
        <v>42130</v>
      </c>
      <c r="U1100" s="2">
        <v>42132</v>
      </c>
      <c r="V1100">
        <v>5.6870000000000083</v>
      </c>
      <c r="W1100">
        <v>4</v>
      </c>
      <c r="X1100">
        <v>42.99</v>
      </c>
      <c r="Y1100">
        <v>90888</v>
      </c>
    </row>
    <row r="1101" spans="1:25" x14ac:dyDescent="0.25">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2">
        <v>42007</v>
      </c>
      <c r="U1101" s="2">
        <v>42008</v>
      </c>
      <c r="V1101">
        <v>-181.102</v>
      </c>
      <c r="W1101">
        <v>3</v>
      </c>
      <c r="X1101">
        <v>65.69</v>
      </c>
      <c r="Y1101">
        <v>89999</v>
      </c>
    </row>
    <row r="1102" spans="1:25" x14ac:dyDescent="0.25">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2">
        <v>42025</v>
      </c>
      <c r="U1102" s="2">
        <v>42026</v>
      </c>
      <c r="V1102">
        <v>882.93000000000006</v>
      </c>
      <c r="W1102">
        <v>8</v>
      </c>
      <c r="X1102">
        <v>2748.21</v>
      </c>
      <c r="Y1102">
        <v>90000</v>
      </c>
    </row>
    <row r="1103" spans="1:25" x14ac:dyDescent="0.25">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2">
        <v>42025</v>
      </c>
      <c r="U1103" s="2">
        <v>42026</v>
      </c>
      <c r="V1103">
        <v>6.6803999999999988</v>
      </c>
      <c r="W1103">
        <v>5</v>
      </c>
      <c r="X1103">
        <v>93.19</v>
      </c>
      <c r="Y1103">
        <v>90000</v>
      </c>
    </row>
    <row r="1104" spans="1:25" x14ac:dyDescent="0.25">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2">
        <v>42139</v>
      </c>
      <c r="U1104" s="2">
        <v>42140</v>
      </c>
      <c r="V1104">
        <v>46.29</v>
      </c>
      <c r="W1104">
        <v>11</v>
      </c>
      <c r="X1104">
        <v>363.37</v>
      </c>
      <c r="Y1104">
        <v>90001</v>
      </c>
    </row>
    <row r="1105" spans="1:25" x14ac:dyDescent="0.25">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2">
        <v>42139</v>
      </c>
      <c r="U1105" s="2">
        <v>42142</v>
      </c>
      <c r="V1105">
        <v>177.79</v>
      </c>
      <c r="W1105">
        <v>11</v>
      </c>
      <c r="X1105">
        <v>480.75</v>
      </c>
      <c r="Y1105">
        <v>90001</v>
      </c>
    </row>
    <row r="1106" spans="1:25" x14ac:dyDescent="0.25">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2">
        <v>42124</v>
      </c>
      <c r="U1106" s="2">
        <v>42124</v>
      </c>
      <c r="V1106">
        <v>-14.990400000000001</v>
      </c>
      <c r="W1106">
        <v>11</v>
      </c>
      <c r="X1106">
        <v>16.88</v>
      </c>
      <c r="Y1106">
        <v>90003</v>
      </c>
    </row>
    <row r="1107" spans="1:25" x14ac:dyDescent="0.25">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2">
        <v>42057</v>
      </c>
      <c r="U1107" s="2">
        <v>42059</v>
      </c>
      <c r="V1107">
        <v>638.38109999999995</v>
      </c>
      <c r="W1107">
        <v>18</v>
      </c>
      <c r="X1107">
        <v>925.19</v>
      </c>
      <c r="Y1107">
        <v>90002</v>
      </c>
    </row>
    <row r="1108" spans="1:25" x14ac:dyDescent="0.25">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2">
        <v>42029</v>
      </c>
      <c r="U1108" s="2">
        <v>42032</v>
      </c>
      <c r="V1108">
        <v>17.652000000000001</v>
      </c>
      <c r="W1108">
        <v>4</v>
      </c>
      <c r="X1108">
        <v>408.66</v>
      </c>
      <c r="Y1108">
        <v>90333</v>
      </c>
    </row>
    <row r="1109" spans="1:25" x14ac:dyDescent="0.25">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2">
        <v>42131</v>
      </c>
      <c r="U1109" s="2">
        <v>42132</v>
      </c>
      <c r="V1109">
        <v>739.67399999999998</v>
      </c>
      <c r="W1109">
        <v>7</v>
      </c>
      <c r="X1109">
        <v>122.93</v>
      </c>
      <c r="Y1109">
        <v>90334</v>
      </c>
    </row>
    <row r="1110" spans="1:25" x14ac:dyDescent="0.25">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2">
        <v>42157</v>
      </c>
      <c r="U1110" s="2">
        <v>42157</v>
      </c>
      <c r="V1110">
        <v>-23.155999999999999</v>
      </c>
      <c r="W1110">
        <v>1</v>
      </c>
      <c r="X1110">
        <v>32.659999999999997</v>
      </c>
      <c r="Y1110">
        <v>90335</v>
      </c>
    </row>
    <row r="1111" spans="1:25" x14ac:dyDescent="0.25">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2">
        <v>42158</v>
      </c>
      <c r="U1111" s="2">
        <v>42160</v>
      </c>
      <c r="V1111">
        <v>-10.435</v>
      </c>
      <c r="W1111">
        <v>3</v>
      </c>
      <c r="X1111">
        <v>14.85</v>
      </c>
      <c r="Y1111">
        <v>90568</v>
      </c>
    </row>
    <row r="1112" spans="1:25" x14ac:dyDescent="0.25">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2">
        <v>42111</v>
      </c>
      <c r="U1112" s="2">
        <v>42113</v>
      </c>
      <c r="V1112">
        <v>-78.916679999999999</v>
      </c>
      <c r="W1112">
        <v>10</v>
      </c>
      <c r="X1112">
        <v>45</v>
      </c>
      <c r="Y1112">
        <v>91277</v>
      </c>
    </row>
    <row r="1113" spans="1:25" x14ac:dyDescent="0.25">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2">
        <v>42111</v>
      </c>
      <c r="U1113" s="2">
        <v>42113</v>
      </c>
      <c r="V1113">
        <v>-13562.637407999999</v>
      </c>
      <c r="W1113">
        <v>1</v>
      </c>
      <c r="X1113">
        <v>6569.07</v>
      </c>
      <c r="Y1113">
        <v>91277</v>
      </c>
    </row>
    <row r="1114" spans="1:25" x14ac:dyDescent="0.25">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2">
        <v>42068</v>
      </c>
      <c r="U1114" s="2">
        <v>42069</v>
      </c>
      <c r="V1114">
        <v>-63.35</v>
      </c>
      <c r="W1114">
        <v>15</v>
      </c>
      <c r="X1114">
        <v>88.22</v>
      </c>
      <c r="Y1114">
        <v>88798</v>
      </c>
    </row>
    <row r="1115" spans="1:25" x14ac:dyDescent="0.25">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2">
        <v>42173</v>
      </c>
      <c r="U1115" s="2">
        <v>42174</v>
      </c>
      <c r="V1115">
        <v>-8.9039999999999999</v>
      </c>
      <c r="W1115">
        <v>4</v>
      </c>
      <c r="X1115">
        <v>40.29</v>
      </c>
      <c r="Y1115">
        <v>86874</v>
      </c>
    </row>
    <row r="1116" spans="1:25" x14ac:dyDescent="0.25">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2">
        <v>42085</v>
      </c>
      <c r="U1116" s="2">
        <v>42087</v>
      </c>
      <c r="V1116">
        <v>88.72</v>
      </c>
      <c r="W1116">
        <v>4</v>
      </c>
      <c r="X1116">
        <v>151.27000000000001</v>
      </c>
      <c r="Y1116">
        <v>88367</v>
      </c>
    </row>
    <row r="1117" spans="1:25" x14ac:dyDescent="0.25">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2">
        <v>42085</v>
      </c>
      <c r="U1117" s="2">
        <v>42087</v>
      </c>
      <c r="V1117">
        <v>7.2518999999999991</v>
      </c>
      <c r="W1117">
        <v>2</v>
      </c>
      <c r="X1117">
        <v>10.51</v>
      </c>
      <c r="Y1117">
        <v>88367</v>
      </c>
    </row>
    <row r="1118" spans="1:25" x14ac:dyDescent="0.25">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2">
        <v>42098</v>
      </c>
      <c r="U1118" s="2">
        <v>42098</v>
      </c>
      <c r="V1118">
        <v>-191.49</v>
      </c>
      <c r="W1118">
        <v>12</v>
      </c>
      <c r="X1118">
        <v>74.930000000000007</v>
      </c>
      <c r="Y1118">
        <v>88368</v>
      </c>
    </row>
    <row r="1119" spans="1:25" x14ac:dyDescent="0.25">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2">
        <v>42048</v>
      </c>
      <c r="U1119" s="2">
        <v>42050</v>
      </c>
      <c r="V1119">
        <v>-1330.5</v>
      </c>
      <c r="W1119">
        <v>11</v>
      </c>
      <c r="X1119">
        <v>1370.99</v>
      </c>
      <c r="Y1119">
        <v>86933</v>
      </c>
    </row>
    <row r="1120" spans="1:25" x14ac:dyDescent="0.25">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2">
        <v>42080</v>
      </c>
      <c r="U1120" s="2">
        <v>42080</v>
      </c>
      <c r="V1120">
        <v>1320.5495999999998</v>
      </c>
      <c r="W1120">
        <v>16</v>
      </c>
      <c r="X1120">
        <v>1913.84</v>
      </c>
      <c r="Y1120">
        <v>91059</v>
      </c>
    </row>
    <row r="1121" spans="1:25" x14ac:dyDescent="0.25">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2">
        <v>42080</v>
      </c>
      <c r="U1121" s="2">
        <v>42082</v>
      </c>
      <c r="V1121">
        <v>1585.5030000000002</v>
      </c>
      <c r="W1121">
        <v>16</v>
      </c>
      <c r="X1121">
        <v>2692.12</v>
      </c>
      <c r="Y1121">
        <v>91059</v>
      </c>
    </row>
    <row r="1122" spans="1:25" x14ac:dyDescent="0.25">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2">
        <v>42081</v>
      </c>
      <c r="U1122" s="2">
        <v>42083</v>
      </c>
      <c r="V1122">
        <v>526.04219999999998</v>
      </c>
      <c r="W1122">
        <v>13</v>
      </c>
      <c r="X1122">
        <v>762.38</v>
      </c>
      <c r="Y1122">
        <v>91060</v>
      </c>
    </row>
    <row r="1123" spans="1:25" x14ac:dyDescent="0.25">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2">
        <v>42142</v>
      </c>
      <c r="U1123" s="2">
        <v>42144</v>
      </c>
      <c r="V1123">
        <v>-40.432000000000002</v>
      </c>
      <c r="W1123">
        <v>20</v>
      </c>
      <c r="X1123">
        <v>36.72</v>
      </c>
      <c r="Y1123">
        <v>87117</v>
      </c>
    </row>
    <row r="1124" spans="1:25" x14ac:dyDescent="0.25">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2">
        <v>42075</v>
      </c>
      <c r="U1124" s="2">
        <v>42077</v>
      </c>
      <c r="V1124">
        <v>-88.61</v>
      </c>
      <c r="W1124">
        <v>4</v>
      </c>
      <c r="X1124">
        <v>305.70999999999998</v>
      </c>
      <c r="Y1124">
        <v>89333</v>
      </c>
    </row>
    <row r="1125" spans="1:25" x14ac:dyDescent="0.25">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2">
        <v>42115</v>
      </c>
      <c r="U1125" s="2">
        <v>42115</v>
      </c>
      <c r="V1125">
        <v>109.16</v>
      </c>
      <c r="W1125">
        <v>7</v>
      </c>
      <c r="X1125">
        <v>277.12</v>
      </c>
      <c r="Y1125">
        <v>89334</v>
      </c>
    </row>
    <row r="1126" spans="1:25" x14ac:dyDescent="0.25">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2">
        <v>42179</v>
      </c>
      <c r="U1126" s="2">
        <v>42186</v>
      </c>
      <c r="V1126">
        <v>-136.12200000000001</v>
      </c>
      <c r="W1126">
        <v>6</v>
      </c>
      <c r="X1126">
        <v>100.11</v>
      </c>
      <c r="Y1126">
        <v>88692</v>
      </c>
    </row>
    <row r="1127" spans="1:25" x14ac:dyDescent="0.25">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2">
        <v>42167</v>
      </c>
      <c r="U1127" s="2">
        <v>42169</v>
      </c>
      <c r="V1127">
        <v>-27.375</v>
      </c>
      <c r="W1127">
        <v>7</v>
      </c>
      <c r="X1127">
        <v>31.54</v>
      </c>
      <c r="Y1127">
        <v>88219</v>
      </c>
    </row>
    <row r="1128" spans="1:25" x14ac:dyDescent="0.25">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2">
        <v>42167</v>
      </c>
      <c r="U1128" s="2">
        <v>42169</v>
      </c>
      <c r="V1128">
        <v>-435.75749999999999</v>
      </c>
      <c r="W1128">
        <v>13</v>
      </c>
      <c r="X1128">
        <v>4634.6899999999996</v>
      </c>
      <c r="Y1128">
        <v>88219</v>
      </c>
    </row>
    <row r="1129" spans="1:25" x14ac:dyDescent="0.25">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2">
        <v>42167</v>
      </c>
      <c r="U1129" s="2">
        <v>42168</v>
      </c>
      <c r="V1129">
        <v>682.53</v>
      </c>
      <c r="W1129">
        <v>17</v>
      </c>
      <c r="X1129">
        <v>7304.03</v>
      </c>
      <c r="Y1129">
        <v>88219</v>
      </c>
    </row>
    <row r="1130" spans="1:25" x14ac:dyDescent="0.25">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2">
        <v>42167</v>
      </c>
      <c r="U1130" s="2">
        <v>42169</v>
      </c>
      <c r="V1130">
        <v>-277.22200000000004</v>
      </c>
      <c r="W1130">
        <v>4</v>
      </c>
      <c r="X1130">
        <v>632.65</v>
      </c>
      <c r="Y1130">
        <v>88219</v>
      </c>
    </row>
    <row r="1131" spans="1:25" x14ac:dyDescent="0.25">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2">
        <v>42176</v>
      </c>
      <c r="U1131" s="2">
        <v>42178</v>
      </c>
      <c r="V1131">
        <v>-266.68600000000004</v>
      </c>
      <c r="W1131">
        <v>19</v>
      </c>
      <c r="X1131">
        <v>290.98</v>
      </c>
      <c r="Y1131">
        <v>88220</v>
      </c>
    </row>
    <row r="1132" spans="1:25" x14ac:dyDescent="0.25">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2">
        <v>42176</v>
      </c>
      <c r="U1132" s="2">
        <v>42179</v>
      </c>
      <c r="V1132">
        <v>-12.277999999999999</v>
      </c>
      <c r="W1132">
        <v>13</v>
      </c>
      <c r="X1132">
        <v>21.77</v>
      </c>
      <c r="Y1132">
        <v>88220</v>
      </c>
    </row>
    <row r="1133" spans="1:25" x14ac:dyDescent="0.25">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2">
        <v>42054</v>
      </c>
      <c r="U1133" s="2">
        <v>42056</v>
      </c>
      <c r="V1133">
        <v>265.11180000000002</v>
      </c>
      <c r="W1133">
        <v>13</v>
      </c>
      <c r="X1133">
        <v>384.22</v>
      </c>
      <c r="Y1133">
        <v>87234</v>
      </c>
    </row>
    <row r="1134" spans="1:25" x14ac:dyDescent="0.25">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2">
        <v>42054</v>
      </c>
      <c r="U1134" s="2">
        <v>42055</v>
      </c>
      <c r="V1134">
        <v>9.5608000000000004</v>
      </c>
      <c r="W1134">
        <v>5</v>
      </c>
      <c r="X1134">
        <v>31.64</v>
      </c>
      <c r="Y1134">
        <v>87234</v>
      </c>
    </row>
    <row r="1135" spans="1:25" x14ac:dyDescent="0.25">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2">
        <v>42054</v>
      </c>
      <c r="U1135" s="2">
        <v>42055</v>
      </c>
      <c r="V1135">
        <v>390.09839999999997</v>
      </c>
      <c r="W1135">
        <v>19</v>
      </c>
      <c r="X1135">
        <v>565.36</v>
      </c>
      <c r="Y1135">
        <v>87234</v>
      </c>
    </row>
    <row r="1136" spans="1:25" x14ac:dyDescent="0.25">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2">
        <v>42048</v>
      </c>
      <c r="U1136" s="2">
        <v>42050</v>
      </c>
      <c r="V1136">
        <v>46.65</v>
      </c>
      <c r="W1136">
        <v>5</v>
      </c>
      <c r="X1136">
        <v>32.76</v>
      </c>
      <c r="Y1136">
        <v>88040</v>
      </c>
    </row>
    <row r="1137" spans="1:25" x14ac:dyDescent="0.25">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2">
        <v>42021</v>
      </c>
      <c r="U1137" s="2">
        <v>42022</v>
      </c>
      <c r="V1137">
        <v>-1250.7460000000001</v>
      </c>
      <c r="W1137">
        <v>13</v>
      </c>
      <c r="X1137">
        <v>336.92</v>
      </c>
      <c r="Y1137">
        <v>88039</v>
      </c>
    </row>
    <row r="1138" spans="1:25" x14ac:dyDescent="0.25">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2">
        <v>42090</v>
      </c>
      <c r="U1138" s="2">
        <v>42091</v>
      </c>
      <c r="V1138">
        <v>374.904</v>
      </c>
      <c r="W1138">
        <v>12</v>
      </c>
      <c r="X1138">
        <v>114.91</v>
      </c>
      <c r="Y1138">
        <v>88041</v>
      </c>
    </row>
    <row r="1139" spans="1:25" x14ac:dyDescent="0.25">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2">
        <v>42090</v>
      </c>
      <c r="U1139" s="2">
        <v>42091</v>
      </c>
      <c r="V1139">
        <v>-528.83600000000001</v>
      </c>
      <c r="W1139">
        <v>9</v>
      </c>
      <c r="X1139">
        <v>934.52</v>
      </c>
      <c r="Y1139">
        <v>88041</v>
      </c>
    </row>
    <row r="1140" spans="1:25" x14ac:dyDescent="0.25">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2">
        <v>42033</v>
      </c>
      <c r="U1140" s="2">
        <v>42035</v>
      </c>
      <c r="V1140">
        <v>-272.71320000000003</v>
      </c>
      <c r="W1140">
        <v>1</v>
      </c>
      <c r="X1140">
        <v>260.66000000000003</v>
      </c>
      <c r="Y1140">
        <v>87146</v>
      </c>
    </row>
    <row r="1141" spans="1:25" x14ac:dyDescent="0.25">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2">
        <v>42033</v>
      </c>
      <c r="U1141" s="2">
        <v>42036</v>
      </c>
      <c r="V1141">
        <v>-162.69399999999999</v>
      </c>
      <c r="W1141">
        <v>10</v>
      </c>
      <c r="X1141">
        <v>4249.37</v>
      </c>
      <c r="Y1141">
        <v>87146</v>
      </c>
    </row>
    <row r="1142" spans="1:25" x14ac:dyDescent="0.25">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2">
        <v>42181</v>
      </c>
      <c r="U1142" s="2">
        <v>42185</v>
      </c>
      <c r="V1142">
        <v>-115.90389999999999</v>
      </c>
      <c r="W1142">
        <v>22</v>
      </c>
      <c r="X1142">
        <v>6676.61</v>
      </c>
      <c r="Y1142">
        <v>87148</v>
      </c>
    </row>
    <row r="1143" spans="1:25" x14ac:dyDescent="0.25">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2">
        <v>42132</v>
      </c>
      <c r="U1143" s="2">
        <v>42132</v>
      </c>
      <c r="V1143">
        <v>-729.98799999999994</v>
      </c>
      <c r="W1143">
        <v>1</v>
      </c>
      <c r="X1143">
        <v>291.39999999999998</v>
      </c>
      <c r="Y1143">
        <v>87147</v>
      </c>
    </row>
    <row r="1144" spans="1:25" x14ac:dyDescent="0.25">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2">
        <v>42089</v>
      </c>
      <c r="U1144" s="2">
        <v>42090</v>
      </c>
      <c r="V1144">
        <v>-133.54599999999999</v>
      </c>
      <c r="W1144">
        <v>7</v>
      </c>
      <c r="X1144">
        <v>146.5</v>
      </c>
      <c r="Y1144">
        <v>85833</v>
      </c>
    </row>
    <row r="1145" spans="1:25" x14ac:dyDescent="0.25">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2">
        <v>42094</v>
      </c>
      <c r="U1145" s="2">
        <v>42095</v>
      </c>
      <c r="V1145">
        <v>272.69399999999996</v>
      </c>
      <c r="W1145">
        <v>2</v>
      </c>
      <c r="X1145">
        <v>38.979999999999997</v>
      </c>
      <c r="Y1145">
        <v>85834</v>
      </c>
    </row>
    <row r="1146" spans="1:25" x14ac:dyDescent="0.25">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2">
        <v>42113</v>
      </c>
      <c r="U1146" s="2">
        <v>42117</v>
      </c>
      <c r="V1146">
        <v>-61.6</v>
      </c>
      <c r="W1146">
        <v>8</v>
      </c>
      <c r="X1146">
        <v>34.159999999999997</v>
      </c>
      <c r="Y1146">
        <v>85835</v>
      </c>
    </row>
    <row r="1147" spans="1:25" x14ac:dyDescent="0.25">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2">
        <v>42016</v>
      </c>
      <c r="U1147" s="2">
        <v>42018</v>
      </c>
      <c r="V1147">
        <v>66.852000000000004</v>
      </c>
      <c r="W1147">
        <v>3</v>
      </c>
      <c r="X1147">
        <v>120.34</v>
      </c>
      <c r="Y1147">
        <v>88554</v>
      </c>
    </row>
    <row r="1148" spans="1:25" x14ac:dyDescent="0.25">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2">
        <v>42140</v>
      </c>
      <c r="U1148" s="2">
        <v>42144</v>
      </c>
      <c r="V1148">
        <v>17.839800000000011</v>
      </c>
      <c r="W1148">
        <v>5</v>
      </c>
      <c r="X1148">
        <v>153.61000000000001</v>
      </c>
      <c r="Y1148">
        <v>88558</v>
      </c>
    </row>
    <row r="1149" spans="1:25" x14ac:dyDescent="0.25">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2">
        <v>42036</v>
      </c>
      <c r="U1149" s="2">
        <v>42036</v>
      </c>
      <c r="V1149">
        <v>976.2672</v>
      </c>
      <c r="W1149">
        <v>23</v>
      </c>
      <c r="X1149">
        <v>1414.88</v>
      </c>
      <c r="Y1149">
        <v>88555</v>
      </c>
    </row>
    <row r="1150" spans="1:25" x14ac:dyDescent="0.25">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2">
        <v>42036</v>
      </c>
      <c r="U1150" s="2">
        <v>42037</v>
      </c>
      <c r="V1150">
        <v>23.204699999999999</v>
      </c>
      <c r="W1150">
        <v>11</v>
      </c>
      <c r="X1150">
        <v>33.630000000000003</v>
      </c>
      <c r="Y1150">
        <v>88555</v>
      </c>
    </row>
    <row r="1151" spans="1:25" x14ac:dyDescent="0.25">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2">
        <v>42140</v>
      </c>
      <c r="U1151" s="2">
        <v>42147</v>
      </c>
      <c r="V1151">
        <v>183.84300000000002</v>
      </c>
      <c r="W1151">
        <v>20</v>
      </c>
      <c r="X1151">
        <v>1063.81</v>
      </c>
      <c r="Y1151">
        <v>88558</v>
      </c>
    </row>
    <row r="1152" spans="1:25" x14ac:dyDescent="0.25">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2">
        <v>42036</v>
      </c>
      <c r="U1152" s="2">
        <v>42038</v>
      </c>
      <c r="V1152">
        <v>167.46299999999997</v>
      </c>
      <c r="W1152">
        <v>23</v>
      </c>
      <c r="X1152">
        <v>242.7</v>
      </c>
      <c r="Y1152">
        <v>88555</v>
      </c>
    </row>
    <row r="1153" spans="1:25" x14ac:dyDescent="0.25">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2">
        <v>42046</v>
      </c>
      <c r="U1153" s="2">
        <v>42048</v>
      </c>
      <c r="V1153">
        <v>1307.2692</v>
      </c>
      <c r="W1153">
        <v>14</v>
      </c>
      <c r="X1153">
        <v>3377.06</v>
      </c>
      <c r="Y1153">
        <v>88556</v>
      </c>
    </row>
    <row r="1154" spans="1:25" x14ac:dyDescent="0.25">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2">
        <v>42046</v>
      </c>
      <c r="U1154" s="2">
        <v>42048</v>
      </c>
      <c r="V1154">
        <v>-15.818400000000002</v>
      </c>
      <c r="W1154">
        <v>11</v>
      </c>
      <c r="X1154">
        <v>123.93</v>
      </c>
      <c r="Y1154">
        <v>88556</v>
      </c>
    </row>
    <row r="1155" spans="1:25" x14ac:dyDescent="0.25">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2">
        <v>42046</v>
      </c>
      <c r="U1155" s="2">
        <v>42048</v>
      </c>
      <c r="V1155">
        <v>-55.832400000000007</v>
      </c>
      <c r="W1155">
        <v>14</v>
      </c>
      <c r="X1155">
        <v>93.96</v>
      </c>
      <c r="Y1155">
        <v>88556</v>
      </c>
    </row>
    <row r="1156" spans="1:25" x14ac:dyDescent="0.25">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2">
        <v>42101</v>
      </c>
      <c r="U1156" s="2">
        <v>42103</v>
      </c>
      <c r="V1156">
        <v>550.38080000000002</v>
      </c>
      <c r="W1156">
        <v>6</v>
      </c>
      <c r="X1156">
        <v>1818.41</v>
      </c>
      <c r="Y1156">
        <v>88557</v>
      </c>
    </row>
    <row r="1157" spans="1:25" x14ac:dyDescent="0.25">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2">
        <v>42007</v>
      </c>
      <c r="U1157" s="2">
        <v>42009</v>
      </c>
      <c r="V1157">
        <v>1.68</v>
      </c>
      <c r="W1157">
        <v>6</v>
      </c>
      <c r="X1157">
        <v>8.9499999999999993</v>
      </c>
      <c r="Y1157">
        <v>86092</v>
      </c>
    </row>
    <row r="1158" spans="1:25" x14ac:dyDescent="0.25">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2">
        <v>42185</v>
      </c>
      <c r="U1158" s="2">
        <v>42191</v>
      </c>
      <c r="V1158">
        <v>450.45959999999997</v>
      </c>
      <c r="W1158">
        <v>17</v>
      </c>
      <c r="X1158">
        <v>652.84</v>
      </c>
      <c r="Y1158">
        <v>88348</v>
      </c>
    </row>
    <row r="1159" spans="1:25" x14ac:dyDescent="0.25">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2">
        <v>42185</v>
      </c>
      <c r="U1159" s="2">
        <v>42193</v>
      </c>
      <c r="V1159">
        <v>8798.1830999999984</v>
      </c>
      <c r="W1159">
        <v>22</v>
      </c>
      <c r="X1159">
        <v>12750.99</v>
      </c>
      <c r="Y1159">
        <v>88348</v>
      </c>
    </row>
    <row r="1160" spans="1:25" x14ac:dyDescent="0.25">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2">
        <v>42185</v>
      </c>
      <c r="U1160" s="2">
        <v>42189</v>
      </c>
      <c r="V1160">
        <v>-5.3849999999999998</v>
      </c>
      <c r="W1160">
        <v>5</v>
      </c>
      <c r="X1160">
        <v>20.54</v>
      </c>
      <c r="Y1160">
        <v>88348</v>
      </c>
    </row>
    <row r="1161" spans="1:25" x14ac:dyDescent="0.25">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2">
        <v>42040</v>
      </c>
      <c r="U1161" s="2">
        <v>42041</v>
      </c>
      <c r="V1161">
        <v>3031.9724000000001</v>
      </c>
      <c r="W1161">
        <v>20</v>
      </c>
      <c r="X1161">
        <v>7840.04</v>
      </c>
      <c r="Y1161">
        <v>86629</v>
      </c>
    </row>
    <row r="1162" spans="1:25" x14ac:dyDescent="0.25">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2">
        <v>42112</v>
      </c>
      <c r="U1162" s="2">
        <v>42113</v>
      </c>
      <c r="V1162">
        <v>138.018</v>
      </c>
      <c r="W1162">
        <v>4</v>
      </c>
      <c r="X1162">
        <v>1094.33</v>
      </c>
      <c r="Y1162">
        <v>87889</v>
      </c>
    </row>
    <row r="1163" spans="1:25" x14ac:dyDescent="0.25">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2">
        <v>42112</v>
      </c>
      <c r="U1163" s="2">
        <v>42114</v>
      </c>
      <c r="V1163">
        <v>38.874000000000002</v>
      </c>
      <c r="W1163">
        <v>10</v>
      </c>
      <c r="X1163">
        <v>389.97</v>
      </c>
      <c r="Y1163">
        <v>87889</v>
      </c>
    </row>
    <row r="1164" spans="1:25" x14ac:dyDescent="0.25">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2">
        <v>42012</v>
      </c>
      <c r="U1164" s="2">
        <v>42013</v>
      </c>
      <c r="V1164">
        <v>-45.528000000000006</v>
      </c>
      <c r="W1164">
        <v>6</v>
      </c>
      <c r="X1164">
        <v>84.59</v>
      </c>
      <c r="Y1164">
        <v>87888</v>
      </c>
    </row>
    <row r="1165" spans="1:25" x14ac:dyDescent="0.25">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2">
        <v>42161</v>
      </c>
      <c r="U1165" s="2">
        <v>42161</v>
      </c>
      <c r="V1165">
        <v>567.59</v>
      </c>
      <c r="W1165">
        <v>24</v>
      </c>
      <c r="X1165">
        <v>9666.7199999999993</v>
      </c>
      <c r="Y1165">
        <v>39015</v>
      </c>
    </row>
    <row r="1166" spans="1:25" x14ac:dyDescent="0.25">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2">
        <v>42161</v>
      </c>
      <c r="U1166" s="2">
        <v>42161</v>
      </c>
      <c r="V1166">
        <v>-28.45</v>
      </c>
      <c r="W1166">
        <v>20</v>
      </c>
      <c r="X1166">
        <v>134.58000000000001</v>
      </c>
      <c r="Y1166">
        <v>39015</v>
      </c>
    </row>
    <row r="1167" spans="1:25" x14ac:dyDescent="0.25">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2">
        <v>42161</v>
      </c>
      <c r="U1167" s="2">
        <v>42161</v>
      </c>
      <c r="V1167">
        <v>-14.225</v>
      </c>
      <c r="W1167">
        <v>5</v>
      </c>
      <c r="X1167">
        <v>33.65</v>
      </c>
      <c r="Y1167">
        <v>87862</v>
      </c>
    </row>
    <row r="1168" spans="1:25" x14ac:dyDescent="0.25">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2">
        <v>42089</v>
      </c>
      <c r="U1168" s="2">
        <v>42091</v>
      </c>
      <c r="V1168">
        <v>-601.80400000000009</v>
      </c>
      <c r="W1168">
        <v>10</v>
      </c>
      <c r="X1168">
        <v>66.12</v>
      </c>
      <c r="Y1168">
        <v>88403</v>
      </c>
    </row>
    <row r="1169" spans="1:25" x14ac:dyDescent="0.25">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2">
        <v>42117</v>
      </c>
      <c r="U1169" s="2">
        <v>42117</v>
      </c>
      <c r="V1169">
        <v>38.406000000000006</v>
      </c>
      <c r="W1169">
        <v>1</v>
      </c>
      <c r="X1169">
        <v>3.07</v>
      </c>
      <c r="Y1169">
        <v>88404</v>
      </c>
    </row>
    <row r="1170" spans="1:25" x14ac:dyDescent="0.25">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2">
        <v>42061</v>
      </c>
      <c r="U1170" s="2">
        <v>42062</v>
      </c>
      <c r="V1170">
        <v>53.114399999999996</v>
      </c>
      <c r="W1170">
        <v>1</v>
      </c>
      <c r="X1170">
        <v>255.83</v>
      </c>
      <c r="Y1170">
        <v>88405</v>
      </c>
    </row>
    <row r="1171" spans="1:25" x14ac:dyDescent="0.25">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2">
        <v>42061</v>
      </c>
      <c r="U1171" s="2">
        <v>42063</v>
      </c>
      <c r="V1171">
        <v>8.7420000000000009</v>
      </c>
      <c r="W1171">
        <v>20</v>
      </c>
      <c r="X1171">
        <v>421.18</v>
      </c>
      <c r="Y1171">
        <v>88405</v>
      </c>
    </row>
    <row r="1172" spans="1:25" x14ac:dyDescent="0.25">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2">
        <v>42123</v>
      </c>
      <c r="U1172" s="2">
        <v>42125</v>
      </c>
      <c r="V1172">
        <v>636.52199999999993</v>
      </c>
      <c r="W1172">
        <v>14</v>
      </c>
      <c r="X1172">
        <v>1377.46</v>
      </c>
      <c r="Y1172">
        <v>88406</v>
      </c>
    </row>
    <row r="1173" spans="1:25" x14ac:dyDescent="0.25">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2">
        <v>42114</v>
      </c>
      <c r="U1173" s="2">
        <v>42116</v>
      </c>
      <c r="V1173">
        <v>4554.4346999999998</v>
      </c>
      <c r="W1173">
        <v>20</v>
      </c>
      <c r="X1173">
        <v>6600.63</v>
      </c>
      <c r="Y1173">
        <v>90891</v>
      </c>
    </row>
    <row r="1174" spans="1:25" x14ac:dyDescent="0.25">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2">
        <v>42114</v>
      </c>
      <c r="U1174" s="2">
        <v>42115</v>
      </c>
      <c r="V1174">
        <v>618.19308000000001</v>
      </c>
      <c r="W1174">
        <v>18</v>
      </c>
      <c r="X1174">
        <v>1811.99</v>
      </c>
      <c r="Y1174">
        <v>90891</v>
      </c>
    </row>
    <row r="1175" spans="1:25" x14ac:dyDescent="0.25">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2">
        <v>42036</v>
      </c>
      <c r="U1175" s="2">
        <v>42038</v>
      </c>
      <c r="V1175">
        <v>-15.1844</v>
      </c>
      <c r="W1175">
        <v>10</v>
      </c>
      <c r="X1175">
        <v>799.76</v>
      </c>
      <c r="Y1175">
        <v>89664</v>
      </c>
    </row>
    <row r="1176" spans="1:25" x14ac:dyDescent="0.25">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2">
        <v>42005</v>
      </c>
      <c r="U1176" s="2">
        <v>42006</v>
      </c>
      <c r="V1176">
        <v>-61.194000000000003</v>
      </c>
      <c r="W1176">
        <v>13</v>
      </c>
      <c r="X1176">
        <v>609.09</v>
      </c>
      <c r="Y1176">
        <v>89665</v>
      </c>
    </row>
    <row r="1177" spans="1:25" x14ac:dyDescent="0.25">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2">
        <v>42089</v>
      </c>
      <c r="U1177" s="2">
        <v>42090</v>
      </c>
      <c r="V1177">
        <v>18.173999999999999</v>
      </c>
      <c r="W1177">
        <v>21</v>
      </c>
      <c r="X1177">
        <v>2761.94</v>
      </c>
      <c r="Y1177">
        <v>89666</v>
      </c>
    </row>
    <row r="1178" spans="1:25" x14ac:dyDescent="0.25">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2">
        <v>42081</v>
      </c>
      <c r="U1178" s="2">
        <v>42083</v>
      </c>
      <c r="V1178">
        <v>-49.53</v>
      </c>
      <c r="W1178">
        <v>6</v>
      </c>
      <c r="X1178">
        <v>33.950000000000003</v>
      </c>
      <c r="Y1178">
        <v>88418</v>
      </c>
    </row>
    <row r="1179" spans="1:25" x14ac:dyDescent="0.25">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2">
        <v>42007</v>
      </c>
      <c r="U1179" s="2">
        <v>42008</v>
      </c>
      <c r="V1179">
        <v>-407.85</v>
      </c>
      <c r="W1179">
        <v>2</v>
      </c>
      <c r="X1179">
        <v>302.33999999999997</v>
      </c>
      <c r="Y1179">
        <v>90079</v>
      </c>
    </row>
    <row r="1180" spans="1:25" x14ac:dyDescent="0.25">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2">
        <v>42014</v>
      </c>
      <c r="U1180" s="2">
        <v>42018</v>
      </c>
      <c r="V1180">
        <v>-191.25760000000002</v>
      </c>
      <c r="W1180">
        <v>11</v>
      </c>
      <c r="X1180">
        <v>334.44</v>
      </c>
      <c r="Y1180">
        <v>90078</v>
      </c>
    </row>
    <row r="1181" spans="1:25" x14ac:dyDescent="0.25">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2">
        <v>42041</v>
      </c>
      <c r="U1181" s="2">
        <v>42042</v>
      </c>
      <c r="V1181">
        <v>196.52328</v>
      </c>
      <c r="W1181">
        <v>21</v>
      </c>
      <c r="X1181">
        <v>556.61</v>
      </c>
      <c r="Y1181">
        <v>91583</v>
      </c>
    </row>
    <row r="1182" spans="1:25" x14ac:dyDescent="0.25">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2">
        <v>42035</v>
      </c>
      <c r="U1182" s="2">
        <v>42037</v>
      </c>
      <c r="V1182">
        <v>-343.86799999999999</v>
      </c>
      <c r="W1182">
        <v>9</v>
      </c>
      <c r="X1182">
        <v>64.48</v>
      </c>
      <c r="Y1182">
        <v>86002</v>
      </c>
    </row>
    <row r="1183" spans="1:25" x14ac:dyDescent="0.25">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2">
        <v>42110</v>
      </c>
      <c r="U1183" s="2">
        <v>42111</v>
      </c>
      <c r="V1183">
        <v>-3971.0627999999997</v>
      </c>
      <c r="W1183">
        <v>2</v>
      </c>
      <c r="X1183">
        <v>4845.2700000000004</v>
      </c>
      <c r="Y1183">
        <v>86003</v>
      </c>
    </row>
    <row r="1184" spans="1:25" x14ac:dyDescent="0.25">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2">
        <v>42053</v>
      </c>
      <c r="U1184" s="2">
        <v>42054</v>
      </c>
      <c r="V1184">
        <v>-18.478199999999998</v>
      </c>
      <c r="W1184">
        <v>3</v>
      </c>
      <c r="X1184">
        <v>19.68</v>
      </c>
      <c r="Y1184">
        <v>87570</v>
      </c>
    </row>
    <row r="1185" spans="1:25" x14ac:dyDescent="0.25">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2">
        <v>42053</v>
      </c>
      <c r="U1185" s="2">
        <v>42055</v>
      </c>
      <c r="V1185">
        <v>-381.84119999999996</v>
      </c>
      <c r="W1185">
        <v>18</v>
      </c>
      <c r="X1185">
        <v>9798.84</v>
      </c>
      <c r="Y1185">
        <v>87570</v>
      </c>
    </row>
    <row r="1186" spans="1:25" x14ac:dyDescent="0.25">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2">
        <v>42053</v>
      </c>
      <c r="U1186" s="2">
        <v>42054</v>
      </c>
      <c r="V1186">
        <v>12.5504</v>
      </c>
      <c r="W1186">
        <v>7</v>
      </c>
      <c r="X1186">
        <v>154.11000000000001</v>
      </c>
      <c r="Y1186">
        <v>87570</v>
      </c>
    </row>
    <row r="1187" spans="1:25" x14ac:dyDescent="0.25">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2">
        <v>42053</v>
      </c>
      <c r="U1187" s="2">
        <v>42055</v>
      </c>
      <c r="V1187">
        <v>45.3324</v>
      </c>
      <c r="W1187">
        <v>7</v>
      </c>
      <c r="X1187">
        <v>242.97</v>
      </c>
      <c r="Y1187">
        <v>87570</v>
      </c>
    </row>
    <row r="1188" spans="1:25" x14ac:dyDescent="0.25">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2">
        <v>42168</v>
      </c>
      <c r="U1188" s="2">
        <v>42171</v>
      </c>
      <c r="V1188">
        <v>33.659999999999997</v>
      </c>
      <c r="W1188">
        <v>12</v>
      </c>
      <c r="X1188">
        <v>200.61</v>
      </c>
      <c r="Y1188">
        <v>87569</v>
      </c>
    </row>
    <row r="1189" spans="1:25" x14ac:dyDescent="0.25">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2">
        <v>42045</v>
      </c>
      <c r="U1189" s="2">
        <v>42047</v>
      </c>
      <c r="V1189">
        <v>15.677999999999999</v>
      </c>
      <c r="W1189">
        <v>11</v>
      </c>
      <c r="X1189">
        <v>237.83</v>
      </c>
      <c r="Y1189">
        <v>87072</v>
      </c>
    </row>
    <row r="1190" spans="1:25" x14ac:dyDescent="0.25">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2">
        <v>42010</v>
      </c>
      <c r="U1190" s="2">
        <v>42014</v>
      </c>
      <c r="V1190">
        <v>52.775999999999996</v>
      </c>
      <c r="W1190">
        <v>2</v>
      </c>
      <c r="X1190">
        <v>53.02</v>
      </c>
      <c r="Y1190">
        <v>87071</v>
      </c>
    </row>
    <row r="1191" spans="1:25" x14ac:dyDescent="0.25">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2">
        <v>42009</v>
      </c>
      <c r="U1191" s="2">
        <v>42010</v>
      </c>
      <c r="V1191">
        <v>-162.8244</v>
      </c>
      <c r="W1191">
        <v>1</v>
      </c>
      <c r="X1191">
        <v>248.84</v>
      </c>
      <c r="Y1191">
        <v>90404</v>
      </c>
    </row>
    <row r="1192" spans="1:25" x14ac:dyDescent="0.25">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2">
        <v>42044</v>
      </c>
      <c r="U1192" s="2">
        <v>42046</v>
      </c>
      <c r="V1192">
        <v>-6.9308200000000006</v>
      </c>
      <c r="W1192">
        <v>1</v>
      </c>
      <c r="X1192">
        <v>7.21</v>
      </c>
      <c r="Y1192">
        <v>90405</v>
      </c>
    </row>
    <row r="1193" spans="1:25" x14ac:dyDescent="0.25">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2">
        <v>42079</v>
      </c>
      <c r="U1193" s="2">
        <v>42079</v>
      </c>
      <c r="V1193">
        <v>-118.54</v>
      </c>
      <c r="W1193">
        <v>4</v>
      </c>
      <c r="X1193">
        <v>253.87</v>
      </c>
      <c r="Y1193">
        <v>90385</v>
      </c>
    </row>
    <row r="1194" spans="1:25" x14ac:dyDescent="0.25">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2">
        <v>42079</v>
      </c>
      <c r="U1194" s="2">
        <v>42088</v>
      </c>
      <c r="V1194">
        <v>2963.48</v>
      </c>
      <c r="W1194">
        <v>14</v>
      </c>
      <c r="X1194">
        <v>5880.46</v>
      </c>
      <c r="Y1194">
        <v>90385</v>
      </c>
    </row>
    <row r="1195" spans="1:25" x14ac:dyDescent="0.25">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2">
        <v>42127</v>
      </c>
      <c r="U1195" s="2">
        <v>42128</v>
      </c>
      <c r="V1195">
        <v>398.30249999999995</v>
      </c>
      <c r="W1195">
        <v>19</v>
      </c>
      <c r="X1195">
        <v>577.25</v>
      </c>
      <c r="Y1195">
        <v>90386</v>
      </c>
    </row>
    <row r="1196" spans="1:25" x14ac:dyDescent="0.25">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2">
        <v>42127</v>
      </c>
      <c r="U1196" s="2">
        <v>42128</v>
      </c>
      <c r="V1196">
        <v>709.85200000000009</v>
      </c>
      <c r="W1196">
        <v>14</v>
      </c>
      <c r="X1196">
        <v>4075.18</v>
      </c>
      <c r="Y1196">
        <v>90386</v>
      </c>
    </row>
    <row r="1197" spans="1:25" x14ac:dyDescent="0.25">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2">
        <v>42127</v>
      </c>
      <c r="U1197" s="2">
        <v>42129</v>
      </c>
      <c r="V1197">
        <v>80.809200000000089</v>
      </c>
      <c r="W1197">
        <v>6</v>
      </c>
      <c r="X1197">
        <v>1798.23</v>
      </c>
      <c r="Y1197">
        <v>90386</v>
      </c>
    </row>
    <row r="1198" spans="1:25" x14ac:dyDescent="0.25">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2">
        <v>42144</v>
      </c>
      <c r="U1198" s="2">
        <v>42145</v>
      </c>
      <c r="V1198">
        <v>371.27200000000005</v>
      </c>
      <c r="W1198">
        <v>25</v>
      </c>
      <c r="X1198">
        <v>727.2</v>
      </c>
      <c r="Y1198">
        <v>90387</v>
      </c>
    </row>
    <row r="1199" spans="1:25" x14ac:dyDescent="0.25">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2">
        <v>42144</v>
      </c>
      <c r="U1199" s="2">
        <v>42146</v>
      </c>
      <c r="V1199">
        <v>77.000895400000104</v>
      </c>
      <c r="W1199">
        <v>41</v>
      </c>
      <c r="X1199">
        <v>6173.42</v>
      </c>
      <c r="Y1199">
        <v>90387</v>
      </c>
    </row>
    <row r="1200" spans="1:25" x14ac:dyDescent="0.25">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2">
        <v>42144</v>
      </c>
      <c r="U1200" s="2">
        <v>42146</v>
      </c>
      <c r="V1200">
        <v>27.968600000000009</v>
      </c>
      <c r="W1200">
        <v>33</v>
      </c>
      <c r="X1200">
        <v>1553.7</v>
      </c>
      <c r="Y1200">
        <v>90387</v>
      </c>
    </row>
    <row r="1201" spans="1:25" x14ac:dyDescent="0.25">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2">
        <v>42013</v>
      </c>
      <c r="U1201" s="2">
        <v>42014</v>
      </c>
      <c r="V1201">
        <v>-66.779579999999996</v>
      </c>
      <c r="W1201">
        <v>3</v>
      </c>
      <c r="X1201">
        <v>18.68</v>
      </c>
      <c r="Y1201">
        <v>88794</v>
      </c>
    </row>
    <row r="1202" spans="1:25" x14ac:dyDescent="0.25">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2">
        <v>42013</v>
      </c>
      <c r="U1202" s="2">
        <v>42013</v>
      </c>
      <c r="V1202">
        <v>-144.9188</v>
      </c>
      <c r="W1202">
        <v>11</v>
      </c>
      <c r="X1202">
        <v>36.299999999999997</v>
      </c>
      <c r="Y1202">
        <v>88794</v>
      </c>
    </row>
    <row r="1203" spans="1:25" x14ac:dyDescent="0.25">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2">
        <v>42013</v>
      </c>
      <c r="U1203" s="2">
        <v>42015</v>
      </c>
      <c r="V1203">
        <v>-5.0716000000000001</v>
      </c>
      <c r="W1203">
        <v>6</v>
      </c>
      <c r="X1203">
        <v>16.03</v>
      </c>
      <c r="Y1203">
        <v>88794</v>
      </c>
    </row>
    <row r="1204" spans="1:25" x14ac:dyDescent="0.25">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2">
        <v>42031</v>
      </c>
      <c r="U1204" s="2">
        <v>42033</v>
      </c>
      <c r="V1204">
        <v>-1.18</v>
      </c>
      <c r="W1204">
        <v>9</v>
      </c>
      <c r="X1204">
        <v>25.35</v>
      </c>
      <c r="Y1204">
        <v>89465</v>
      </c>
    </row>
    <row r="1205" spans="1:25" x14ac:dyDescent="0.25">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2">
        <v>42170</v>
      </c>
      <c r="U1205" s="2">
        <v>42172</v>
      </c>
      <c r="V1205">
        <v>-203.09799999999998</v>
      </c>
      <c r="W1205">
        <v>12</v>
      </c>
      <c r="X1205">
        <v>19.32</v>
      </c>
      <c r="Y1205">
        <v>91571</v>
      </c>
    </row>
    <row r="1206" spans="1:25" x14ac:dyDescent="0.25">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2">
        <v>42132</v>
      </c>
      <c r="U1206" s="2">
        <v>42134</v>
      </c>
      <c r="V1206">
        <v>-48.57</v>
      </c>
      <c r="W1206">
        <v>5</v>
      </c>
      <c r="X1206">
        <v>86.8</v>
      </c>
      <c r="Y1206">
        <v>89440</v>
      </c>
    </row>
    <row r="1207" spans="1:25" x14ac:dyDescent="0.25">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2">
        <v>42132</v>
      </c>
      <c r="U1207" s="2">
        <v>42134</v>
      </c>
      <c r="V1207">
        <v>-48.57</v>
      </c>
      <c r="W1207">
        <v>22</v>
      </c>
      <c r="X1207">
        <v>381.91</v>
      </c>
      <c r="Y1207">
        <v>7364</v>
      </c>
    </row>
    <row r="1208" spans="1:25" x14ac:dyDescent="0.25">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2">
        <v>42049</v>
      </c>
      <c r="U1208" s="2">
        <v>42051</v>
      </c>
      <c r="V1208">
        <v>-47.28</v>
      </c>
      <c r="W1208">
        <v>45</v>
      </c>
      <c r="X1208">
        <v>761.67</v>
      </c>
      <c r="Y1208">
        <v>41636</v>
      </c>
    </row>
    <row r="1209" spans="1:25" x14ac:dyDescent="0.25">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2">
        <v>42049</v>
      </c>
      <c r="U1209" s="2">
        <v>42051</v>
      </c>
      <c r="V1209">
        <v>722.24099999999999</v>
      </c>
      <c r="W1209">
        <v>49</v>
      </c>
      <c r="X1209">
        <v>5014.07</v>
      </c>
      <c r="Y1209">
        <v>41636</v>
      </c>
    </row>
    <row r="1210" spans="1:25" x14ac:dyDescent="0.25">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2">
        <v>42049</v>
      </c>
      <c r="U1210" s="2">
        <v>42051</v>
      </c>
      <c r="V1210">
        <v>-161</v>
      </c>
      <c r="W1210">
        <v>11</v>
      </c>
      <c r="X1210">
        <v>186.19</v>
      </c>
      <c r="Y1210">
        <v>90685</v>
      </c>
    </row>
    <row r="1211" spans="1:25" x14ac:dyDescent="0.25">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2">
        <v>42049</v>
      </c>
      <c r="U1211" s="2">
        <v>42051</v>
      </c>
      <c r="V1211">
        <v>848.3646</v>
      </c>
      <c r="W1211">
        <v>12</v>
      </c>
      <c r="X1211">
        <v>1227.94</v>
      </c>
      <c r="Y1211">
        <v>90685</v>
      </c>
    </row>
    <row r="1212" spans="1:25" x14ac:dyDescent="0.25">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2">
        <v>42101</v>
      </c>
      <c r="U1212" s="2">
        <v>42102</v>
      </c>
      <c r="V1212">
        <v>-88.840800000000002</v>
      </c>
      <c r="W1212">
        <v>11</v>
      </c>
      <c r="X1212">
        <v>294.97000000000003</v>
      </c>
      <c r="Y1212">
        <v>89175</v>
      </c>
    </row>
    <row r="1213" spans="1:25" x14ac:dyDescent="0.25">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2">
        <v>42101</v>
      </c>
      <c r="U1213" s="2">
        <v>42102</v>
      </c>
      <c r="V1213">
        <v>1208.9903999999999</v>
      </c>
      <c r="W1213">
        <v>14</v>
      </c>
      <c r="X1213">
        <v>2458.0500000000002</v>
      </c>
      <c r="Y1213">
        <v>89175</v>
      </c>
    </row>
    <row r="1214" spans="1:25" x14ac:dyDescent="0.25">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2">
        <v>42101</v>
      </c>
      <c r="U1214" s="2">
        <v>42103</v>
      </c>
      <c r="V1214">
        <v>9.9911999999999992</v>
      </c>
      <c r="W1214">
        <v>19</v>
      </c>
      <c r="X1214">
        <v>2465.75</v>
      </c>
      <c r="Y1214">
        <v>89175</v>
      </c>
    </row>
    <row r="1215" spans="1:25" x14ac:dyDescent="0.25">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2">
        <v>42181</v>
      </c>
      <c r="U1215" s="2">
        <v>42182</v>
      </c>
      <c r="V1215">
        <v>126.22500000000001</v>
      </c>
      <c r="W1215">
        <v>7</v>
      </c>
      <c r="X1215">
        <v>650.25</v>
      </c>
      <c r="Y1215">
        <v>89176</v>
      </c>
    </row>
    <row r="1216" spans="1:25" x14ac:dyDescent="0.25">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2">
        <v>42181</v>
      </c>
      <c r="U1216" s="2">
        <v>42182</v>
      </c>
      <c r="V1216">
        <v>187.7628</v>
      </c>
      <c r="W1216">
        <v>19</v>
      </c>
      <c r="X1216">
        <v>272.12</v>
      </c>
      <c r="Y1216">
        <v>89176</v>
      </c>
    </row>
    <row r="1217" spans="1:25" x14ac:dyDescent="0.25">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2">
        <v>42146</v>
      </c>
      <c r="U1217" s="2">
        <v>42149</v>
      </c>
      <c r="V1217">
        <v>295.90649999999999</v>
      </c>
      <c r="W1217">
        <v>16</v>
      </c>
      <c r="X1217">
        <v>428.85</v>
      </c>
      <c r="Y1217">
        <v>89174</v>
      </c>
    </row>
    <row r="1218" spans="1:25" x14ac:dyDescent="0.25">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2">
        <v>42146</v>
      </c>
      <c r="U1218" s="2">
        <v>42146</v>
      </c>
      <c r="V1218">
        <v>-2111.36</v>
      </c>
      <c r="W1218">
        <v>16</v>
      </c>
      <c r="X1218">
        <v>342.54</v>
      </c>
      <c r="Y1218">
        <v>89174</v>
      </c>
    </row>
    <row r="1219" spans="1:25" x14ac:dyDescent="0.25">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2">
        <v>42088</v>
      </c>
      <c r="U1219" s="2">
        <v>42090</v>
      </c>
      <c r="V1219">
        <v>-9.1300000000000008</v>
      </c>
      <c r="W1219">
        <v>1</v>
      </c>
      <c r="X1219">
        <v>27.96</v>
      </c>
      <c r="Y1219">
        <v>86054</v>
      </c>
    </row>
    <row r="1220" spans="1:25" x14ac:dyDescent="0.25">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2">
        <v>42035</v>
      </c>
      <c r="U1220" s="2">
        <v>42035</v>
      </c>
      <c r="V1220">
        <v>357.428</v>
      </c>
      <c r="W1220">
        <v>11</v>
      </c>
      <c r="X1220">
        <v>1635.38</v>
      </c>
      <c r="Y1220">
        <v>86050</v>
      </c>
    </row>
    <row r="1221" spans="1:25" x14ac:dyDescent="0.25">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2">
        <v>42035</v>
      </c>
      <c r="U1221" s="2">
        <v>42035</v>
      </c>
      <c r="V1221">
        <v>40.351199999999992</v>
      </c>
      <c r="W1221">
        <v>10</v>
      </c>
      <c r="X1221">
        <v>58.48</v>
      </c>
      <c r="Y1221">
        <v>86050</v>
      </c>
    </row>
    <row r="1222" spans="1:25" x14ac:dyDescent="0.25">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2">
        <v>42035</v>
      </c>
      <c r="U1222" s="2">
        <v>42042</v>
      </c>
      <c r="V1222">
        <v>27.634499999999996</v>
      </c>
      <c r="W1222">
        <v>8</v>
      </c>
      <c r="X1222">
        <v>40.049999999999997</v>
      </c>
      <c r="Y1222">
        <v>86050</v>
      </c>
    </row>
    <row r="1223" spans="1:25" x14ac:dyDescent="0.25">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2">
        <v>42039</v>
      </c>
      <c r="U1223" s="2">
        <v>42039</v>
      </c>
      <c r="V1223">
        <v>751.58</v>
      </c>
      <c r="W1223">
        <v>8</v>
      </c>
      <c r="X1223">
        <v>1117.6600000000001</v>
      </c>
      <c r="Y1223">
        <v>86051</v>
      </c>
    </row>
    <row r="1224" spans="1:25" x14ac:dyDescent="0.25">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2">
        <v>42008</v>
      </c>
      <c r="U1224" s="2">
        <v>42010</v>
      </c>
      <c r="V1224">
        <v>-663.51419999999996</v>
      </c>
      <c r="W1224">
        <v>2</v>
      </c>
      <c r="X1224">
        <v>807</v>
      </c>
      <c r="Y1224">
        <v>86052</v>
      </c>
    </row>
    <row r="1225" spans="1:25" x14ac:dyDescent="0.25">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2">
        <v>42039</v>
      </c>
      <c r="U1225" s="2">
        <v>42043</v>
      </c>
      <c r="V1225">
        <v>-157.56</v>
      </c>
      <c r="W1225">
        <v>5</v>
      </c>
      <c r="X1225">
        <v>169.46</v>
      </c>
      <c r="Y1225">
        <v>86051</v>
      </c>
    </row>
    <row r="1226" spans="1:25" x14ac:dyDescent="0.25">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2">
        <v>42045</v>
      </c>
      <c r="U1226" s="2">
        <v>42046</v>
      </c>
      <c r="V1226">
        <v>-87.998040000000003</v>
      </c>
      <c r="W1226">
        <v>20</v>
      </c>
      <c r="X1226">
        <v>5768.12</v>
      </c>
      <c r="Y1226">
        <v>86053</v>
      </c>
    </row>
    <row r="1227" spans="1:25" x14ac:dyDescent="0.25">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2">
        <v>42009</v>
      </c>
      <c r="U1227" s="2">
        <v>42010</v>
      </c>
      <c r="V1227">
        <v>-35.290399999999998</v>
      </c>
      <c r="W1227">
        <v>2</v>
      </c>
      <c r="X1227">
        <v>55.25</v>
      </c>
      <c r="Y1227">
        <v>86258</v>
      </c>
    </row>
    <row r="1228" spans="1:25" x14ac:dyDescent="0.25">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2">
        <v>42009</v>
      </c>
      <c r="U1228" s="2">
        <v>42011</v>
      </c>
      <c r="V1228">
        <v>-74.883600000000001</v>
      </c>
      <c r="W1228">
        <v>3</v>
      </c>
      <c r="X1228">
        <v>551.22</v>
      </c>
      <c r="Y1228">
        <v>86258</v>
      </c>
    </row>
    <row r="1229" spans="1:25" x14ac:dyDescent="0.25">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2">
        <v>42026</v>
      </c>
      <c r="U1229" s="2">
        <v>42033</v>
      </c>
      <c r="V1229">
        <v>-98.056000000000012</v>
      </c>
      <c r="W1229">
        <v>12</v>
      </c>
      <c r="X1229">
        <v>83.93</v>
      </c>
      <c r="Y1229">
        <v>88030</v>
      </c>
    </row>
    <row r="1230" spans="1:25" x14ac:dyDescent="0.25">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2">
        <v>42005</v>
      </c>
      <c r="U1230" s="2">
        <v>42007</v>
      </c>
      <c r="V1230">
        <v>-425.20840000000004</v>
      </c>
      <c r="W1230">
        <v>2</v>
      </c>
      <c r="X1230">
        <v>193.88</v>
      </c>
      <c r="Y1230">
        <v>88028</v>
      </c>
    </row>
    <row r="1231" spans="1:25" x14ac:dyDescent="0.25">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2">
        <v>42113</v>
      </c>
      <c r="U1231" s="2">
        <v>42115</v>
      </c>
      <c r="V1231">
        <v>631.33000000000004</v>
      </c>
      <c r="W1231">
        <v>5</v>
      </c>
      <c r="X1231">
        <v>990.25</v>
      </c>
      <c r="Y1231">
        <v>88029</v>
      </c>
    </row>
    <row r="1232" spans="1:25" x14ac:dyDescent="0.25">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2">
        <v>42178</v>
      </c>
      <c r="U1232" s="2">
        <v>42178</v>
      </c>
      <c r="V1232">
        <v>-22.175999999999998</v>
      </c>
      <c r="W1232">
        <v>4</v>
      </c>
      <c r="X1232">
        <v>14.76</v>
      </c>
      <c r="Y1232">
        <v>90314</v>
      </c>
    </row>
    <row r="1233" spans="1:25" x14ac:dyDescent="0.25">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2">
        <v>42178</v>
      </c>
      <c r="U1233" s="2">
        <v>42185</v>
      </c>
      <c r="V1233">
        <v>-214.10399999999998</v>
      </c>
      <c r="W1233">
        <v>3</v>
      </c>
      <c r="X1233">
        <v>808.44</v>
      </c>
      <c r="Y1233">
        <v>90314</v>
      </c>
    </row>
    <row r="1234" spans="1:25" x14ac:dyDescent="0.25">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2">
        <v>42178</v>
      </c>
      <c r="U1234" s="2">
        <v>42180</v>
      </c>
      <c r="V1234">
        <v>-26.936</v>
      </c>
      <c r="W1234">
        <v>10</v>
      </c>
      <c r="X1234">
        <v>67.41</v>
      </c>
      <c r="Y1234">
        <v>90314</v>
      </c>
    </row>
    <row r="1235" spans="1:25" x14ac:dyDescent="0.25">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2">
        <v>42063</v>
      </c>
      <c r="U1235" s="2">
        <v>42064</v>
      </c>
      <c r="V1235">
        <v>-324.73</v>
      </c>
      <c r="W1235">
        <v>4</v>
      </c>
      <c r="X1235">
        <v>55.08</v>
      </c>
      <c r="Y1235">
        <v>91036</v>
      </c>
    </row>
    <row r="1236" spans="1:25" x14ac:dyDescent="0.25">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2">
        <v>42056</v>
      </c>
      <c r="U1236" s="2">
        <v>42057</v>
      </c>
      <c r="V1236">
        <v>1500.12</v>
      </c>
      <c r="W1236">
        <v>15</v>
      </c>
      <c r="X1236">
        <v>1608.11</v>
      </c>
      <c r="Y1236">
        <v>89970</v>
      </c>
    </row>
    <row r="1237" spans="1:25" x14ac:dyDescent="0.25">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2">
        <v>42100</v>
      </c>
      <c r="U1237" s="2">
        <v>42107</v>
      </c>
      <c r="V1237">
        <v>-313.02180000000004</v>
      </c>
      <c r="W1237">
        <v>7</v>
      </c>
      <c r="X1237">
        <v>99.75</v>
      </c>
      <c r="Y1237">
        <v>89102</v>
      </c>
    </row>
    <row r="1238" spans="1:25" x14ac:dyDescent="0.25">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2">
        <v>42107</v>
      </c>
      <c r="U1238" s="2">
        <v>42114</v>
      </c>
      <c r="V1238">
        <v>-192.5532</v>
      </c>
      <c r="W1238">
        <v>22</v>
      </c>
      <c r="X1238">
        <v>51.41</v>
      </c>
      <c r="Y1238">
        <v>86699</v>
      </c>
    </row>
    <row r="1239" spans="1:25" x14ac:dyDescent="0.25">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2">
        <v>42031</v>
      </c>
      <c r="U1239" s="2">
        <v>42036</v>
      </c>
      <c r="V1239">
        <v>-464.28200000000004</v>
      </c>
      <c r="W1239">
        <v>12</v>
      </c>
      <c r="X1239">
        <v>68.72</v>
      </c>
      <c r="Y1239">
        <v>89278</v>
      </c>
    </row>
    <row r="1240" spans="1:25" x14ac:dyDescent="0.25">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2">
        <v>42122</v>
      </c>
      <c r="U1240" s="2">
        <v>42124</v>
      </c>
      <c r="V1240">
        <v>156.74339999999998</v>
      </c>
      <c r="W1240">
        <v>14</v>
      </c>
      <c r="X1240">
        <v>618.96</v>
      </c>
      <c r="Y1240">
        <v>89279</v>
      </c>
    </row>
    <row r="1241" spans="1:25" x14ac:dyDescent="0.25">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2">
        <v>42122</v>
      </c>
      <c r="U1241" s="2">
        <v>42122</v>
      </c>
      <c r="V1241">
        <v>110.11799999999999</v>
      </c>
      <c r="W1241">
        <v>13</v>
      </c>
      <c r="X1241">
        <v>77.540000000000006</v>
      </c>
      <c r="Y1241">
        <v>89279</v>
      </c>
    </row>
    <row r="1242" spans="1:25" x14ac:dyDescent="0.25">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2">
        <v>42006</v>
      </c>
      <c r="U1242" s="2">
        <v>42008</v>
      </c>
      <c r="V1242">
        <v>-42.588000000000001</v>
      </c>
      <c r="W1242">
        <v>6</v>
      </c>
      <c r="X1242">
        <v>361.72</v>
      </c>
      <c r="Y1242">
        <v>87963</v>
      </c>
    </row>
    <row r="1243" spans="1:25" x14ac:dyDescent="0.25">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2">
        <v>42087</v>
      </c>
      <c r="U1243" s="2">
        <v>42089</v>
      </c>
      <c r="V1243">
        <v>-222.95</v>
      </c>
      <c r="W1243">
        <v>20</v>
      </c>
      <c r="X1243">
        <v>1373.47</v>
      </c>
      <c r="Y1243">
        <v>87964</v>
      </c>
    </row>
    <row r="1244" spans="1:25" x14ac:dyDescent="0.25">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2">
        <v>42167</v>
      </c>
      <c r="U1244" s="2">
        <v>42168</v>
      </c>
      <c r="V1244">
        <v>7.6244999999999994</v>
      </c>
      <c r="W1244">
        <v>14</v>
      </c>
      <c r="X1244">
        <v>91.92</v>
      </c>
      <c r="Y1244">
        <v>87965</v>
      </c>
    </row>
    <row r="1245" spans="1:25" x14ac:dyDescent="0.25">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2">
        <v>42072</v>
      </c>
      <c r="U1245" s="2">
        <v>42076</v>
      </c>
      <c r="V1245">
        <v>-1676.6119999999999</v>
      </c>
      <c r="W1245">
        <v>9</v>
      </c>
      <c r="X1245">
        <v>73.290000000000006</v>
      </c>
      <c r="Y1245">
        <v>87962</v>
      </c>
    </row>
    <row r="1246" spans="1:25" x14ac:dyDescent="0.25">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2">
        <v>42072</v>
      </c>
      <c r="U1246" s="2">
        <v>42076</v>
      </c>
      <c r="V1246">
        <v>45.127799999999993</v>
      </c>
      <c r="W1246">
        <v>8</v>
      </c>
      <c r="X1246">
        <v>2961.32</v>
      </c>
      <c r="Y1246">
        <v>87962</v>
      </c>
    </row>
    <row r="1247" spans="1:25" x14ac:dyDescent="0.25">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2">
        <v>42050</v>
      </c>
      <c r="U1247" s="2">
        <v>42051</v>
      </c>
      <c r="V1247">
        <v>-52.863999999999997</v>
      </c>
      <c r="W1247">
        <v>17</v>
      </c>
      <c r="X1247">
        <v>87.11</v>
      </c>
      <c r="Y1247">
        <v>89601</v>
      </c>
    </row>
    <row r="1248" spans="1:25" x14ac:dyDescent="0.25">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2">
        <v>42050</v>
      </c>
      <c r="U1248" s="2">
        <v>42051</v>
      </c>
      <c r="V1248">
        <v>45.378</v>
      </c>
      <c r="W1248">
        <v>9</v>
      </c>
      <c r="X1248">
        <v>170.46</v>
      </c>
      <c r="Y1248">
        <v>89601</v>
      </c>
    </row>
    <row r="1249" spans="1:25" x14ac:dyDescent="0.25">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2">
        <v>42115</v>
      </c>
      <c r="U1249" s="2">
        <v>42116</v>
      </c>
      <c r="V1249">
        <v>4949.9160000000002</v>
      </c>
      <c r="W1249">
        <v>1</v>
      </c>
      <c r="X1249">
        <v>4.95</v>
      </c>
      <c r="Y1249">
        <v>89602</v>
      </c>
    </row>
    <row r="1250" spans="1:25" x14ac:dyDescent="0.25">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2">
        <v>42115</v>
      </c>
      <c r="U1250" s="2">
        <v>42117</v>
      </c>
      <c r="V1250">
        <v>1055.6039999999998</v>
      </c>
      <c r="W1250">
        <v>4</v>
      </c>
      <c r="X1250">
        <v>461.24</v>
      </c>
      <c r="Y1250">
        <v>89602</v>
      </c>
    </row>
    <row r="1251" spans="1:25" x14ac:dyDescent="0.25">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2">
        <v>42030</v>
      </c>
      <c r="U1251" s="2">
        <v>42033</v>
      </c>
      <c r="V1251">
        <v>359.83</v>
      </c>
      <c r="W1251">
        <v>3</v>
      </c>
      <c r="X1251">
        <v>577.75</v>
      </c>
      <c r="Y1251">
        <v>86611</v>
      </c>
    </row>
    <row r="1252" spans="1:25" x14ac:dyDescent="0.25">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2">
        <v>42033</v>
      </c>
      <c r="U1252" s="2">
        <v>42036</v>
      </c>
      <c r="V1252">
        <v>-69.873999999999995</v>
      </c>
      <c r="W1252">
        <v>8</v>
      </c>
      <c r="X1252">
        <v>59.4</v>
      </c>
      <c r="Y1252">
        <v>86612</v>
      </c>
    </row>
    <row r="1253" spans="1:25" x14ac:dyDescent="0.25">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2">
        <v>42033</v>
      </c>
      <c r="U1253" s="2">
        <v>42035</v>
      </c>
      <c r="V1253">
        <v>-135.74</v>
      </c>
      <c r="W1253">
        <v>10</v>
      </c>
      <c r="X1253">
        <v>66.459999999999994</v>
      </c>
      <c r="Y1253">
        <v>86612</v>
      </c>
    </row>
    <row r="1254" spans="1:25" x14ac:dyDescent="0.25">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2">
        <v>42150</v>
      </c>
      <c r="U1254" s="2">
        <v>42152</v>
      </c>
      <c r="V1254">
        <v>-14.52</v>
      </c>
      <c r="W1254">
        <v>3</v>
      </c>
      <c r="X1254">
        <v>35.35</v>
      </c>
      <c r="Y1254">
        <v>86610</v>
      </c>
    </row>
    <row r="1255" spans="1:25" x14ac:dyDescent="0.25">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2">
        <v>42150</v>
      </c>
      <c r="U1255" s="2">
        <v>42151</v>
      </c>
      <c r="V1255">
        <v>171.26489999999998</v>
      </c>
      <c r="W1255">
        <v>16</v>
      </c>
      <c r="X1255">
        <v>248.21</v>
      </c>
      <c r="Y1255">
        <v>86610</v>
      </c>
    </row>
    <row r="1256" spans="1:25" x14ac:dyDescent="0.25">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2">
        <v>42158</v>
      </c>
      <c r="U1256" s="2">
        <v>42162</v>
      </c>
      <c r="V1256">
        <v>138.22199999999998</v>
      </c>
      <c r="W1256">
        <v>17</v>
      </c>
      <c r="X1256">
        <v>4086.5</v>
      </c>
      <c r="Y1256">
        <v>89571</v>
      </c>
    </row>
    <row r="1257" spans="1:25" x14ac:dyDescent="0.25">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2">
        <v>42041</v>
      </c>
      <c r="U1257" s="2">
        <v>42043</v>
      </c>
      <c r="V1257">
        <v>711.24479999999994</v>
      </c>
      <c r="W1257">
        <v>18</v>
      </c>
      <c r="X1257">
        <v>375.03</v>
      </c>
      <c r="Y1257">
        <v>89572</v>
      </c>
    </row>
    <row r="1258" spans="1:25" x14ac:dyDescent="0.25">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2">
        <v>42041</v>
      </c>
      <c r="U1258" s="2">
        <v>42046</v>
      </c>
      <c r="V1258">
        <v>-1084.8469632000001</v>
      </c>
      <c r="W1258">
        <v>12</v>
      </c>
      <c r="X1258">
        <v>22.11</v>
      </c>
      <c r="Y1258">
        <v>89572</v>
      </c>
    </row>
    <row r="1259" spans="1:25" x14ac:dyDescent="0.25">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2">
        <v>42041</v>
      </c>
      <c r="U1259" s="2">
        <v>42046</v>
      </c>
      <c r="V1259">
        <v>-156.77199999999999</v>
      </c>
      <c r="W1259">
        <v>17</v>
      </c>
      <c r="X1259">
        <v>2875.35</v>
      </c>
      <c r="Y1259">
        <v>89572</v>
      </c>
    </row>
    <row r="1260" spans="1:25" x14ac:dyDescent="0.25">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2">
        <v>42079</v>
      </c>
      <c r="U1260" s="2">
        <v>42081</v>
      </c>
      <c r="V1260">
        <v>-37.6</v>
      </c>
      <c r="W1260">
        <v>5</v>
      </c>
      <c r="X1260">
        <v>78.08</v>
      </c>
      <c r="Y1260">
        <v>90110</v>
      </c>
    </row>
    <row r="1261" spans="1:25" x14ac:dyDescent="0.25">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2">
        <v>42129</v>
      </c>
      <c r="U1261" s="2">
        <v>42129</v>
      </c>
      <c r="V1261">
        <v>1389.5771999999999</v>
      </c>
      <c r="W1261">
        <v>17</v>
      </c>
      <c r="X1261">
        <v>2013.88</v>
      </c>
      <c r="Y1261">
        <v>90109</v>
      </c>
    </row>
    <row r="1262" spans="1:25" x14ac:dyDescent="0.25">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2">
        <v>42129</v>
      </c>
      <c r="U1262" s="2">
        <v>42129</v>
      </c>
      <c r="V1262">
        <v>-222.816</v>
      </c>
      <c r="W1262">
        <v>4</v>
      </c>
      <c r="X1262">
        <v>201.32</v>
      </c>
      <c r="Y1262">
        <v>90109</v>
      </c>
    </row>
    <row r="1263" spans="1:25" x14ac:dyDescent="0.25">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2">
        <v>42129</v>
      </c>
      <c r="U1263" s="2">
        <v>42133</v>
      </c>
      <c r="V1263">
        <v>-133.71</v>
      </c>
      <c r="W1263">
        <v>12</v>
      </c>
      <c r="X1263">
        <v>298.51</v>
      </c>
      <c r="Y1263">
        <v>90109</v>
      </c>
    </row>
    <row r="1264" spans="1:25" x14ac:dyDescent="0.25">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2">
        <v>42185</v>
      </c>
      <c r="U1264" s="2">
        <v>42185</v>
      </c>
      <c r="V1264">
        <v>2653.7813999999998</v>
      </c>
      <c r="W1264">
        <v>22</v>
      </c>
      <c r="X1264">
        <v>3846.06</v>
      </c>
      <c r="Y1264">
        <v>91502</v>
      </c>
    </row>
    <row r="1265" spans="1:25" x14ac:dyDescent="0.25">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2">
        <v>42177</v>
      </c>
      <c r="U1265" s="2">
        <v>42181</v>
      </c>
      <c r="V1265">
        <v>10.32</v>
      </c>
      <c r="W1265">
        <v>7</v>
      </c>
      <c r="X1265">
        <v>35.93</v>
      </c>
      <c r="Y1265">
        <v>85949</v>
      </c>
    </row>
    <row r="1266" spans="1:25" x14ac:dyDescent="0.25">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2">
        <v>42031</v>
      </c>
      <c r="U1266" s="2">
        <v>42032</v>
      </c>
      <c r="V1266">
        <v>997.38144000000011</v>
      </c>
      <c r="W1266">
        <v>10</v>
      </c>
      <c r="X1266">
        <v>1610.84</v>
      </c>
      <c r="Y1266">
        <v>85948</v>
      </c>
    </row>
    <row r="1267" spans="1:25" x14ac:dyDescent="0.25">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2">
        <v>42040</v>
      </c>
      <c r="U1267" s="2">
        <v>42042</v>
      </c>
      <c r="V1267">
        <v>-36.030800000000006</v>
      </c>
      <c r="W1267">
        <v>14</v>
      </c>
      <c r="X1267">
        <v>86.12</v>
      </c>
      <c r="Y1267">
        <v>85950</v>
      </c>
    </row>
    <row r="1268" spans="1:25" x14ac:dyDescent="0.25">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2">
        <v>42028</v>
      </c>
      <c r="U1268" s="2">
        <v>42030</v>
      </c>
      <c r="V1268">
        <v>-28.954000000000001</v>
      </c>
      <c r="W1268">
        <v>6</v>
      </c>
      <c r="X1268">
        <v>76.87</v>
      </c>
      <c r="Y1268">
        <v>85947</v>
      </c>
    </row>
    <row r="1269" spans="1:25" x14ac:dyDescent="0.25">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2">
        <v>42076</v>
      </c>
      <c r="U1269" s="2">
        <v>42078</v>
      </c>
      <c r="V1269">
        <v>-85.021999999999991</v>
      </c>
      <c r="W1269">
        <v>21</v>
      </c>
      <c r="X1269">
        <v>374.6</v>
      </c>
      <c r="Y1269">
        <v>90148</v>
      </c>
    </row>
    <row r="1270" spans="1:25" x14ac:dyDescent="0.25">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2">
        <v>42039</v>
      </c>
      <c r="U1270" s="2">
        <v>42041</v>
      </c>
      <c r="V1270">
        <v>99.198000000000008</v>
      </c>
      <c r="W1270">
        <v>12</v>
      </c>
      <c r="X1270">
        <v>61.87</v>
      </c>
      <c r="Y1270">
        <v>90145</v>
      </c>
    </row>
    <row r="1271" spans="1:25" x14ac:dyDescent="0.25">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2">
        <v>42039</v>
      </c>
      <c r="U1271" s="2">
        <v>42040</v>
      </c>
      <c r="V1271">
        <v>136.03139999999999</v>
      </c>
      <c r="W1271">
        <v>6</v>
      </c>
      <c r="X1271">
        <v>48.88</v>
      </c>
      <c r="Y1271">
        <v>90145</v>
      </c>
    </row>
    <row r="1272" spans="1:25" x14ac:dyDescent="0.25">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2">
        <v>42039</v>
      </c>
      <c r="U1272" s="2">
        <v>42042</v>
      </c>
      <c r="V1272">
        <v>-100.072</v>
      </c>
      <c r="W1272">
        <v>3</v>
      </c>
      <c r="X1272">
        <v>21.56</v>
      </c>
      <c r="Y1272">
        <v>90145</v>
      </c>
    </row>
    <row r="1273" spans="1:25" x14ac:dyDescent="0.25">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2">
        <v>42088</v>
      </c>
      <c r="U1273" s="2">
        <v>42088</v>
      </c>
      <c r="V1273">
        <v>-12.026699999999998</v>
      </c>
      <c r="W1273">
        <v>8</v>
      </c>
      <c r="X1273">
        <v>164.67</v>
      </c>
      <c r="Y1273">
        <v>90146</v>
      </c>
    </row>
    <row r="1274" spans="1:25" x14ac:dyDescent="0.25">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2">
        <v>42088</v>
      </c>
      <c r="U1274" s="2">
        <v>42089</v>
      </c>
      <c r="V1274">
        <v>122.508</v>
      </c>
      <c r="W1274">
        <v>6</v>
      </c>
      <c r="X1274">
        <v>72.739999999999995</v>
      </c>
      <c r="Y1274">
        <v>90146</v>
      </c>
    </row>
    <row r="1275" spans="1:25" x14ac:dyDescent="0.25">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2">
        <v>42088</v>
      </c>
      <c r="U1275" s="2">
        <v>42090</v>
      </c>
      <c r="V1275">
        <v>-12.026699999999998</v>
      </c>
      <c r="W1275">
        <v>12</v>
      </c>
      <c r="X1275">
        <v>418.75</v>
      </c>
      <c r="Y1275">
        <v>90146</v>
      </c>
    </row>
    <row r="1276" spans="1:25" x14ac:dyDescent="0.25">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2">
        <v>42054</v>
      </c>
      <c r="U1276" s="2">
        <v>42059</v>
      </c>
      <c r="V1276">
        <v>34.067999999999998</v>
      </c>
      <c r="W1276">
        <v>9</v>
      </c>
      <c r="X1276">
        <v>469.59</v>
      </c>
      <c r="Y1276">
        <v>90147</v>
      </c>
    </row>
    <row r="1277" spans="1:25" x14ac:dyDescent="0.25">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2">
        <v>42128</v>
      </c>
      <c r="U1277" s="2">
        <v>42128</v>
      </c>
      <c r="V1277">
        <v>2.9700000000000006</v>
      </c>
      <c r="W1277">
        <v>17</v>
      </c>
      <c r="X1277">
        <v>136.25</v>
      </c>
      <c r="Y1277">
        <v>88165</v>
      </c>
    </row>
    <row r="1278" spans="1:25" x14ac:dyDescent="0.25">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2">
        <v>42010</v>
      </c>
      <c r="U1278" s="2">
        <v>42012</v>
      </c>
      <c r="V1278">
        <v>385.30289999999997</v>
      </c>
      <c r="W1278">
        <v>12</v>
      </c>
      <c r="X1278">
        <v>558.41</v>
      </c>
      <c r="Y1278">
        <v>88163</v>
      </c>
    </row>
    <row r="1279" spans="1:25" x14ac:dyDescent="0.25">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2">
        <v>42010</v>
      </c>
      <c r="U1279" s="2">
        <v>42012</v>
      </c>
      <c r="V1279">
        <v>187.2</v>
      </c>
      <c r="W1279">
        <v>13</v>
      </c>
      <c r="X1279">
        <v>290.22000000000003</v>
      </c>
      <c r="Y1279">
        <v>88163</v>
      </c>
    </row>
    <row r="1280" spans="1:25" x14ac:dyDescent="0.25">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2">
        <v>42039</v>
      </c>
      <c r="U1280" s="2">
        <v>42041</v>
      </c>
      <c r="V1280">
        <v>779.47230000000002</v>
      </c>
      <c r="W1280">
        <v>15</v>
      </c>
      <c r="X1280">
        <v>1129.67</v>
      </c>
      <c r="Y1280">
        <v>88164</v>
      </c>
    </row>
    <row r="1281" spans="1:25" x14ac:dyDescent="0.25">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2">
        <v>42046</v>
      </c>
      <c r="U1281" s="2">
        <v>42048</v>
      </c>
      <c r="V1281">
        <v>27.725999999999999</v>
      </c>
      <c r="W1281">
        <v>9</v>
      </c>
      <c r="X1281">
        <v>2439.37</v>
      </c>
      <c r="Y1281">
        <v>87695</v>
      </c>
    </row>
    <row r="1282" spans="1:25" x14ac:dyDescent="0.25">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2">
        <v>42007</v>
      </c>
      <c r="U1282" s="2">
        <v>42008</v>
      </c>
      <c r="V1282">
        <v>244.464</v>
      </c>
      <c r="W1282">
        <v>8</v>
      </c>
      <c r="X1282">
        <v>92.02</v>
      </c>
      <c r="Y1282">
        <v>87696</v>
      </c>
    </row>
    <row r="1283" spans="1:25" x14ac:dyDescent="0.25">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2">
        <v>42007</v>
      </c>
      <c r="U1283" s="2">
        <v>42008</v>
      </c>
      <c r="V1283">
        <v>-473.57799999999997</v>
      </c>
      <c r="W1283">
        <v>2</v>
      </c>
      <c r="X1283">
        <v>283.55</v>
      </c>
      <c r="Y1283">
        <v>87696</v>
      </c>
    </row>
    <row r="1284" spans="1:25" x14ac:dyDescent="0.25">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2">
        <v>42046</v>
      </c>
      <c r="U1284" s="2">
        <v>42048</v>
      </c>
      <c r="V1284">
        <v>-96.05</v>
      </c>
      <c r="W1284">
        <v>36</v>
      </c>
      <c r="X1284">
        <v>9757.48</v>
      </c>
      <c r="Y1284">
        <v>47493</v>
      </c>
    </row>
    <row r="1285" spans="1:25" x14ac:dyDescent="0.25">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2">
        <v>42007</v>
      </c>
      <c r="U1285" s="2">
        <v>42008</v>
      </c>
      <c r="V1285">
        <v>-270.85000000000002</v>
      </c>
      <c r="W1285">
        <v>6</v>
      </c>
      <c r="X1285">
        <v>850.64</v>
      </c>
      <c r="Y1285">
        <v>37987</v>
      </c>
    </row>
    <row r="1286" spans="1:25" x14ac:dyDescent="0.25">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2">
        <v>42176</v>
      </c>
      <c r="U1286" s="2">
        <v>42179</v>
      </c>
      <c r="V1286">
        <v>800.25509999999986</v>
      </c>
      <c r="W1286">
        <v>12</v>
      </c>
      <c r="X1286">
        <v>1159.79</v>
      </c>
      <c r="Y1286">
        <v>89869</v>
      </c>
    </row>
    <row r="1287" spans="1:25" x14ac:dyDescent="0.25">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2">
        <v>42087</v>
      </c>
      <c r="U1287" s="2">
        <v>42089</v>
      </c>
      <c r="V1287">
        <v>-50.4</v>
      </c>
      <c r="W1287">
        <v>2</v>
      </c>
      <c r="X1287">
        <v>20.22</v>
      </c>
      <c r="Y1287">
        <v>90557</v>
      </c>
    </row>
    <row r="1288" spans="1:25" x14ac:dyDescent="0.25">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2">
        <v>42087</v>
      </c>
      <c r="U1288" s="2">
        <v>42091</v>
      </c>
      <c r="V1288">
        <v>-348.75400000000002</v>
      </c>
      <c r="W1288">
        <v>8</v>
      </c>
      <c r="X1288">
        <v>1548.97</v>
      </c>
      <c r="Y1288">
        <v>90557</v>
      </c>
    </row>
    <row r="1289" spans="1:25" x14ac:dyDescent="0.25">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2">
        <v>42079</v>
      </c>
      <c r="U1289" s="2">
        <v>42080</v>
      </c>
      <c r="V1289">
        <v>-550.42999999999995</v>
      </c>
      <c r="W1289">
        <v>5</v>
      </c>
      <c r="X1289">
        <v>337.86</v>
      </c>
      <c r="Y1289">
        <v>88721</v>
      </c>
    </row>
    <row r="1290" spans="1:25" x14ac:dyDescent="0.25">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2">
        <v>42079</v>
      </c>
      <c r="U1290" s="2">
        <v>42081</v>
      </c>
      <c r="V1290">
        <v>-52.12</v>
      </c>
      <c r="W1290">
        <v>4</v>
      </c>
      <c r="X1290">
        <v>84.21</v>
      </c>
      <c r="Y1290">
        <v>88721</v>
      </c>
    </row>
    <row r="1291" spans="1:25" x14ac:dyDescent="0.25">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2">
        <v>42174</v>
      </c>
      <c r="U1291" s="2">
        <v>42174</v>
      </c>
      <c r="V1291">
        <v>-27.004999999999999</v>
      </c>
      <c r="W1291">
        <v>7</v>
      </c>
      <c r="X1291">
        <v>38.74</v>
      </c>
      <c r="Y1291">
        <v>88722</v>
      </c>
    </row>
    <row r="1292" spans="1:25" x14ac:dyDescent="0.25">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2">
        <v>42087</v>
      </c>
      <c r="U1292" s="2">
        <v>42090</v>
      </c>
      <c r="V1292">
        <v>74.638500000000008</v>
      </c>
      <c r="W1292">
        <v>5</v>
      </c>
      <c r="X1292">
        <v>134.09</v>
      </c>
      <c r="Y1292">
        <v>90964</v>
      </c>
    </row>
    <row r="1293" spans="1:25" x14ac:dyDescent="0.25">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2">
        <v>42178</v>
      </c>
      <c r="U1293" s="2">
        <v>42179</v>
      </c>
      <c r="V1293">
        <v>-122.235</v>
      </c>
      <c r="W1293">
        <v>1</v>
      </c>
      <c r="X1293">
        <v>191.73</v>
      </c>
      <c r="Y1293">
        <v>89611</v>
      </c>
    </row>
    <row r="1294" spans="1:25" x14ac:dyDescent="0.25">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2">
        <v>42100</v>
      </c>
      <c r="U1294" s="2">
        <v>42102</v>
      </c>
      <c r="V1294">
        <v>427.00649999999996</v>
      </c>
      <c r="W1294">
        <v>10</v>
      </c>
      <c r="X1294">
        <v>618.85</v>
      </c>
      <c r="Y1294">
        <v>89608</v>
      </c>
    </row>
    <row r="1295" spans="1:25" x14ac:dyDescent="0.25">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2">
        <v>42103</v>
      </c>
      <c r="U1295" s="2">
        <v>42105</v>
      </c>
      <c r="V1295">
        <v>-190.49</v>
      </c>
      <c r="W1295">
        <v>8</v>
      </c>
      <c r="X1295">
        <v>115.99</v>
      </c>
      <c r="Y1295">
        <v>89609</v>
      </c>
    </row>
    <row r="1296" spans="1:25" x14ac:dyDescent="0.25">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2">
        <v>42103</v>
      </c>
      <c r="U1296" s="2">
        <v>42104</v>
      </c>
      <c r="V1296">
        <v>-8.77</v>
      </c>
      <c r="W1296">
        <v>7</v>
      </c>
      <c r="X1296">
        <v>19.46</v>
      </c>
      <c r="Y1296">
        <v>89609</v>
      </c>
    </row>
    <row r="1297" spans="1:25" x14ac:dyDescent="0.25">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2">
        <v>42157</v>
      </c>
      <c r="U1297" s="2">
        <v>42164</v>
      </c>
      <c r="V1297">
        <v>-7.6849999999999996</v>
      </c>
      <c r="W1297">
        <v>12</v>
      </c>
      <c r="X1297">
        <v>44.75</v>
      </c>
      <c r="Y1297">
        <v>89610</v>
      </c>
    </row>
    <row r="1298" spans="1:25" x14ac:dyDescent="0.25">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2">
        <v>42017</v>
      </c>
      <c r="U1298" s="2">
        <v>42017</v>
      </c>
      <c r="V1298">
        <v>-82.559200000000004</v>
      </c>
      <c r="W1298">
        <v>4</v>
      </c>
      <c r="X1298">
        <v>9.23</v>
      </c>
      <c r="Y1298">
        <v>91480</v>
      </c>
    </row>
    <row r="1299" spans="1:25" x14ac:dyDescent="0.25">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2">
        <v>42092</v>
      </c>
      <c r="U1299" s="2">
        <v>42092</v>
      </c>
      <c r="V1299">
        <v>18.147500000000001</v>
      </c>
      <c r="W1299">
        <v>15</v>
      </c>
      <c r="X1299">
        <v>96.13</v>
      </c>
      <c r="Y1299">
        <v>91481</v>
      </c>
    </row>
    <row r="1300" spans="1:25" x14ac:dyDescent="0.25">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2">
        <v>42149</v>
      </c>
      <c r="U1300" s="2">
        <v>42152</v>
      </c>
      <c r="V1300">
        <v>2.8060000000000027</v>
      </c>
      <c r="W1300">
        <v>6</v>
      </c>
      <c r="X1300">
        <v>73.959999999999994</v>
      </c>
      <c r="Y1300">
        <v>91482</v>
      </c>
    </row>
    <row r="1301" spans="1:25" x14ac:dyDescent="0.25">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2">
        <v>42077</v>
      </c>
      <c r="U1301" s="2">
        <v>42078</v>
      </c>
      <c r="V1301">
        <v>-132.42600000000002</v>
      </c>
      <c r="W1301">
        <v>9</v>
      </c>
      <c r="X1301">
        <v>1805.9</v>
      </c>
      <c r="Y1301">
        <v>89504</v>
      </c>
    </row>
    <row r="1302" spans="1:25" x14ac:dyDescent="0.25">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2">
        <v>42077</v>
      </c>
      <c r="U1302" s="2">
        <v>42077</v>
      </c>
      <c r="V1302">
        <v>-411.23599999999999</v>
      </c>
      <c r="W1302">
        <v>2</v>
      </c>
      <c r="X1302">
        <v>311.41000000000003</v>
      </c>
      <c r="Y1302">
        <v>89504</v>
      </c>
    </row>
    <row r="1303" spans="1:25" x14ac:dyDescent="0.25">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2">
        <v>42014</v>
      </c>
      <c r="U1303" s="2">
        <v>42019</v>
      </c>
      <c r="V1303">
        <v>-48.971999999999994</v>
      </c>
      <c r="W1303">
        <v>12</v>
      </c>
      <c r="X1303">
        <v>3707.05</v>
      </c>
      <c r="Y1303">
        <v>89503</v>
      </c>
    </row>
    <row r="1304" spans="1:25" x14ac:dyDescent="0.25">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2">
        <v>42144</v>
      </c>
      <c r="U1304" s="2">
        <v>42145</v>
      </c>
      <c r="V1304">
        <v>62.297999999999995</v>
      </c>
      <c r="W1304">
        <v>17</v>
      </c>
      <c r="X1304">
        <v>2805.18</v>
      </c>
      <c r="Y1304">
        <v>89505</v>
      </c>
    </row>
    <row r="1305" spans="1:25" x14ac:dyDescent="0.25">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2">
        <v>42093</v>
      </c>
      <c r="U1305" s="2">
        <v>42096</v>
      </c>
      <c r="V1305">
        <v>-119.32</v>
      </c>
      <c r="W1305">
        <v>13</v>
      </c>
      <c r="X1305">
        <v>80.86</v>
      </c>
      <c r="Y1305">
        <v>86163</v>
      </c>
    </row>
    <row r="1306" spans="1:25" x14ac:dyDescent="0.25">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2">
        <v>42175</v>
      </c>
      <c r="U1306" s="2">
        <v>42178</v>
      </c>
      <c r="V1306">
        <v>756.67470000000003</v>
      </c>
      <c r="W1306">
        <v>18</v>
      </c>
      <c r="X1306">
        <v>1096.6300000000001</v>
      </c>
      <c r="Y1306">
        <v>86165</v>
      </c>
    </row>
    <row r="1307" spans="1:25" x14ac:dyDescent="0.25">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2">
        <v>42175</v>
      </c>
      <c r="U1307" s="2">
        <v>42178</v>
      </c>
      <c r="V1307">
        <v>-222.34299999999999</v>
      </c>
      <c r="W1307">
        <v>4</v>
      </c>
      <c r="X1307">
        <v>632.12</v>
      </c>
      <c r="Y1307">
        <v>86165</v>
      </c>
    </row>
    <row r="1308" spans="1:25" x14ac:dyDescent="0.25">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2">
        <v>42178</v>
      </c>
      <c r="U1308" s="2">
        <v>42179</v>
      </c>
      <c r="V1308">
        <v>-1537.1356000000003</v>
      </c>
      <c r="W1308">
        <v>19</v>
      </c>
      <c r="X1308">
        <v>1302.98</v>
      </c>
      <c r="Y1308">
        <v>86166</v>
      </c>
    </row>
    <row r="1309" spans="1:25" x14ac:dyDescent="0.25">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2">
        <v>42123</v>
      </c>
      <c r="U1309" s="2">
        <v>42124</v>
      </c>
      <c r="V1309">
        <v>52.697600000000001</v>
      </c>
      <c r="W1309">
        <v>22</v>
      </c>
      <c r="X1309">
        <v>131.79</v>
      </c>
      <c r="Y1309">
        <v>86164</v>
      </c>
    </row>
    <row r="1310" spans="1:25" x14ac:dyDescent="0.25">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2">
        <v>42123</v>
      </c>
      <c r="U1310" s="2">
        <v>42124</v>
      </c>
      <c r="V1310">
        <v>-78.194159999999982</v>
      </c>
      <c r="W1310">
        <v>2</v>
      </c>
      <c r="X1310">
        <v>35.33</v>
      </c>
      <c r="Y1310">
        <v>86164</v>
      </c>
    </row>
    <row r="1311" spans="1:25" x14ac:dyDescent="0.25">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2">
        <v>42050</v>
      </c>
      <c r="U1311" s="2">
        <v>42051</v>
      </c>
      <c r="V1311">
        <v>465.43949999999995</v>
      </c>
      <c r="W1311">
        <v>9</v>
      </c>
      <c r="X1311">
        <v>674.55</v>
      </c>
      <c r="Y1311">
        <v>91304</v>
      </c>
    </row>
    <row r="1312" spans="1:25" x14ac:dyDescent="0.25">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2">
        <v>42171</v>
      </c>
      <c r="U1312" s="2">
        <v>42173</v>
      </c>
      <c r="V1312">
        <v>-89.27</v>
      </c>
      <c r="W1312">
        <v>12</v>
      </c>
      <c r="X1312">
        <v>1721.24</v>
      </c>
      <c r="Y1312">
        <v>91306</v>
      </c>
    </row>
    <row r="1313" spans="1:25" x14ac:dyDescent="0.25">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2">
        <v>42078</v>
      </c>
      <c r="U1313" s="2">
        <v>42080</v>
      </c>
      <c r="V1313">
        <v>385.37</v>
      </c>
      <c r="W1313">
        <v>22</v>
      </c>
      <c r="X1313">
        <v>668.38</v>
      </c>
      <c r="Y1313">
        <v>91305</v>
      </c>
    </row>
    <row r="1314" spans="1:25" x14ac:dyDescent="0.25">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2">
        <v>42067</v>
      </c>
      <c r="U1314" s="2">
        <v>42071</v>
      </c>
      <c r="V1314">
        <v>147</v>
      </c>
      <c r="W1314">
        <v>2</v>
      </c>
      <c r="X1314">
        <v>324.62</v>
      </c>
      <c r="Y1314">
        <v>88267</v>
      </c>
    </row>
    <row r="1315" spans="1:25" x14ac:dyDescent="0.25">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2">
        <v>42049</v>
      </c>
      <c r="U1315" s="2">
        <v>42051</v>
      </c>
      <c r="V1315">
        <v>-1045.0160000000001</v>
      </c>
      <c r="W1315">
        <v>19</v>
      </c>
      <c r="X1315">
        <v>40.93</v>
      </c>
      <c r="Y1315">
        <v>88268</v>
      </c>
    </row>
    <row r="1316" spans="1:25" x14ac:dyDescent="0.25">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2">
        <v>42040</v>
      </c>
      <c r="U1316" s="2">
        <v>42040</v>
      </c>
      <c r="V1316">
        <v>167.16000000000003</v>
      </c>
      <c r="W1316">
        <v>7</v>
      </c>
      <c r="X1316">
        <v>53.42</v>
      </c>
      <c r="Y1316">
        <v>88265</v>
      </c>
    </row>
    <row r="1317" spans="1:25" x14ac:dyDescent="0.25">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2">
        <v>42060</v>
      </c>
      <c r="U1317" s="2">
        <v>42061</v>
      </c>
      <c r="V1317">
        <v>-344.82000000000005</v>
      </c>
      <c r="W1317">
        <v>1</v>
      </c>
      <c r="X1317">
        <v>8.49</v>
      </c>
      <c r="Y1317">
        <v>88266</v>
      </c>
    </row>
    <row r="1318" spans="1:25" x14ac:dyDescent="0.25">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2">
        <v>42105</v>
      </c>
      <c r="U1318" s="2">
        <v>42107</v>
      </c>
      <c r="V1318">
        <v>-61.5276</v>
      </c>
      <c r="W1318">
        <v>11</v>
      </c>
      <c r="X1318">
        <v>69.89</v>
      </c>
      <c r="Y1318">
        <v>90040</v>
      </c>
    </row>
    <row r="1319" spans="1:25" x14ac:dyDescent="0.25">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2">
        <v>42017</v>
      </c>
      <c r="U1319" s="2">
        <v>42019</v>
      </c>
      <c r="V1319">
        <v>-41.972700000000003</v>
      </c>
      <c r="W1319">
        <v>13</v>
      </c>
      <c r="X1319">
        <v>77.42</v>
      </c>
      <c r="Y1319">
        <v>90408</v>
      </c>
    </row>
    <row r="1320" spans="1:25" x14ac:dyDescent="0.25">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2">
        <v>42078</v>
      </c>
      <c r="U1320" s="2">
        <v>42079</v>
      </c>
      <c r="V1320">
        <v>-1.56</v>
      </c>
      <c r="W1320">
        <v>4</v>
      </c>
      <c r="X1320">
        <v>7.2</v>
      </c>
      <c r="Y1320">
        <v>90714</v>
      </c>
    </row>
    <row r="1321" spans="1:25" x14ac:dyDescent="0.25">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2">
        <v>42068</v>
      </c>
      <c r="U1321" s="2">
        <v>42069</v>
      </c>
      <c r="V1321">
        <v>-100.24</v>
      </c>
      <c r="W1321">
        <v>18</v>
      </c>
      <c r="X1321">
        <v>61.29</v>
      </c>
      <c r="Y1321">
        <v>91321</v>
      </c>
    </row>
    <row r="1322" spans="1:25" x14ac:dyDescent="0.25">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2">
        <v>42068</v>
      </c>
      <c r="U1322" s="2">
        <v>42070</v>
      </c>
      <c r="V1322">
        <v>-262.62</v>
      </c>
      <c r="W1322">
        <v>15</v>
      </c>
      <c r="X1322">
        <v>109.15</v>
      </c>
      <c r="Y1322">
        <v>91321</v>
      </c>
    </row>
    <row r="1323" spans="1:25" x14ac:dyDescent="0.25">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2">
        <v>42129</v>
      </c>
      <c r="U1323" s="2">
        <v>42131</v>
      </c>
      <c r="V1323">
        <v>1019.7095999999999</v>
      </c>
      <c r="W1323">
        <v>12</v>
      </c>
      <c r="X1323">
        <v>1477.84</v>
      </c>
      <c r="Y1323">
        <v>86655</v>
      </c>
    </row>
    <row r="1324" spans="1:25" x14ac:dyDescent="0.25">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2">
        <v>42120</v>
      </c>
      <c r="U1324" s="2">
        <v>42122</v>
      </c>
      <c r="V1324">
        <v>19.04</v>
      </c>
      <c r="W1324">
        <v>9</v>
      </c>
      <c r="X1324">
        <v>29.08</v>
      </c>
      <c r="Y1324">
        <v>86654</v>
      </c>
    </row>
    <row r="1325" spans="1:25" x14ac:dyDescent="0.25">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2">
        <v>42129</v>
      </c>
      <c r="U1325" s="2">
        <v>42131</v>
      </c>
      <c r="V1325">
        <v>-1069.72</v>
      </c>
      <c r="W1325">
        <v>17</v>
      </c>
      <c r="X1325">
        <v>1162.46</v>
      </c>
      <c r="Y1325">
        <v>86655</v>
      </c>
    </row>
    <row r="1326" spans="1:25" x14ac:dyDescent="0.25">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2">
        <v>42120</v>
      </c>
      <c r="U1326" s="2">
        <v>42122</v>
      </c>
      <c r="V1326">
        <v>19.04</v>
      </c>
      <c r="W1326">
        <v>34</v>
      </c>
      <c r="X1326">
        <v>109.86</v>
      </c>
      <c r="Y1326">
        <v>13606</v>
      </c>
    </row>
    <row r="1327" spans="1:25" x14ac:dyDescent="0.25">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2">
        <v>42129</v>
      </c>
      <c r="U1327" s="2">
        <v>42131</v>
      </c>
      <c r="V1327">
        <v>1408.1865</v>
      </c>
      <c r="W1327">
        <v>48</v>
      </c>
      <c r="X1327">
        <v>5911.35</v>
      </c>
      <c r="Y1327">
        <v>962</v>
      </c>
    </row>
    <row r="1328" spans="1:25" x14ac:dyDescent="0.25">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2">
        <v>42129</v>
      </c>
      <c r="U1328" s="2">
        <v>42131</v>
      </c>
      <c r="V1328">
        <v>-1069.72</v>
      </c>
      <c r="W1328">
        <v>68</v>
      </c>
      <c r="X1328">
        <v>4649.8500000000004</v>
      </c>
      <c r="Y1328">
        <v>962</v>
      </c>
    </row>
    <row r="1329" spans="1:25" x14ac:dyDescent="0.25">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2">
        <v>42146</v>
      </c>
      <c r="U1329" s="2">
        <v>42148</v>
      </c>
      <c r="V1329">
        <v>2000.11</v>
      </c>
      <c r="W1329">
        <v>18</v>
      </c>
      <c r="X1329">
        <v>2259.9899999999998</v>
      </c>
      <c r="Y1329">
        <v>89184</v>
      </c>
    </row>
    <row r="1330" spans="1:25" x14ac:dyDescent="0.25">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2">
        <v>42149</v>
      </c>
      <c r="U1330" s="2">
        <v>42150</v>
      </c>
      <c r="V1330">
        <v>-45.64</v>
      </c>
      <c r="W1330">
        <v>9</v>
      </c>
      <c r="X1330">
        <v>42.46</v>
      </c>
      <c r="Y1330">
        <v>91122</v>
      </c>
    </row>
    <row r="1331" spans="1:25" x14ac:dyDescent="0.25">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2">
        <v>42149</v>
      </c>
      <c r="U1331" s="2">
        <v>42151</v>
      </c>
      <c r="V1331">
        <v>204.49</v>
      </c>
      <c r="W1331">
        <v>12</v>
      </c>
      <c r="X1331">
        <v>314.06</v>
      </c>
      <c r="Y1331">
        <v>91122</v>
      </c>
    </row>
    <row r="1332" spans="1:25" x14ac:dyDescent="0.25">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2">
        <v>42159</v>
      </c>
      <c r="U1332" s="2">
        <v>42161</v>
      </c>
      <c r="V1332">
        <v>-1455.9971999999998</v>
      </c>
      <c r="W1332">
        <v>1</v>
      </c>
      <c r="X1332">
        <v>1009.99</v>
      </c>
      <c r="Y1332">
        <v>91123</v>
      </c>
    </row>
    <row r="1333" spans="1:25" x14ac:dyDescent="0.25">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2">
        <v>42159</v>
      </c>
      <c r="U1333" s="2">
        <v>42160</v>
      </c>
      <c r="V1333">
        <v>-22.56</v>
      </c>
      <c r="W1333">
        <v>13</v>
      </c>
      <c r="X1333">
        <v>92.16</v>
      </c>
      <c r="Y1333">
        <v>91123</v>
      </c>
    </row>
    <row r="1334" spans="1:25" x14ac:dyDescent="0.25">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2">
        <v>42153</v>
      </c>
      <c r="U1334" s="2">
        <v>42155</v>
      </c>
      <c r="V1334">
        <v>-1191.5260000000001</v>
      </c>
      <c r="W1334">
        <v>2</v>
      </c>
      <c r="X1334">
        <v>16.5</v>
      </c>
      <c r="Y1334">
        <v>86950</v>
      </c>
    </row>
    <row r="1335" spans="1:25" x14ac:dyDescent="0.25">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2">
        <v>42008</v>
      </c>
      <c r="U1335" s="2">
        <v>42010</v>
      </c>
      <c r="V1335">
        <v>-45.01</v>
      </c>
      <c r="W1335">
        <v>12</v>
      </c>
      <c r="X1335">
        <v>1202.6600000000001</v>
      </c>
      <c r="Y1335">
        <v>86951</v>
      </c>
    </row>
    <row r="1336" spans="1:25" x14ac:dyDescent="0.25">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2">
        <v>42125</v>
      </c>
      <c r="U1336" s="2">
        <v>42127</v>
      </c>
      <c r="V1336">
        <v>39.209999999999994</v>
      </c>
      <c r="W1336">
        <v>16</v>
      </c>
      <c r="X1336">
        <v>196.69</v>
      </c>
      <c r="Y1336">
        <v>86949</v>
      </c>
    </row>
    <row r="1337" spans="1:25" x14ac:dyDescent="0.25">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2">
        <v>42125</v>
      </c>
      <c r="U1337" s="2">
        <v>42125</v>
      </c>
      <c r="V1337">
        <v>100.38000000000001</v>
      </c>
      <c r="W1337">
        <v>9</v>
      </c>
      <c r="X1337">
        <v>40.28</v>
      </c>
      <c r="Y1337">
        <v>86949</v>
      </c>
    </row>
    <row r="1338" spans="1:25" x14ac:dyDescent="0.25">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2">
        <v>42086</v>
      </c>
      <c r="U1338" s="2">
        <v>42087</v>
      </c>
      <c r="V1338">
        <v>79.423200000000008</v>
      </c>
      <c r="W1338">
        <v>15</v>
      </c>
      <c r="X1338">
        <v>904.31</v>
      </c>
      <c r="Y1338">
        <v>86952</v>
      </c>
    </row>
    <row r="1339" spans="1:25" x14ac:dyDescent="0.25">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2">
        <v>42059</v>
      </c>
      <c r="U1339" s="2">
        <v>42061</v>
      </c>
      <c r="V1339">
        <v>-15.090400000000001</v>
      </c>
      <c r="W1339">
        <v>12</v>
      </c>
      <c r="X1339">
        <v>96.86</v>
      </c>
      <c r="Y1339">
        <v>86373</v>
      </c>
    </row>
    <row r="1340" spans="1:25" x14ac:dyDescent="0.25">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2">
        <v>42077</v>
      </c>
      <c r="U1340" s="2">
        <v>42078</v>
      </c>
      <c r="V1340">
        <v>-60.563999999999993</v>
      </c>
      <c r="W1340">
        <v>13</v>
      </c>
      <c r="X1340">
        <v>765.65</v>
      </c>
      <c r="Y1340">
        <v>86754</v>
      </c>
    </row>
    <row r="1341" spans="1:25" x14ac:dyDescent="0.25">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2">
        <v>42010</v>
      </c>
      <c r="U1341" s="2">
        <v>42011</v>
      </c>
      <c r="V1341">
        <v>-1473.9059999999999</v>
      </c>
      <c r="W1341">
        <v>4</v>
      </c>
      <c r="X1341">
        <v>8.7200000000000006</v>
      </c>
      <c r="Y1341">
        <v>86750</v>
      </c>
    </row>
    <row r="1342" spans="1:25" x14ac:dyDescent="0.25">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2">
        <v>42014</v>
      </c>
      <c r="U1342" s="2">
        <v>42015</v>
      </c>
      <c r="V1342">
        <v>-343.12599999999998</v>
      </c>
      <c r="W1342">
        <v>11</v>
      </c>
      <c r="X1342">
        <v>6355.69</v>
      </c>
      <c r="Y1342">
        <v>86753</v>
      </c>
    </row>
    <row r="1343" spans="1:25" x14ac:dyDescent="0.25">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2">
        <v>42014</v>
      </c>
      <c r="U1343" s="2">
        <v>42016</v>
      </c>
      <c r="V1343">
        <v>66.359999999999985</v>
      </c>
      <c r="W1343">
        <v>10</v>
      </c>
      <c r="X1343">
        <v>28.09</v>
      </c>
      <c r="Y1343">
        <v>86753</v>
      </c>
    </row>
    <row r="1344" spans="1:25" x14ac:dyDescent="0.25">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2">
        <v>42089</v>
      </c>
      <c r="U1344" s="2">
        <v>42089</v>
      </c>
      <c r="V1344">
        <v>-162.91800000000001</v>
      </c>
      <c r="W1344">
        <v>5</v>
      </c>
      <c r="X1344">
        <v>1130.1500000000001</v>
      </c>
      <c r="Y1344">
        <v>86751</v>
      </c>
    </row>
    <row r="1345" spans="1:25" x14ac:dyDescent="0.25">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2">
        <v>42089</v>
      </c>
      <c r="U1345" s="2">
        <v>42092</v>
      </c>
      <c r="V1345">
        <v>859.7177999999999</v>
      </c>
      <c r="W1345">
        <v>7</v>
      </c>
      <c r="X1345">
        <v>54.37</v>
      </c>
      <c r="Y1345">
        <v>86751</v>
      </c>
    </row>
    <row r="1346" spans="1:25" x14ac:dyDescent="0.25">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2">
        <v>42130</v>
      </c>
      <c r="U1346" s="2">
        <v>42130</v>
      </c>
      <c r="V1346">
        <v>-23.072000000000003</v>
      </c>
      <c r="W1346">
        <v>11</v>
      </c>
      <c r="X1346">
        <v>100.87</v>
      </c>
      <c r="Y1346">
        <v>86752</v>
      </c>
    </row>
    <row r="1347" spans="1:25" x14ac:dyDescent="0.25">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2">
        <v>42148</v>
      </c>
      <c r="U1347" s="2">
        <v>42149</v>
      </c>
      <c r="V1347">
        <v>650.29999999999995</v>
      </c>
      <c r="W1347">
        <v>12</v>
      </c>
      <c r="X1347">
        <v>1857.08</v>
      </c>
      <c r="Y1347">
        <v>89053</v>
      </c>
    </row>
    <row r="1348" spans="1:25" x14ac:dyDescent="0.25">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2">
        <v>42026</v>
      </c>
      <c r="U1348" s="2">
        <v>42028</v>
      </c>
      <c r="V1348">
        <v>-154.30700000000002</v>
      </c>
      <c r="W1348">
        <v>10</v>
      </c>
      <c r="X1348">
        <v>42.56</v>
      </c>
      <c r="Y1348">
        <v>89055</v>
      </c>
    </row>
    <row r="1349" spans="1:25" x14ac:dyDescent="0.25">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2">
        <v>42025</v>
      </c>
      <c r="U1349" s="2">
        <v>42030</v>
      </c>
      <c r="V1349">
        <v>269.94</v>
      </c>
      <c r="W1349">
        <v>4</v>
      </c>
      <c r="X1349">
        <v>414.91</v>
      </c>
      <c r="Y1349">
        <v>89054</v>
      </c>
    </row>
    <row r="1350" spans="1:25" x14ac:dyDescent="0.25">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2">
        <v>42078</v>
      </c>
      <c r="U1350" s="2">
        <v>42079</v>
      </c>
      <c r="V1350">
        <v>63.059099999999994</v>
      </c>
      <c r="W1350">
        <v>3</v>
      </c>
      <c r="X1350">
        <v>91.39</v>
      </c>
      <c r="Y1350">
        <v>90859</v>
      </c>
    </row>
    <row r="1351" spans="1:25" x14ac:dyDescent="0.25">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2">
        <v>42126</v>
      </c>
      <c r="U1351" s="2">
        <v>42126</v>
      </c>
      <c r="V1351">
        <v>139.58009999999999</v>
      </c>
      <c r="W1351">
        <v>37</v>
      </c>
      <c r="X1351">
        <v>202.29</v>
      </c>
      <c r="Y1351">
        <v>90861</v>
      </c>
    </row>
    <row r="1352" spans="1:25" x14ac:dyDescent="0.25">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2">
        <v>42126</v>
      </c>
      <c r="U1352" s="2">
        <v>42133</v>
      </c>
      <c r="V1352">
        <v>109.67000000000002</v>
      </c>
      <c r="W1352">
        <v>9</v>
      </c>
      <c r="X1352">
        <v>168.71</v>
      </c>
      <c r="Y1352">
        <v>90861</v>
      </c>
    </row>
    <row r="1353" spans="1:25" x14ac:dyDescent="0.25">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2">
        <v>42052</v>
      </c>
      <c r="U1353" s="2">
        <v>42053</v>
      </c>
      <c r="V1353">
        <v>395.30799999999999</v>
      </c>
      <c r="W1353">
        <v>21</v>
      </c>
      <c r="X1353">
        <v>885.65</v>
      </c>
      <c r="Y1353">
        <v>90860</v>
      </c>
    </row>
    <row r="1354" spans="1:25" x14ac:dyDescent="0.25">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2">
        <v>42087</v>
      </c>
      <c r="U1354" s="2">
        <v>42088</v>
      </c>
      <c r="V1354">
        <v>104.9145</v>
      </c>
      <c r="W1354">
        <v>11</v>
      </c>
      <c r="X1354">
        <v>152.05000000000001</v>
      </c>
      <c r="Y1354">
        <v>91108</v>
      </c>
    </row>
    <row r="1355" spans="1:25" x14ac:dyDescent="0.25">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2">
        <v>42104</v>
      </c>
      <c r="U1355" s="2">
        <v>42105</v>
      </c>
      <c r="V1355">
        <v>24.59</v>
      </c>
      <c r="W1355">
        <v>7</v>
      </c>
      <c r="X1355">
        <v>49.1</v>
      </c>
      <c r="Y1355">
        <v>91109</v>
      </c>
    </row>
    <row r="1356" spans="1:25" x14ac:dyDescent="0.25">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2">
        <v>42092</v>
      </c>
      <c r="U1356" s="2">
        <v>42100</v>
      </c>
      <c r="V1356">
        <v>-458.74400000000003</v>
      </c>
      <c r="W1356">
        <v>2</v>
      </c>
      <c r="X1356">
        <v>246.44</v>
      </c>
      <c r="Y1356">
        <v>91110</v>
      </c>
    </row>
    <row r="1357" spans="1:25" x14ac:dyDescent="0.25">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2">
        <v>42165</v>
      </c>
      <c r="U1357" s="2">
        <v>42166</v>
      </c>
      <c r="V1357">
        <v>-9.1769999999999996</v>
      </c>
      <c r="W1357">
        <v>21</v>
      </c>
      <c r="X1357">
        <v>199.08</v>
      </c>
      <c r="Y1357">
        <v>24869</v>
      </c>
    </row>
    <row r="1358" spans="1:25" x14ac:dyDescent="0.25">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2">
        <v>42143</v>
      </c>
      <c r="U1358" s="2">
        <v>42143</v>
      </c>
      <c r="V1358">
        <v>-121.75</v>
      </c>
      <c r="W1358">
        <v>14</v>
      </c>
      <c r="X1358">
        <v>2039.07</v>
      </c>
      <c r="Y1358">
        <v>5920</v>
      </c>
    </row>
    <row r="1359" spans="1:25" x14ac:dyDescent="0.25">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2">
        <v>42143</v>
      </c>
      <c r="U1359" s="2">
        <v>42143</v>
      </c>
      <c r="V1359">
        <v>24.350000000000023</v>
      </c>
      <c r="W1359">
        <v>3</v>
      </c>
      <c r="X1359">
        <v>436.94</v>
      </c>
      <c r="Y1359">
        <v>89096</v>
      </c>
    </row>
    <row r="1360" spans="1:25" x14ac:dyDescent="0.25">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2">
        <v>42161</v>
      </c>
      <c r="U1360" s="2">
        <v>42163</v>
      </c>
      <c r="V1360">
        <v>-34.764499999999998</v>
      </c>
      <c r="W1360">
        <v>6</v>
      </c>
      <c r="X1360">
        <v>37.380000000000003</v>
      </c>
      <c r="Y1360">
        <v>89097</v>
      </c>
    </row>
    <row r="1361" spans="1:25" x14ac:dyDescent="0.25">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2">
        <v>42165</v>
      </c>
      <c r="U1361" s="2">
        <v>42166</v>
      </c>
      <c r="V1361">
        <v>-7.3415999999999997</v>
      </c>
      <c r="W1361">
        <v>5</v>
      </c>
      <c r="X1361">
        <v>47.4</v>
      </c>
      <c r="Y1361">
        <v>89095</v>
      </c>
    </row>
    <row r="1362" spans="1:25" x14ac:dyDescent="0.25">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2">
        <v>42064</v>
      </c>
      <c r="U1362" s="2">
        <v>42066</v>
      </c>
      <c r="V1362">
        <v>35.290000000000049</v>
      </c>
      <c r="W1362">
        <v>3</v>
      </c>
      <c r="X1362">
        <v>260</v>
      </c>
      <c r="Y1362">
        <v>90301</v>
      </c>
    </row>
    <row r="1363" spans="1:25" x14ac:dyDescent="0.25">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2">
        <v>42098</v>
      </c>
      <c r="U1363" s="2">
        <v>42098</v>
      </c>
      <c r="V1363">
        <v>-100.17</v>
      </c>
      <c r="W1363">
        <v>11</v>
      </c>
      <c r="X1363">
        <v>709.7</v>
      </c>
      <c r="Y1363">
        <v>89300</v>
      </c>
    </row>
    <row r="1364" spans="1:25" x14ac:dyDescent="0.25">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2">
        <v>42098</v>
      </c>
      <c r="U1364" s="2">
        <v>42100</v>
      </c>
      <c r="V1364">
        <v>-3.9479999999999995</v>
      </c>
      <c r="W1364">
        <v>5</v>
      </c>
      <c r="X1364">
        <v>27.42</v>
      </c>
      <c r="Y1364">
        <v>89300</v>
      </c>
    </row>
    <row r="1365" spans="1:25" x14ac:dyDescent="0.25">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2">
        <v>42022</v>
      </c>
      <c r="U1365" s="2">
        <v>42022</v>
      </c>
      <c r="V1365">
        <v>1633.9859999999999</v>
      </c>
      <c r="W1365">
        <v>13</v>
      </c>
      <c r="X1365">
        <v>739.06</v>
      </c>
      <c r="Y1365">
        <v>89299</v>
      </c>
    </row>
    <row r="1366" spans="1:25" x14ac:dyDescent="0.25">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2">
        <v>42156</v>
      </c>
      <c r="U1366" s="2">
        <v>42158</v>
      </c>
      <c r="V1366">
        <v>-2002.6314000000002</v>
      </c>
      <c r="W1366">
        <v>13</v>
      </c>
      <c r="X1366">
        <v>30.47</v>
      </c>
      <c r="Y1366">
        <v>89301</v>
      </c>
    </row>
    <row r="1367" spans="1:25" x14ac:dyDescent="0.25">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2">
        <v>42184</v>
      </c>
      <c r="U1367" s="2">
        <v>42186</v>
      </c>
      <c r="V1367">
        <v>-126.208</v>
      </c>
      <c r="W1367">
        <v>16</v>
      </c>
      <c r="X1367">
        <v>96.96</v>
      </c>
      <c r="Y1367">
        <v>87790</v>
      </c>
    </row>
    <row r="1368" spans="1:25" x14ac:dyDescent="0.25">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2">
        <v>42147</v>
      </c>
      <c r="U1368" s="2">
        <v>42149</v>
      </c>
      <c r="V1368">
        <v>-5.54</v>
      </c>
      <c r="W1368">
        <v>1</v>
      </c>
      <c r="X1368">
        <v>4.21</v>
      </c>
      <c r="Y1368">
        <v>90322</v>
      </c>
    </row>
    <row r="1369" spans="1:25" x14ac:dyDescent="0.25">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2">
        <v>42064</v>
      </c>
      <c r="U1369" s="2">
        <v>42067</v>
      </c>
      <c r="V1369">
        <v>-68.432000000000002</v>
      </c>
      <c r="W1369">
        <v>1</v>
      </c>
      <c r="X1369">
        <v>3550.28</v>
      </c>
      <c r="Y1369">
        <v>89219</v>
      </c>
    </row>
    <row r="1370" spans="1:25" x14ac:dyDescent="0.25">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2">
        <v>42026</v>
      </c>
      <c r="U1370" s="2">
        <v>42027</v>
      </c>
      <c r="V1370">
        <v>733.2822000000001</v>
      </c>
      <c r="W1370">
        <v>7</v>
      </c>
      <c r="X1370">
        <v>1188.6300000000001</v>
      </c>
      <c r="Y1370">
        <v>89218</v>
      </c>
    </row>
    <row r="1371" spans="1:25" x14ac:dyDescent="0.25">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2">
        <v>42026</v>
      </c>
      <c r="U1371" s="2">
        <v>42027</v>
      </c>
      <c r="V1371">
        <v>-905.99039999999991</v>
      </c>
      <c r="W1371">
        <v>11</v>
      </c>
      <c r="X1371">
        <v>1009.93</v>
      </c>
      <c r="Y1371">
        <v>89218</v>
      </c>
    </row>
    <row r="1372" spans="1:25" x14ac:dyDescent="0.25">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2">
        <v>42026</v>
      </c>
      <c r="U1372" s="2">
        <v>42026</v>
      </c>
      <c r="V1372">
        <v>-21.63242</v>
      </c>
      <c r="W1372">
        <v>9</v>
      </c>
      <c r="X1372">
        <v>140.69999999999999</v>
      </c>
      <c r="Y1372">
        <v>89218</v>
      </c>
    </row>
    <row r="1373" spans="1:25" x14ac:dyDescent="0.25">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2">
        <v>42007</v>
      </c>
      <c r="U1373" s="2">
        <v>42009</v>
      </c>
      <c r="V1373">
        <v>-35.04</v>
      </c>
      <c r="W1373">
        <v>2</v>
      </c>
      <c r="X1373">
        <v>15.95</v>
      </c>
      <c r="Y1373">
        <v>91285</v>
      </c>
    </row>
    <row r="1374" spans="1:25" x14ac:dyDescent="0.25">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2">
        <v>42147</v>
      </c>
      <c r="U1374" s="2">
        <v>42149</v>
      </c>
      <c r="V1374">
        <v>5.980000000000004</v>
      </c>
      <c r="W1374">
        <v>3</v>
      </c>
      <c r="X1374">
        <v>42.35</v>
      </c>
      <c r="Y1374">
        <v>91286</v>
      </c>
    </row>
    <row r="1375" spans="1:25" x14ac:dyDescent="0.25">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2">
        <v>42007</v>
      </c>
      <c r="U1375" s="2">
        <v>42009</v>
      </c>
      <c r="V1375">
        <v>-35.04</v>
      </c>
      <c r="W1375">
        <v>8</v>
      </c>
      <c r="X1375">
        <v>63.78</v>
      </c>
      <c r="Y1375">
        <v>30785</v>
      </c>
    </row>
    <row r="1376" spans="1:25" x14ac:dyDescent="0.25">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2">
        <v>42007</v>
      </c>
      <c r="U1376" s="2">
        <v>42010</v>
      </c>
      <c r="V1376">
        <v>149.53</v>
      </c>
      <c r="W1376">
        <v>46</v>
      </c>
      <c r="X1376">
        <v>451.61</v>
      </c>
      <c r="Y1376">
        <v>30785</v>
      </c>
    </row>
    <row r="1377" spans="1:25" x14ac:dyDescent="0.25">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2">
        <v>42135</v>
      </c>
      <c r="U1377" s="2">
        <v>42137</v>
      </c>
      <c r="V1377">
        <v>608.26199999999994</v>
      </c>
      <c r="W1377">
        <v>4</v>
      </c>
      <c r="X1377">
        <v>10.41</v>
      </c>
      <c r="Y1377">
        <v>88713</v>
      </c>
    </row>
    <row r="1378" spans="1:25" x14ac:dyDescent="0.25">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2">
        <v>42135</v>
      </c>
      <c r="U1378" s="2">
        <v>42135</v>
      </c>
      <c r="V1378">
        <v>-570.16960000000006</v>
      </c>
      <c r="W1378">
        <v>16</v>
      </c>
      <c r="X1378">
        <v>2849.64</v>
      </c>
      <c r="Y1378">
        <v>88713</v>
      </c>
    </row>
    <row r="1379" spans="1:25" x14ac:dyDescent="0.25">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2">
        <v>42024</v>
      </c>
      <c r="U1379" s="2">
        <v>42027</v>
      </c>
      <c r="V1379">
        <v>1.278</v>
      </c>
      <c r="W1379">
        <v>6</v>
      </c>
      <c r="X1379">
        <v>38.04</v>
      </c>
      <c r="Y1379">
        <v>88714</v>
      </c>
    </row>
    <row r="1380" spans="1:25" x14ac:dyDescent="0.25">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2">
        <v>42024</v>
      </c>
      <c r="U1380" s="2">
        <v>42025</v>
      </c>
      <c r="V1380">
        <v>424.28999999999996</v>
      </c>
      <c r="W1380">
        <v>14</v>
      </c>
      <c r="X1380">
        <v>42.53</v>
      </c>
      <c r="Y1380">
        <v>88714</v>
      </c>
    </row>
    <row r="1381" spans="1:25" x14ac:dyDescent="0.25">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2">
        <v>42062</v>
      </c>
      <c r="U1381" s="2">
        <v>42063</v>
      </c>
      <c r="V1381">
        <v>-3.71956</v>
      </c>
      <c r="W1381">
        <v>7</v>
      </c>
      <c r="X1381">
        <v>14.77</v>
      </c>
      <c r="Y1381">
        <v>88136</v>
      </c>
    </row>
    <row r="1382" spans="1:25" x14ac:dyDescent="0.25">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2">
        <v>42062</v>
      </c>
      <c r="U1382" s="2">
        <v>42063</v>
      </c>
      <c r="V1382">
        <v>101.97200000000001</v>
      </c>
      <c r="W1382">
        <v>8</v>
      </c>
      <c r="X1382">
        <v>438.33</v>
      </c>
      <c r="Y1382">
        <v>88136</v>
      </c>
    </row>
    <row r="1383" spans="1:25" x14ac:dyDescent="0.25">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2">
        <v>42062</v>
      </c>
      <c r="U1383" s="2">
        <v>42062</v>
      </c>
      <c r="V1383">
        <v>-16.634799999999998</v>
      </c>
      <c r="W1383">
        <v>7</v>
      </c>
      <c r="X1383">
        <v>38.11</v>
      </c>
      <c r="Y1383">
        <v>88136</v>
      </c>
    </row>
    <row r="1384" spans="1:25" x14ac:dyDescent="0.25">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2">
        <v>42121</v>
      </c>
      <c r="U1384" s="2">
        <v>42123</v>
      </c>
      <c r="V1384">
        <v>765.75</v>
      </c>
      <c r="W1384">
        <v>3</v>
      </c>
      <c r="X1384">
        <v>169.46</v>
      </c>
      <c r="Y1384">
        <v>88135</v>
      </c>
    </row>
    <row r="1385" spans="1:25" x14ac:dyDescent="0.25">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2">
        <v>42076</v>
      </c>
      <c r="U1385" s="2">
        <v>42077</v>
      </c>
      <c r="V1385">
        <v>-335.041</v>
      </c>
      <c r="W1385">
        <v>13</v>
      </c>
      <c r="X1385">
        <v>724.57</v>
      </c>
      <c r="Y1385">
        <v>88137</v>
      </c>
    </row>
    <row r="1386" spans="1:25" x14ac:dyDescent="0.25">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2">
        <v>42056</v>
      </c>
      <c r="U1386" s="2">
        <v>42056</v>
      </c>
      <c r="V1386">
        <v>35.279699999999998</v>
      </c>
      <c r="W1386">
        <v>10</v>
      </c>
      <c r="X1386">
        <v>51.13</v>
      </c>
      <c r="Y1386">
        <v>86514</v>
      </c>
    </row>
    <row r="1387" spans="1:25" x14ac:dyDescent="0.25">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2">
        <v>42100</v>
      </c>
      <c r="U1387" s="2">
        <v>42102</v>
      </c>
      <c r="V1387">
        <v>-188.03399999999999</v>
      </c>
      <c r="W1387">
        <v>14</v>
      </c>
      <c r="X1387">
        <v>79.61</v>
      </c>
      <c r="Y1387">
        <v>91000</v>
      </c>
    </row>
    <row r="1388" spans="1:25" x14ac:dyDescent="0.25">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2">
        <v>42076</v>
      </c>
      <c r="U1388" s="2">
        <v>42077</v>
      </c>
      <c r="V1388">
        <v>322.12199999999996</v>
      </c>
      <c r="W1388">
        <v>16</v>
      </c>
      <c r="X1388">
        <v>109.99</v>
      </c>
      <c r="Y1388">
        <v>88998</v>
      </c>
    </row>
    <row r="1389" spans="1:25" x14ac:dyDescent="0.25">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2">
        <v>42076</v>
      </c>
      <c r="U1389" s="2">
        <v>42077</v>
      </c>
      <c r="V1389">
        <v>366.53999999999996</v>
      </c>
      <c r="W1389">
        <v>8</v>
      </c>
      <c r="X1389">
        <v>900.12</v>
      </c>
      <c r="Y1389">
        <v>88998</v>
      </c>
    </row>
    <row r="1390" spans="1:25" x14ac:dyDescent="0.25">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2">
        <v>42041</v>
      </c>
      <c r="U1390" s="2">
        <v>42042</v>
      </c>
      <c r="V1390">
        <v>-439.90800000000002</v>
      </c>
      <c r="W1390">
        <v>4</v>
      </c>
      <c r="X1390">
        <v>237.62</v>
      </c>
      <c r="Y1390">
        <v>91414</v>
      </c>
    </row>
    <row r="1391" spans="1:25" x14ac:dyDescent="0.25">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2">
        <v>42041</v>
      </c>
      <c r="U1391" s="2">
        <v>42043</v>
      </c>
      <c r="V1391">
        <v>1087.7159999999999</v>
      </c>
      <c r="W1391">
        <v>1</v>
      </c>
      <c r="X1391">
        <v>176.42</v>
      </c>
      <c r="Y1391">
        <v>91414</v>
      </c>
    </row>
    <row r="1392" spans="1:25" x14ac:dyDescent="0.25">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2">
        <v>42038</v>
      </c>
      <c r="U1392" s="2">
        <v>42040</v>
      </c>
      <c r="V1392">
        <v>9.2040000000000006</v>
      </c>
      <c r="W1392">
        <v>11</v>
      </c>
      <c r="X1392">
        <v>2084.16</v>
      </c>
      <c r="Y1392">
        <v>91416</v>
      </c>
    </row>
    <row r="1393" spans="1:25" x14ac:dyDescent="0.25">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2">
        <v>42175</v>
      </c>
      <c r="U1393" s="2">
        <v>42176</v>
      </c>
      <c r="V1393">
        <v>257.08319999999998</v>
      </c>
      <c r="W1393">
        <v>14</v>
      </c>
      <c r="X1393">
        <v>43.41</v>
      </c>
      <c r="Y1393">
        <v>91415</v>
      </c>
    </row>
    <row r="1394" spans="1:25" x14ac:dyDescent="0.25">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2">
        <v>42175</v>
      </c>
      <c r="U1394" s="2">
        <v>42176</v>
      </c>
      <c r="V1394">
        <v>0.7854000000000001</v>
      </c>
      <c r="W1394">
        <v>18</v>
      </c>
      <c r="X1394">
        <v>46.42</v>
      </c>
      <c r="Y1394">
        <v>91415</v>
      </c>
    </row>
    <row r="1395" spans="1:25" x14ac:dyDescent="0.25">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2">
        <v>42157</v>
      </c>
      <c r="U1395" s="2">
        <v>42158</v>
      </c>
      <c r="V1395">
        <v>88.56</v>
      </c>
      <c r="W1395">
        <v>8</v>
      </c>
      <c r="X1395">
        <v>1140.95</v>
      </c>
      <c r="Y1395">
        <v>91417</v>
      </c>
    </row>
    <row r="1396" spans="1:25" x14ac:dyDescent="0.25">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2">
        <v>42103</v>
      </c>
      <c r="U1396" s="2">
        <v>42103</v>
      </c>
      <c r="V1396">
        <v>12.726000000000001</v>
      </c>
      <c r="W1396">
        <v>9</v>
      </c>
      <c r="X1396">
        <v>42.69</v>
      </c>
      <c r="Y1396">
        <v>86887</v>
      </c>
    </row>
    <row r="1397" spans="1:25" x14ac:dyDescent="0.25">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2">
        <v>42103</v>
      </c>
      <c r="U1397" s="2">
        <v>42104</v>
      </c>
      <c r="V1397">
        <v>160.8066</v>
      </c>
      <c r="W1397">
        <v>11</v>
      </c>
      <c r="X1397">
        <v>327.41000000000003</v>
      </c>
      <c r="Y1397">
        <v>86887</v>
      </c>
    </row>
    <row r="1398" spans="1:25" x14ac:dyDescent="0.25">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2">
        <v>42046</v>
      </c>
      <c r="U1398" s="2">
        <v>42048</v>
      </c>
      <c r="V1398">
        <v>-1596.7457999999999</v>
      </c>
      <c r="W1398">
        <v>2</v>
      </c>
      <c r="X1398">
        <v>3786.84</v>
      </c>
      <c r="Y1398">
        <v>86883</v>
      </c>
    </row>
    <row r="1399" spans="1:25" x14ac:dyDescent="0.25">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2">
        <v>42120</v>
      </c>
      <c r="U1399" s="2">
        <v>42121</v>
      </c>
      <c r="V1399">
        <v>1388.3558999999998</v>
      </c>
      <c r="W1399">
        <v>5</v>
      </c>
      <c r="X1399">
        <v>2012.11</v>
      </c>
      <c r="Y1399">
        <v>86885</v>
      </c>
    </row>
    <row r="1400" spans="1:25" x14ac:dyDescent="0.25">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2">
        <v>42016</v>
      </c>
      <c r="U1400" s="2">
        <v>42016</v>
      </c>
      <c r="V1400">
        <v>109.83600000000001</v>
      </c>
      <c r="W1400">
        <v>9</v>
      </c>
      <c r="X1400">
        <v>471.66</v>
      </c>
      <c r="Y1400">
        <v>86886</v>
      </c>
    </row>
    <row r="1401" spans="1:25" x14ac:dyDescent="0.25">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2">
        <v>42049</v>
      </c>
      <c r="U1401" s="2">
        <v>42051</v>
      </c>
      <c r="V1401">
        <v>-93.849999999999909</v>
      </c>
      <c r="W1401">
        <v>2</v>
      </c>
      <c r="X1401">
        <v>662.8</v>
      </c>
      <c r="Y1401">
        <v>86884</v>
      </c>
    </row>
    <row r="1402" spans="1:25" x14ac:dyDescent="0.25">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2">
        <v>42016</v>
      </c>
      <c r="U1402" s="2">
        <v>42018</v>
      </c>
      <c r="V1402">
        <v>82.703399999999988</v>
      </c>
      <c r="W1402">
        <v>11</v>
      </c>
      <c r="X1402">
        <v>119.86</v>
      </c>
      <c r="Y1402">
        <v>86886</v>
      </c>
    </row>
    <row r="1403" spans="1:25" x14ac:dyDescent="0.25">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2">
        <v>42049</v>
      </c>
      <c r="U1403" s="2">
        <v>42051</v>
      </c>
      <c r="V1403">
        <v>-93.849999999999909</v>
      </c>
      <c r="W1403">
        <v>8</v>
      </c>
      <c r="X1403">
        <v>2651.21</v>
      </c>
      <c r="Y1403">
        <v>48836</v>
      </c>
    </row>
    <row r="1404" spans="1:25" x14ac:dyDescent="0.25">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2">
        <v>42120</v>
      </c>
      <c r="U1404" s="2">
        <v>42122</v>
      </c>
      <c r="V1404">
        <v>0.36999999999999922</v>
      </c>
      <c r="W1404">
        <v>9</v>
      </c>
      <c r="X1404">
        <v>38.96</v>
      </c>
      <c r="Y1404">
        <v>11712</v>
      </c>
    </row>
    <row r="1405" spans="1:25" x14ac:dyDescent="0.25">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2">
        <v>42120</v>
      </c>
      <c r="U1405" s="2">
        <v>42121</v>
      </c>
      <c r="V1405">
        <v>1947.67</v>
      </c>
      <c r="W1405">
        <v>20</v>
      </c>
      <c r="X1405">
        <v>8048.45</v>
      </c>
      <c r="Y1405">
        <v>23042</v>
      </c>
    </row>
    <row r="1406" spans="1:25" x14ac:dyDescent="0.25">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2">
        <v>42016</v>
      </c>
      <c r="U1406" s="2">
        <v>42016</v>
      </c>
      <c r="V1406">
        <v>109.83600000000001</v>
      </c>
      <c r="W1406">
        <v>37</v>
      </c>
      <c r="X1406">
        <v>1939.03</v>
      </c>
      <c r="Y1406">
        <v>23877</v>
      </c>
    </row>
    <row r="1407" spans="1:25" x14ac:dyDescent="0.25">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2">
        <v>42016</v>
      </c>
      <c r="U1407" s="2">
        <v>42018</v>
      </c>
      <c r="V1407">
        <v>128.03</v>
      </c>
      <c r="W1407">
        <v>42</v>
      </c>
      <c r="X1407">
        <v>457.63</v>
      </c>
      <c r="Y1407">
        <v>23877</v>
      </c>
    </row>
    <row r="1408" spans="1:25" x14ac:dyDescent="0.25">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2">
        <v>42103</v>
      </c>
      <c r="U1408" s="2">
        <v>42103</v>
      </c>
      <c r="V1408">
        <v>31.751999999999999</v>
      </c>
      <c r="W1408">
        <v>36</v>
      </c>
      <c r="X1408">
        <v>170.75</v>
      </c>
      <c r="Y1408">
        <v>14785</v>
      </c>
    </row>
    <row r="1409" spans="1:25" x14ac:dyDescent="0.25">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2">
        <v>42103</v>
      </c>
      <c r="U1409" s="2">
        <v>42104</v>
      </c>
      <c r="V1409">
        <v>117.208</v>
      </c>
      <c r="W1409">
        <v>45</v>
      </c>
      <c r="X1409">
        <v>1339.42</v>
      </c>
      <c r="Y1409">
        <v>14785</v>
      </c>
    </row>
    <row r="1410" spans="1:25" x14ac:dyDescent="0.25">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2">
        <v>42120</v>
      </c>
      <c r="U1410" s="2">
        <v>42122</v>
      </c>
      <c r="V1410">
        <v>0.36999999999999922</v>
      </c>
      <c r="W1410">
        <v>2</v>
      </c>
      <c r="X1410">
        <v>8.66</v>
      </c>
      <c r="Y1410">
        <v>86885</v>
      </c>
    </row>
    <row r="1411" spans="1:25" x14ac:dyDescent="0.25">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2">
        <v>42053</v>
      </c>
      <c r="U1411" s="2">
        <v>42055</v>
      </c>
      <c r="V1411">
        <v>1240.25</v>
      </c>
      <c r="W1411">
        <v>30</v>
      </c>
      <c r="X1411">
        <v>10554.63</v>
      </c>
      <c r="Y1411">
        <v>16547</v>
      </c>
    </row>
    <row r="1412" spans="1:25" x14ac:dyDescent="0.25">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2">
        <v>42053</v>
      </c>
      <c r="U1412" s="2">
        <v>42053</v>
      </c>
      <c r="V1412">
        <v>-533.23200000000008</v>
      </c>
      <c r="W1412">
        <v>8</v>
      </c>
      <c r="X1412">
        <v>1749.64</v>
      </c>
      <c r="Y1412">
        <v>16547</v>
      </c>
    </row>
    <row r="1413" spans="1:25" x14ac:dyDescent="0.25">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2">
        <v>42037</v>
      </c>
      <c r="U1413" s="2">
        <v>42039</v>
      </c>
      <c r="V1413">
        <v>-61.59</v>
      </c>
      <c r="W1413">
        <v>56</v>
      </c>
      <c r="X1413">
        <v>355.4</v>
      </c>
      <c r="Y1413">
        <v>54567</v>
      </c>
    </row>
    <row r="1414" spans="1:25" x14ac:dyDescent="0.25">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2">
        <v>42040</v>
      </c>
      <c r="U1414" s="2">
        <v>42041</v>
      </c>
      <c r="V1414">
        <v>-46.25</v>
      </c>
      <c r="W1414">
        <v>88</v>
      </c>
      <c r="X1414">
        <v>148.36000000000001</v>
      </c>
      <c r="Y1414">
        <v>20007</v>
      </c>
    </row>
    <row r="1415" spans="1:25" x14ac:dyDescent="0.25">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2">
        <v>42053</v>
      </c>
      <c r="U1415" s="2">
        <v>42055</v>
      </c>
      <c r="V1415">
        <v>1240.25</v>
      </c>
      <c r="W1415">
        <v>8</v>
      </c>
      <c r="X1415">
        <v>2814.57</v>
      </c>
      <c r="Y1415">
        <v>88319</v>
      </c>
    </row>
    <row r="1416" spans="1:25" x14ac:dyDescent="0.25">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2">
        <v>42037</v>
      </c>
      <c r="U1416" s="2">
        <v>42039</v>
      </c>
      <c r="V1416">
        <v>-32.026800000000001</v>
      </c>
      <c r="W1416">
        <v>14</v>
      </c>
      <c r="X1416">
        <v>88.85</v>
      </c>
      <c r="Y1416">
        <v>88320</v>
      </c>
    </row>
    <row r="1417" spans="1:25" x14ac:dyDescent="0.25">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2">
        <v>42082</v>
      </c>
      <c r="U1417" s="2">
        <v>42082</v>
      </c>
      <c r="V1417">
        <v>-45.816000000000003</v>
      </c>
      <c r="W1417">
        <v>3</v>
      </c>
      <c r="X1417">
        <v>70.819999999999993</v>
      </c>
      <c r="Y1417">
        <v>91310</v>
      </c>
    </row>
    <row r="1418" spans="1:25" x14ac:dyDescent="0.25">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2">
        <v>42082</v>
      </c>
      <c r="U1418" s="2">
        <v>42083</v>
      </c>
      <c r="V1418">
        <v>30.63</v>
      </c>
      <c r="W1418">
        <v>7</v>
      </c>
      <c r="X1418">
        <v>90.44</v>
      </c>
      <c r="Y1418">
        <v>91310</v>
      </c>
    </row>
    <row r="1419" spans="1:25" x14ac:dyDescent="0.25">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2">
        <v>42160</v>
      </c>
      <c r="U1419" s="2">
        <v>42162</v>
      </c>
      <c r="V1419">
        <v>-6.835</v>
      </c>
      <c r="W1419">
        <v>1</v>
      </c>
      <c r="X1419">
        <v>10.72</v>
      </c>
      <c r="Y1419">
        <v>87033</v>
      </c>
    </row>
    <row r="1420" spans="1:25" x14ac:dyDescent="0.25">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2">
        <v>42160</v>
      </c>
      <c r="U1420" s="2">
        <v>42162</v>
      </c>
      <c r="V1420">
        <v>7024.2068999999992</v>
      </c>
      <c r="W1420">
        <v>15</v>
      </c>
      <c r="X1420">
        <v>10180.01</v>
      </c>
      <c r="Y1420">
        <v>87033</v>
      </c>
    </row>
    <row r="1421" spans="1:25" x14ac:dyDescent="0.25">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2">
        <v>42012</v>
      </c>
      <c r="U1421" s="2">
        <v>42016</v>
      </c>
      <c r="V1421">
        <v>-137.494</v>
      </c>
      <c r="W1421">
        <v>7</v>
      </c>
      <c r="X1421">
        <v>42.44</v>
      </c>
      <c r="Y1421">
        <v>87031</v>
      </c>
    </row>
    <row r="1422" spans="1:25" x14ac:dyDescent="0.25">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2">
        <v>42129</v>
      </c>
      <c r="U1422" s="2">
        <v>42129</v>
      </c>
      <c r="V1422">
        <v>308.67</v>
      </c>
      <c r="W1422">
        <v>15</v>
      </c>
      <c r="X1422">
        <v>462.57</v>
      </c>
      <c r="Y1422">
        <v>87029</v>
      </c>
    </row>
    <row r="1423" spans="1:25" x14ac:dyDescent="0.25">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2">
        <v>42170</v>
      </c>
      <c r="U1423" s="2">
        <v>42172</v>
      </c>
      <c r="V1423">
        <v>-223.94400000000002</v>
      </c>
      <c r="W1423">
        <v>19</v>
      </c>
      <c r="X1423">
        <v>125.37</v>
      </c>
      <c r="Y1423">
        <v>87030</v>
      </c>
    </row>
    <row r="1424" spans="1:25" x14ac:dyDescent="0.25">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2">
        <v>42160</v>
      </c>
      <c r="U1424" s="2">
        <v>42162</v>
      </c>
      <c r="V1424">
        <v>36.494999999999997</v>
      </c>
      <c r="W1424">
        <v>11</v>
      </c>
      <c r="X1424">
        <v>190.85</v>
      </c>
      <c r="Y1424">
        <v>87033</v>
      </c>
    </row>
    <row r="1425" spans="1:25" x14ac:dyDescent="0.25">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2">
        <v>42160</v>
      </c>
      <c r="U1425" s="2">
        <v>42161</v>
      </c>
      <c r="V1425">
        <v>255.76919999999998</v>
      </c>
      <c r="W1425">
        <v>12</v>
      </c>
      <c r="X1425">
        <v>370.68</v>
      </c>
      <c r="Y1425">
        <v>87033</v>
      </c>
    </row>
    <row r="1426" spans="1:25" x14ac:dyDescent="0.25">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2">
        <v>42053</v>
      </c>
      <c r="U1426" s="2">
        <v>42056</v>
      </c>
      <c r="V1426">
        <v>1656.6554999999998</v>
      </c>
      <c r="W1426">
        <v>15</v>
      </c>
      <c r="X1426">
        <v>2400.9499999999998</v>
      </c>
      <c r="Y1426">
        <v>87032</v>
      </c>
    </row>
    <row r="1427" spans="1:25" x14ac:dyDescent="0.25">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2">
        <v>42160</v>
      </c>
      <c r="U1427" s="2">
        <v>42163</v>
      </c>
      <c r="V1427">
        <v>2639.0099999999998</v>
      </c>
      <c r="W1427">
        <v>6</v>
      </c>
      <c r="X1427">
        <v>7303.05</v>
      </c>
      <c r="Y1427">
        <v>87033</v>
      </c>
    </row>
    <row r="1428" spans="1:25" x14ac:dyDescent="0.25">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2">
        <v>42147</v>
      </c>
      <c r="U1428" s="2">
        <v>42149</v>
      </c>
      <c r="V1428">
        <v>395.76</v>
      </c>
      <c r="W1428">
        <v>24</v>
      </c>
      <c r="X1428">
        <v>58.05</v>
      </c>
      <c r="Y1428">
        <v>87208</v>
      </c>
    </row>
    <row r="1429" spans="1:25" x14ac:dyDescent="0.25">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2">
        <v>42147</v>
      </c>
      <c r="U1429" s="2">
        <v>42149</v>
      </c>
      <c r="V1429">
        <v>-39.396000000000001</v>
      </c>
      <c r="W1429">
        <v>3</v>
      </c>
      <c r="X1429">
        <v>68.64</v>
      </c>
      <c r="Y1429">
        <v>87208</v>
      </c>
    </row>
    <row r="1430" spans="1:25" x14ac:dyDescent="0.25">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2">
        <v>42092</v>
      </c>
      <c r="U1430" s="2">
        <v>42093</v>
      </c>
      <c r="V1430">
        <v>-89.5</v>
      </c>
      <c r="W1430">
        <v>7</v>
      </c>
      <c r="X1430">
        <v>277.07</v>
      </c>
      <c r="Y1430">
        <v>87451</v>
      </c>
    </row>
    <row r="1431" spans="1:25" x14ac:dyDescent="0.25">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2">
        <v>42126</v>
      </c>
      <c r="U1431" s="2">
        <v>42128</v>
      </c>
      <c r="V1431">
        <v>28.4</v>
      </c>
      <c r="W1431">
        <v>14</v>
      </c>
      <c r="X1431">
        <v>51.99</v>
      </c>
      <c r="Y1431">
        <v>87452</v>
      </c>
    </row>
    <row r="1432" spans="1:25" x14ac:dyDescent="0.25">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2">
        <v>42092</v>
      </c>
      <c r="U1432" s="2">
        <v>42094</v>
      </c>
      <c r="V1432">
        <v>103.27229999999999</v>
      </c>
      <c r="W1432">
        <v>5</v>
      </c>
      <c r="X1432">
        <v>149.66999999999999</v>
      </c>
      <c r="Y1432">
        <v>87451</v>
      </c>
    </row>
    <row r="1433" spans="1:25" x14ac:dyDescent="0.25">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2">
        <v>42101</v>
      </c>
      <c r="U1433" s="2">
        <v>42102</v>
      </c>
      <c r="V1433">
        <v>215.71799999999999</v>
      </c>
      <c r="W1433">
        <v>5</v>
      </c>
      <c r="X1433">
        <v>61.1</v>
      </c>
      <c r="Y1433">
        <v>91017</v>
      </c>
    </row>
    <row r="1434" spans="1:25" x14ac:dyDescent="0.25">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2">
        <v>42101</v>
      </c>
      <c r="U1434" s="2">
        <v>42102</v>
      </c>
      <c r="V1434">
        <v>106.98479999999999</v>
      </c>
      <c r="W1434">
        <v>1</v>
      </c>
      <c r="X1434">
        <v>193.81</v>
      </c>
      <c r="Y1434">
        <v>91017</v>
      </c>
    </row>
    <row r="1435" spans="1:25" x14ac:dyDescent="0.25">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2">
        <v>42166</v>
      </c>
      <c r="U1435" s="2">
        <v>42167</v>
      </c>
      <c r="V1435">
        <v>3.54</v>
      </c>
      <c r="W1435">
        <v>17</v>
      </c>
      <c r="X1435">
        <v>257.48</v>
      </c>
      <c r="Y1435">
        <v>87917</v>
      </c>
    </row>
    <row r="1436" spans="1:25" x14ac:dyDescent="0.25">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2">
        <v>42166</v>
      </c>
      <c r="U1436" s="2">
        <v>42167</v>
      </c>
      <c r="V1436">
        <v>40.283999999999999</v>
      </c>
      <c r="W1436">
        <v>19</v>
      </c>
      <c r="X1436">
        <v>3194.99</v>
      </c>
      <c r="Y1436">
        <v>87917</v>
      </c>
    </row>
    <row r="1437" spans="1:25" x14ac:dyDescent="0.25">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2">
        <v>42073</v>
      </c>
      <c r="U1437" s="2">
        <v>42075</v>
      </c>
      <c r="V1437">
        <v>90.024000000000001</v>
      </c>
      <c r="W1437">
        <v>2</v>
      </c>
      <c r="X1437">
        <v>202.98</v>
      </c>
      <c r="Y1437">
        <v>87915</v>
      </c>
    </row>
    <row r="1438" spans="1:25" x14ac:dyDescent="0.25">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2">
        <v>42113</v>
      </c>
      <c r="U1438" s="2">
        <v>42113</v>
      </c>
      <c r="V1438">
        <v>2.2320000000000002</v>
      </c>
      <c r="W1438">
        <v>1</v>
      </c>
      <c r="X1438">
        <v>10.86</v>
      </c>
      <c r="Y1438">
        <v>87916</v>
      </c>
    </row>
    <row r="1439" spans="1:25" x14ac:dyDescent="0.25">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2">
        <v>42098</v>
      </c>
      <c r="U1439" s="2">
        <v>42105</v>
      </c>
      <c r="V1439">
        <v>840.05099999999993</v>
      </c>
      <c r="W1439">
        <v>46</v>
      </c>
      <c r="X1439">
        <v>1477.57</v>
      </c>
      <c r="Y1439">
        <v>46436</v>
      </c>
    </row>
    <row r="1440" spans="1:25" x14ac:dyDescent="0.25">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2">
        <v>42115</v>
      </c>
      <c r="U1440" s="2">
        <v>42115</v>
      </c>
      <c r="V1440">
        <v>61.47</v>
      </c>
      <c r="W1440">
        <v>12</v>
      </c>
      <c r="X1440">
        <v>382.29</v>
      </c>
      <c r="Y1440">
        <v>40997</v>
      </c>
    </row>
    <row r="1441" spans="1:25" x14ac:dyDescent="0.25">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2">
        <v>42115</v>
      </c>
      <c r="U1441" s="2">
        <v>42122</v>
      </c>
      <c r="V1441">
        <v>18.27</v>
      </c>
      <c r="W1441">
        <v>37</v>
      </c>
      <c r="X1441">
        <v>881.74</v>
      </c>
      <c r="Y1441">
        <v>40997</v>
      </c>
    </row>
    <row r="1442" spans="1:25" x14ac:dyDescent="0.25">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2">
        <v>42115</v>
      </c>
      <c r="U1442" s="2">
        <v>42119</v>
      </c>
      <c r="V1442">
        <v>-513.79042000000004</v>
      </c>
      <c r="W1442">
        <v>33</v>
      </c>
      <c r="X1442">
        <v>7384.18</v>
      </c>
      <c r="Y1442">
        <v>40997</v>
      </c>
    </row>
    <row r="1443" spans="1:25" x14ac:dyDescent="0.25">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2">
        <v>42159</v>
      </c>
      <c r="U1443" s="2">
        <v>42162</v>
      </c>
      <c r="V1443">
        <v>23.87</v>
      </c>
      <c r="W1443">
        <v>81</v>
      </c>
      <c r="X1443">
        <v>448.26</v>
      </c>
      <c r="Y1443">
        <v>29889</v>
      </c>
    </row>
    <row r="1444" spans="1:25" x14ac:dyDescent="0.25">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2">
        <v>42115</v>
      </c>
      <c r="U1444" s="2">
        <v>42115</v>
      </c>
      <c r="V1444">
        <v>61.47</v>
      </c>
      <c r="W1444">
        <v>3</v>
      </c>
      <c r="X1444">
        <v>95.57</v>
      </c>
      <c r="Y1444">
        <v>88657</v>
      </c>
    </row>
    <row r="1445" spans="1:25" x14ac:dyDescent="0.25">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2">
        <v>42115</v>
      </c>
      <c r="U1445" s="2">
        <v>42122</v>
      </c>
      <c r="V1445">
        <v>18.27</v>
      </c>
      <c r="W1445">
        <v>9</v>
      </c>
      <c r="X1445">
        <v>214.48</v>
      </c>
      <c r="Y1445">
        <v>88657</v>
      </c>
    </row>
    <row r="1446" spans="1:25" x14ac:dyDescent="0.25">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2">
        <v>42115</v>
      </c>
      <c r="U1446" s="2">
        <v>42119</v>
      </c>
      <c r="V1446">
        <v>-513.79042000000004</v>
      </c>
      <c r="W1446">
        <v>8</v>
      </c>
      <c r="X1446">
        <v>1790.1</v>
      </c>
      <c r="Y1446">
        <v>88657</v>
      </c>
    </row>
    <row r="1447" spans="1:25" x14ac:dyDescent="0.25">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2">
        <v>42159</v>
      </c>
      <c r="U1447" s="2">
        <v>42162</v>
      </c>
      <c r="V1447">
        <v>35.805</v>
      </c>
      <c r="W1447">
        <v>20</v>
      </c>
      <c r="X1447">
        <v>110.68</v>
      </c>
      <c r="Y1447">
        <v>88658</v>
      </c>
    </row>
    <row r="1448" spans="1:25" x14ac:dyDescent="0.25">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2">
        <v>42098</v>
      </c>
      <c r="U1448" s="2">
        <v>42105</v>
      </c>
      <c r="V1448">
        <v>265.96049999999997</v>
      </c>
      <c r="W1448">
        <v>12</v>
      </c>
      <c r="X1448">
        <v>385.45</v>
      </c>
      <c r="Y1448">
        <v>88656</v>
      </c>
    </row>
    <row r="1449" spans="1:25" x14ac:dyDescent="0.25">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2">
        <v>42047</v>
      </c>
      <c r="U1449" s="2">
        <v>42048</v>
      </c>
      <c r="V1449">
        <v>-20.320500000000003</v>
      </c>
      <c r="W1449">
        <v>1</v>
      </c>
      <c r="X1449">
        <v>19.32</v>
      </c>
      <c r="Y1449">
        <v>86528</v>
      </c>
    </row>
    <row r="1450" spans="1:25" x14ac:dyDescent="0.25">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2">
        <v>42013</v>
      </c>
      <c r="U1450" s="2">
        <v>42018</v>
      </c>
      <c r="V1450">
        <v>-88.039999999999992</v>
      </c>
      <c r="W1450">
        <v>12</v>
      </c>
      <c r="X1450">
        <v>30.1</v>
      </c>
      <c r="Y1450">
        <v>86527</v>
      </c>
    </row>
    <row r="1451" spans="1:25" x14ac:dyDescent="0.25">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2">
        <v>42037</v>
      </c>
      <c r="U1451" s="2">
        <v>42038</v>
      </c>
      <c r="V1451">
        <v>180.23489999999998</v>
      </c>
      <c r="W1451">
        <v>19</v>
      </c>
      <c r="X1451">
        <v>261.20999999999998</v>
      </c>
      <c r="Y1451">
        <v>86529</v>
      </c>
    </row>
    <row r="1452" spans="1:25" x14ac:dyDescent="0.25">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2">
        <v>42037</v>
      </c>
      <c r="U1452" s="2">
        <v>42037</v>
      </c>
      <c r="V1452">
        <v>29.525099999999998</v>
      </c>
      <c r="W1452">
        <v>9</v>
      </c>
      <c r="X1452">
        <v>42.79</v>
      </c>
      <c r="Y1452">
        <v>86529</v>
      </c>
    </row>
    <row r="1453" spans="1:25" x14ac:dyDescent="0.25">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2">
        <v>42085</v>
      </c>
      <c r="U1453" s="2">
        <v>42088</v>
      </c>
      <c r="V1453">
        <v>1261.4718</v>
      </c>
      <c r="W1453">
        <v>11</v>
      </c>
      <c r="X1453">
        <v>1828.22</v>
      </c>
      <c r="Y1453">
        <v>86465</v>
      </c>
    </row>
    <row r="1454" spans="1:25" x14ac:dyDescent="0.25">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2">
        <v>42102</v>
      </c>
      <c r="U1454" s="2">
        <v>42104</v>
      </c>
      <c r="V1454">
        <v>-59.963760000000001</v>
      </c>
      <c r="W1454">
        <v>7</v>
      </c>
      <c r="X1454">
        <v>29.77</v>
      </c>
      <c r="Y1454">
        <v>86466</v>
      </c>
    </row>
    <row r="1455" spans="1:25" x14ac:dyDescent="0.25">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2">
        <v>42102</v>
      </c>
      <c r="U1455" s="2">
        <v>42102</v>
      </c>
      <c r="V1455">
        <v>89.4148</v>
      </c>
      <c r="W1455">
        <v>12</v>
      </c>
      <c r="X1455">
        <v>147.19</v>
      </c>
      <c r="Y1455">
        <v>86466</v>
      </c>
    </row>
    <row r="1456" spans="1:25" x14ac:dyDescent="0.25">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2">
        <v>42102</v>
      </c>
      <c r="U1456" s="2">
        <v>42103</v>
      </c>
      <c r="V1456">
        <v>27.0273</v>
      </c>
      <c r="W1456">
        <v>9</v>
      </c>
      <c r="X1456">
        <v>39.17</v>
      </c>
      <c r="Y1456">
        <v>91447</v>
      </c>
    </row>
    <row r="1457" spans="1:25" x14ac:dyDescent="0.25">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2">
        <v>42119</v>
      </c>
      <c r="U1457" s="2">
        <v>42121</v>
      </c>
      <c r="V1457">
        <v>-150.2604</v>
      </c>
      <c r="W1457">
        <v>19</v>
      </c>
      <c r="X1457">
        <v>87.85</v>
      </c>
      <c r="Y1457">
        <v>90327</v>
      </c>
    </row>
    <row r="1458" spans="1:25" x14ac:dyDescent="0.25">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2">
        <v>42119</v>
      </c>
      <c r="U1458" s="2">
        <v>42120</v>
      </c>
      <c r="V1458">
        <v>4899.1288000000004</v>
      </c>
      <c r="W1458">
        <v>14</v>
      </c>
      <c r="X1458">
        <v>7429.63</v>
      </c>
      <c r="Y1458">
        <v>90327</v>
      </c>
    </row>
    <row r="1459" spans="1:25" x14ac:dyDescent="0.25">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2">
        <v>42119</v>
      </c>
      <c r="U1459" s="2">
        <v>42119</v>
      </c>
      <c r="V1459">
        <v>44.712000000000003</v>
      </c>
      <c r="W1459">
        <v>18</v>
      </c>
      <c r="X1459">
        <v>224.29</v>
      </c>
      <c r="Y1459">
        <v>90327</v>
      </c>
    </row>
    <row r="1460" spans="1:25" x14ac:dyDescent="0.25">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2">
        <v>42119</v>
      </c>
      <c r="U1460" s="2">
        <v>42120</v>
      </c>
      <c r="V1460">
        <v>-22.626000000000001</v>
      </c>
      <c r="W1460">
        <v>7</v>
      </c>
      <c r="X1460">
        <v>51.2</v>
      </c>
      <c r="Y1460">
        <v>90327</v>
      </c>
    </row>
    <row r="1461" spans="1:25" x14ac:dyDescent="0.25">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2">
        <v>42119</v>
      </c>
      <c r="U1461" s="2">
        <v>42120</v>
      </c>
      <c r="V1461">
        <v>4260.1120000000001</v>
      </c>
      <c r="W1461">
        <v>56</v>
      </c>
      <c r="X1461">
        <v>29718.53</v>
      </c>
      <c r="Y1461">
        <v>50656</v>
      </c>
    </row>
    <row r="1462" spans="1:25" x14ac:dyDescent="0.25">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2">
        <v>42119</v>
      </c>
      <c r="U1462" s="2">
        <v>42120</v>
      </c>
      <c r="V1462">
        <v>-25.14</v>
      </c>
      <c r="W1462">
        <v>27</v>
      </c>
      <c r="X1462">
        <v>197.48</v>
      </c>
      <c r="Y1462">
        <v>50656</v>
      </c>
    </row>
    <row r="1463" spans="1:25" x14ac:dyDescent="0.25">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2">
        <v>42126</v>
      </c>
      <c r="U1463" s="2">
        <v>42128</v>
      </c>
      <c r="V1463">
        <v>309.71159999999998</v>
      </c>
      <c r="W1463">
        <v>5</v>
      </c>
      <c r="X1463">
        <v>46.85</v>
      </c>
      <c r="Y1463">
        <v>88298</v>
      </c>
    </row>
    <row r="1464" spans="1:25" x14ac:dyDescent="0.25">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2">
        <v>42126</v>
      </c>
      <c r="U1464" s="2">
        <v>42130</v>
      </c>
      <c r="V1464">
        <v>-128.85599999999999</v>
      </c>
      <c r="W1464">
        <v>26</v>
      </c>
      <c r="X1464">
        <v>93.57</v>
      </c>
      <c r="Y1464">
        <v>88298</v>
      </c>
    </row>
    <row r="1465" spans="1:25" x14ac:dyDescent="0.25">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2">
        <v>42126</v>
      </c>
      <c r="U1465" s="2">
        <v>42133</v>
      </c>
      <c r="V1465">
        <v>-36.945999999999998</v>
      </c>
      <c r="W1465">
        <v>34</v>
      </c>
      <c r="X1465">
        <v>2694.49</v>
      </c>
      <c r="Y1465">
        <v>88298</v>
      </c>
    </row>
    <row r="1466" spans="1:25" x14ac:dyDescent="0.25">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2">
        <v>42007</v>
      </c>
      <c r="U1466" s="2">
        <v>42008</v>
      </c>
      <c r="V1466">
        <v>-274.49799999999999</v>
      </c>
      <c r="W1466">
        <v>1</v>
      </c>
      <c r="X1466">
        <v>174.5</v>
      </c>
      <c r="Y1466">
        <v>88296</v>
      </c>
    </row>
    <row r="1467" spans="1:25" x14ac:dyDescent="0.25">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2">
        <v>42021</v>
      </c>
      <c r="U1467" s="2">
        <v>42021</v>
      </c>
      <c r="V1467">
        <v>0.58800000000001096</v>
      </c>
      <c r="W1467">
        <v>15</v>
      </c>
      <c r="X1467">
        <v>26.01</v>
      </c>
      <c r="Y1467">
        <v>88297</v>
      </c>
    </row>
    <row r="1468" spans="1:25" x14ac:dyDescent="0.25">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2">
        <v>42162</v>
      </c>
      <c r="U1468" s="2">
        <v>42164</v>
      </c>
      <c r="V1468">
        <v>-251.40390000000002</v>
      </c>
      <c r="W1468">
        <v>3</v>
      </c>
      <c r="X1468">
        <v>1527.97</v>
      </c>
      <c r="Y1468">
        <v>89657</v>
      </c>
    </row>
    <row r="1469" spans="1:25" x14ac:dyDescent="0.25">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2">
        <v>42162</v>
      </c>
      <c r="U1469" s="2">
        <v>42164</v>
      </c>
      <c r="V1469">
        <v>-2.3450000000000002</v>
      </c>
      <c r="W1469">
        <v>23</v>
      </c>
      <c r="X1469">
        <v>110.86</v>
      </c>
      <c r="Y1469">
        <v>89657</v>
      </c>
    </row>
    <row r="1470" spans="1:25" x14ac:dyDescent="0.25">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2">
        <v>42164</v>
      </c>
      <c r="U1470" s="2">
        <v>42166</v>
      </c>
      <c r="V1470">
        <v>67.606200000000001</v>
      </c>
      <c r="W1470">
        <v>15</v>
      </c>
      <c r="X1470">
        <v>97.98</v>
      </c>
      <c r="Y1470">
        <v>89658</v>
      </c>
    </row>
    <row r="1471" spans="1:25" x14ac:dyDescent="0.25">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2">
        <v>42063</v>
      </c>
      <c r="U1471" s="2">
        <v>42063</v>
      </c>
      <c r="V1471">
        <v>-46.5244</v>
      </c>
      <c r="W1471">
        <v>18</v>
      </c>
      <c r="X1471">
        <v>127.83</v>
      </c>
      <c r="Y1471">
        <v>91166</v>
      </c>
    </row>
    <row r="1472" spans="1:25" x14ac:dyDescent="0.25">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2">
        <v>42181</v>
      </c>
      <c r="U1472" s="2">
        <v>42181</v>
      </c>
      <c r="V1472">
        <v>200.01719999999997</v>
      </c>
      <c r="W1472">
        <v>12</v>
      </c>
      <c r="X1472">
        <v>289.88</v>
      </c>
      <c r="Y1472">
        <v>91167</v>
      </c>
    </row>
    <row r="1473" spans="1:25" x14ac:dyDescent="0.25">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2">
        <v>42111</v>
      </c>
      <c r="U1473" s="2">
        <v>42111</v>
      </c>
      <c r="V1473">
        <v>-39.606000000000002</v>
      </c>
      <c r="W1473">
        <v>10</v>
      </c>
      <c r="X1473">
        <v>4354.55</v>
      </c>
      <c r="Y1473">
        <v>87772</v>
      </c>
    </row>
    <row r="1474" spans="1:25" x14ac:dyDescent="0.25">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2">
        <v>42075</v>
      </c>
      <c r="U1474" s="2">
        <v>42080</v>
      </c>
      <c r="V1474">
        <v>311.72999999999996</v>
      </c>
      <c r="W1474">
        <v>2</v>
      </c>
      <c r="X1474">
        <v>146.16999999999999</v>
      </c>
      <c r="Y1474">
        <v>87773</v>
      </c>
    </row>
    <row r="1475" spans="1:25" x14ac:dyDescent="0.25">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2">
        <v>42084</v>
      </c>
      <c r="U1475" s="2">
        <v>42089</v>
      </c>
      <c r="V1475">
        <v>-50.75</v>
      </c>
      <c r="W1475">
        <v>7</v>
      </c>
      <c r="X1475">
        <v>42.02</v>
      </c>
      <c r="Y1475">
        <v>87382</v>
      </c>
    </row>
    <row r="1476" spans="1:25" x14ac:dyDescent="0.25">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2">
        <v>42099</v>
      </c>
      <c r="U1476" s="2">
        <v>42100</v>
      </c>
      <c r="V1476">
        <v>2225.0761200000002</v>
      </c>
      <c r="W1476">
        <v>22</v>
      </c>
      <c r="X1476">
        <v>3705.14</v>
      </c>
      <c r="Y1476">
        <v>87383</v>
      </c>
    </row>
    <row r="1477" spans="1:25" x14ac:dyDescent="0.25">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2">
        <v>42099</v>
      </c>
      <c r="U1477" s="2">
        <v>42100</v>
      </c>
      <c r="V1477">
        <v>-338.18083200000001</v>
      </c>
      <c r="W1477">
        <v>3</v>
      </c>
      <c r="X1477">
        <v>945.36</v>
      </c>
      <c r="Y1477">
        <v>87383</v>
      </c>
    </row>
    <row r="1478" spans="1:25" x14ac:dyDescent="0.25">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2">
        <v>42140</v>
      </c>
      <c r="U1478" s="2">
        <v>42141</v>
      </c>
      <c r="V1478">
        <v>-136.25200000000001</v>
      </c>
      <c r="W1478">
        <v>9</v>
      </c>
      <c r="X1478">
        <v>49.24</v>
      </c>
      <c r="Y1478">
        <v>86118</v>
      </c>
    </row>
    <row r="1479" spans="1:25" x14ac:dyDescent="0.25">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2">
        <v>42028</v>
      </c>
      <c r="U1479" s="2">
        <v>42028</v>
      </c>
      <c r="V1479">
        <v>-25.76</v>
      </c>
      <c r="W1479">
        <v>1</v>
      </c>
      <c r="X1479">
        <v>68.45</v>
      </c>
      <c r="Y1479">
        <v>86119</v>
      </c>
    </row>
    <row r="1480" spans="1:25" x14ac:dyDescent="0.25">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2">
        <v>42074</v>
      </c>
      <c r="U1480" s="2">
        <v>42076</v>
      </c>
      <c r="V1480">
        <v>-45.21</v>
      </c>
      <c r="W1480">
        <v>16</v>
      </c>
      <c r="X1480">
        <v>44.75</v>
      </c>
      <c r="Y1480">
        <v>91495</v>
      </c>
    </row>
    <row r="1481" spans="1:25" x14ac:dyDescent="0.25">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2">
        <v>42182</v>
      </c>
      <c r="U1481" s="2">
        <v>42183</v>
      </c>
      <c r="V1481">
        <v>-286.245</v>
      </c>
      <c r="W1481">
        <v>6</v>
      </c>
      <c r="X1481">
        <v>40.69</v>
      </c>
      <c r="Y1481">
        <v>91496</v>
      </c>
    </row>
    <row r="1482" spans="1:25" x14ac:dyDescent="0.25">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2">
        <v>42021</v>
      </c>
      <c r="U1482" s="2">
        <v>42023</v>
      </c>
      <c r="V1482">
        <v>16.12</v>
      </c>
      <c r="W1482">
        <v>18</v>
      </c>
      <c r="X1482">
        <v>130.11000000000001</v>
      </c>
      <c r="Y1482">
        <v>46884</v>
      </c>
    </row>
    <row r="1483" spans="1:25" x14ac:dyDescent="0.25">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2">
        <v>42021</v>
      </c>
      <c r="U1483" s="2">
        <v>42023</v>
      </c>
      <c r="V1483">
        <v>-815.90079999999989</v>
      </c>
      <c r="W1483">
        <v>3</v>
      </c>
      <c r="X1483">
        <v>337.34</v>
      </c>
      <c r="Y1483">
        <v>46884</v>
      </c>
    </row>
    <row r="1484" spans="1:25" x14ac:dyDescent="0.25">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2">
        <v>42021</v>
      </c>
      <c r="U1484" s="2">
        <v>42022</v>
      </c>
      <c r="V1484">
        <v>15.808000000000003</v>
      </c>
      <c r="W1484">
        <v>25</v>
      </c>
      <c r="X1484">
        <v>280.43</v>
      </c>
      <c r="Y1484">
        <v>46884</v>
      </c>
    </row>
    <row r="1485" spans="1:25" x14ac:dyDescent="0.25">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2">
        <v>42086</v>
      </c>
      <c r="U1485" s="2">
        <v>42086</v>
      </c>
      <c r="V1485">
        <v>29.17</v>
      </c>
      <c r="W1485">
        <v>20</v>
      </c>
      <c r="X1485">
        <v>103.39</v>
      </c>
      <c r="Y1485">
        <v>34017</v>
      </c>
    </row>
    <row r="1486" spans="1:25" x14ac:dyDescent="0.25">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2">
        <v>42086</v>
      </c>
      <c r="U1486" s="2">
        <v>42088</v>
      </c>
      <c r="V1486">
        <v>-48.97</v>
      </c>
      <c r="W1486">
        <v>28</v>
      </c>
      <c r="X1486">
        <v>435.39</v>
      </c>
      <c r="Y1486">
        <v>34017</v>
      </c>
    </row>
    <row r="1487" spans="1:25" x14ac:dyDescent="0.25">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2">
        <v>42086</v>
      </c>
      <c r="U1487" s="2">
        <v>42087</v>
      </c>
      <c r="V1487">
        <v>84.05</v>
      </c>
      <c r="W1487">
        <v>53</v>
      </c>
      <c r="X1487">
        <v>1051.52</v>
      </c>
      <c r="Y1487">
        <v>53153</v>
      </c>
    </row>
    <row r="1488" spans="1:25" x14ac:dyDescent="0.25">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2">
        <v>42086</v>
      </c>
      <c r="U1488" s="2">
        <v>42086</v>
      </c>
      <c r="V1488">
        <v>17.836500000000001</v>
      </c>
      <c r="W1488">
        <v>5</v>
      </c>
      <c r="X1488">
        <v>25.85</v>
      </c>
      <c r="Y1488">
        <v>88014</v>
      </c>
    </row>
    <row r="1489" spans="1:25" x14ac:dyDescent="0.25">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2">
        <v>42044</v>
      </c>
      <c r="U1489" s="2">
        <v>42046</v>
      </c>
      <c r="V1489">
        <v>-20.222799999999999</v>
      </c>
      <c r="W1489">
        <v>4</v>
      </c>
      <c r="X1489">
        <v>119.37</v>
      </c>
      <c r="Y1489">
        <v>88015</v>
      </c>
    </row>
    <row r="1490" spans="1:25" x14ac:dyDescent="0.25">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2">
        <v>42086</v>
      </c>
      <c r="U1490" s="2">
        <v>42087</v>
      </c>
      <c r="V1490">
        <v>381.61799999999994</v>
      </c>
      <c r="W1490">
        <v>13</v>
      </c>
      <c r="X1490">
        <v>257.92</v>
      </c>
      <c r="Y1490">
        <v>88017</v>
      </c>
    </row>
    <row r="1491" spans="1:25" x14ac:dyDescent="0.25">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2">
        <v>42082</v>
      </c>
      <c r="U1491" s="2">
        <v>42083</v>
      </c>
      <c r="V1491">
        <v>-177.05799999999999</v>
      </c>
      <c r="W1491">
        <v>5</v>
      </c>
      <c r="X1491">
        <v>207.22</v>
      </c>
      <c r="Y1491">
        <v>88016</v>
      </c>
    </row>
    <row r="1492" spans="1:25" x14ac:dyDescent="0.25">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2">
        <v>42042</v>
      </c>
      <c r="U1492" s="2">
        <v>42043</v>
      </c>
      <c r="V1492">
        <v>164.08199999999999</v>
      </c>
      <c r="W1492">
        <v>6</v>
      </c>
      <c r="X1492">
        <v>237.8</v>
      </c>
      <c r="Y1492">
        <v>90927</v>
      </c>
    </row>
    <row r="1493" spans="1:25" x14ac:dyDescent="0.25">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2">
        <v>42021</v>
      </c>
      <c r="U1493" s="2">
        <v>42023</v>
      </c>
      <c r="V1493">
        <v>-54.63</v>
      </c>
      <c r="W1493">
        <v>14</v>
      </c>
      <c r="X1493">
        <v>448.47</v>
      </c>
      <c r="Y1493">
        <v>85916</v>
      </c>
    </row>
    <row r="1494" spans="1:25" x14ac:dyDescent="0.25">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2">
        <v>42009</v>
      </c>
      <c r="U1494" s="2">
        <v>42011</v>
      </c>
      <c r="V1494">
        <v>690.17939999999999</v>
      </c>
      <c r="W1494">
        <v>5</v>
      </c>
      <c r="X1494">
        <v>1000.26</v>
      </c>
      <c r="Y1494">
        <v>85914</v>
      </c>
    </row>
    <row r="1495" spans="1:25" x14ac:dyDescent="0.25">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2">
        <v>42009</v>
      </c>
      <c r="U1495" s="2">
        <v>42010</v>
      </c>
      <c r="V1495">
        <v>1507.6430999999998</v>
      </c>
      <c r="W1495">
        <v>10</v>
      </c>
      <c r="X1495">
        <v>2184.9899999999998</v>
      </c>
      <c r="Y1495">
        <v>85914</v>
      </c>
    </row>
    <row r="1496" spans="1:25" x14ac:dyDescent="0.25">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2">
        <v>42009</v>
      </c>
      <c r="U1496" s="2">
        <v>42011</v>
      </c>
      <c r="V1496">
        <v>801.74680000000012</v>
      </c>
      <c r="W1496">
        <v>8</v>
      </c>
      <c r="X1496">
        <v>1191.2</v>
      </c>
      <c r="Y1496">
        <v>85914</v>
      </c>
    </row>
    <row r="1497" spans="1:25" x14ac:dyDescent="0.25">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2">
        <v>42011</v>
      </c>
      <c r="U1497" s="2">
        <v>42012</v>
      </c>
      <c r="V1497">
        <v>-139.18256</v>
      </c>
      <c r="W1497">
        <v>3</v>
      </c>
      <c r="X1497">
        <v>165.71</v>
      </c>
      <c r="Y1497">
        <v>85915</v>
      </c>
    </row>
    <row r="1498" spans="1:25" x14ac:dyDescent="0.25">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2">
        <v>42163</v>
      </c>
      <c r="U1498" s="2">
        <v>42163</v>
      </c>
      <c r="V1498">
        <v>881.46809999999994</v>
      </c>
      <c r="W1498">
        <v>13</v>
      </c>
      <c r="X1498">
        <v>1277.49</v>
      </c>
      <c r="Y1498">
        <v>90951</v>
      </c>
    </row>
    <row r="1499" spans="1:25" x14ac:dyDescent="0.25">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2">
        <v>42082</v>
      </c>
      <c r="U1499" s="2">
        <v>42082</v>
      </c>
      <c r="V1499">
        <v>3.84</v>
      </c>
      <c r="W1499">
        <v>3</v>
      </c>
      <c r="X1499">
        <v>14.2</v>
      </c>
      <c r="Y1499">
        <v>90952</v>
      </c>
    </row>
    <row r="1500" spans="1:25" x14ac:dyDescent="0.25">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2">
        <v>42080</v>
      </c>
      <c r="U1500" s="2">
        <v>42087</v>
      </c>
      <c r="V1500">
        <v>-21.03</v>
      </c>
      <c r="W1500">
        <v>5</v>
      </c>
      <c r="X1500">
        <v>52.21</v>
      </c>
      <c r="Y1500">
        <v>91386</v>
      </c>
    </row>
    <row r="1501" spans="1:25" x14ac:dyDescent="0.25">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2">
        <v>42080</v>
      </c>
      <c r="U1501" s="2">
        <v>42082</v>
      </c>
      <c r="V1501">
        <v>117.52079999999998</v>
      </c>
      <c r="W1501">
        <v>4</v>
      </c>
      <c r="X1501">
        <v>170.32</v>
      </c>
      <c r="Y1501">
        <v>91386</v>
      </c>
    </row>
    <row r="1502" spans="1:25" x14ac:dyDescent="0.25">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2">
        <v>42166</v>
      </c>
      <c r="U1502" s="2">
        <v>42167</v>
      </c>
      <c r="V1502">
        <v>-30.808</v>
      </c>
      <c r="W1502">
        <v>5</v>
      </c>
      <c r="X1502">
        <v>203.29</v>
      </c>
      <c r="Y1502">
        <v>88814</v>
      </c>
    </row>
    <row r="1503" spans="1:25" x14ac:dyDescent="0.25">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2">
        <v>42128</v>
      </c>
      <c r="U1503" s="2">
        <v>42129</v>
      </c>
      <c r="V1503">
        <v>524.31719999999996</v>
      </c>
      <c r="W1503">
        <v>26</v>
      </c>
      <c r="X1503">
        <v>759.88</v>
      </c>
      <c r="Y1503">
        <v>88815</v>
      </c>
    </row>
    <row r="1504" spans="1:25" x14ac:dyDescent="0.25">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2">
        <v>42149</v>
      </c>
      <c r="U1504" s="2">
        <v>42151</v>
      </c>
      <c r="V1504">
        <v>21.78</v>
      </c>
      <c r="W1504">
        <v>2</v>
      </c>
      <c r="X1504">
        <v>94.2</v>
      </c>
      <c r="Y1504">
        <v>89361</v>
      </c>
    </row>
    <row r="1505" spans="1:25" x14ac:dyDescent="0.25">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2">
        <v>42057</v>
      </c>
      <c r="U1505" s="2">
        <v>42058</v>
      </c>
      <c r="V1505">
        <v>-98.35</v>
      </c>
      <c r="W1505">
        <v>7</v>
      </c>
      <c r="X1505">
        <v>34.32</v>
      </c>
      <c r="Y1505">
        <v>89360</v>
      </c>
    </row>
    <row r="1506" spans="1:25" x14ac:dyDescent="0.25">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2">
        <v>42057</v>
      </c>
      <c r="U1506" s="2">
        <v>42059</v>
      </c>
      <c r="V1506">
        <v>270.79049999999995</v>
      </c>
      <c r="W1506">
        <v>11</v>
      </c>
      <c r="X1506">
        <v>392.45</v>
      </c>
      <c r="Y1506">
        <v>89360</v>
      </c>
    </row>
    <row r="1507" spans="1:25" x14ac:dyDescent="0.25">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2">
        <v>42112</v>
      </c>
      <c r="U1507" s="2">
        <v>42112</v>
      </c>
      <c r="V1507">
        <v>223.416</v>
      </c>
      <c r="W1507">
        <v>6</v>
      </c>
      <c r="X1507">
        <v>511.25</v>
      </c>
      <c r="Y1507">
        <v>86063</v>
      </c>
    </row>
    <row r="1508" spans="1:25" x14ac:dyDescent="0.25">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2">
        <v>42102</v>
      </c>
      <c r="U1508" s="2">
        <v>42103</v>
      </c>
      <c r="V1508">
        <v>-93.927400000000006</v>
      </c>
      <c r="W1508">
        <v>10</v>
      </c>
      <c r="X1508">
        <v>29.88</v>
      </c>
      <c r="Y1508">
        <v>86064</v>
      </c>
    </row>
    <row r="1509" spans="1:25" x14ac:dyDescent="0.25">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2">
        <v>42059</v>
      </c>
      <c r="U1509" s="2">
        <v>42061</v>
      </c>
      <c r="V1509">
        <v>-321.51</v>
      </c>
      <c r="W1509">
        <v>4</v>
      </c>
      <c r="X1509">
        <v>599.03</v>
      </c>
      <c r="Y1509">
        <v>86486</v>
      </c>
    </row>
    <row r="1510" spans="1:25" x14ac:dyDescent="0.25">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2">
        <v>42096</v>
      </c>
      <c r="U1510" s="2">
        <v>42098</v>
      </c>
      <c r="V1510">
        <v>246.2748</v>
      </c>
      <c r="W1510">
        <v>4</v>
      </c>
      <c r="X1510">
        <v>356.92</v>
      </c>
      <c r="Y1510">
        <v>87831</v>
      </c>
    </row>
    <row r="1511" spans="1:25" x14ac:dyDescent="0.25">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2">
        <v>42096</v>
      </c>
      <c r="U1511" s="2">
        <v>42098</v>
      </c>
      <c r="V1511">
        <v>93.950399999999988</v>
      </c>
      <c r="W1511">
        <v>3</v>
      </c>
      <c r="X1511">
        <v>136.16</v>
      </c>
      <c r="Y1511">
        <v>87831</v>
      </c>
    </row>
    <row r="1512" spans="1:25" x14ac:dyDescent="0.25">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2">
        <v>42091</v>
      </c>
      <c r="U1512" s="2">
        <v>42092</v>
      </c>
      <c r="V1512">
        <v>29.98</v>
      </c>
      <c r="W1512">
        <v>12</v>
      </c>
      <c r="X1512">
        <v>130.74</v>
      </c>
      <c r="Y1512">
        <v>87830</v>
      </c>
    </row>
    <row r="1513" spans="1:25" x14ac:dyDescent="0.25">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2">
        <v>42091</v>
      </c>
      <c r="U1513" s="2">
        <v>42093</v>
      </c>
      <c r="V1513">
        <v>-121.2</v>
      </c>
      <c r="W1513">
        <v>12</v>
      </c>
      <c r="X1513">
        <v>49.87</v>
      </c>
      <c r="Y1513">
        <v>87830</v>
      </c>
    </row>
    <row r="1514" spans="1:25" x14ac:dyDescent="0.25">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2">
        <v>42115</v>
      </c>
      <c r="U1514" s="2">
        <v>42117</v>
      </c>
      <c r="V1514">
        <v>10.782400000000001</v>
      </c>
      <c r="W1514">
        <v>6</v>
      </c>
      <c r="X1514">
        <v>24.18</v>
      </c>
      <c r="Y1514">
        <v>87832</v>
      </c>
    </row>
    <row r="1515" spans="1:25" x14ac:dyDescent="0.25">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2">
        <v>42153</v>
      </c>
      <c r="U1515" s="2">
        <v>42153</v>
      </c>
      <c r="V1515">
        <v>2008.71</v>
      </c>
      <c r="W1515">
        <v>167</v>
      </c>
      <c r="X1515">
        <v>27587.55</v>
      </c>
      <c r="Y1515">
        <v>37924</v>
      </c>
    </row>
    <row r="1516" spans="1:25" x14ac:dyDescent="0.25">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2">
        <v>42153</v>
      </c>
      <c r="U1516" s="2">
        <v>42153</v>
      </c>
      <c r="V1516">
        <v>-80.53</v>
      </c>
      <c r="W1516">
        <v>71</v>
      </c>
      <c r="X1516">
        <v>1191.58</v>
      </c>
      <c r="Y1516">
        <v>37924</v>
      </c>
    </row>
    <row r="1517" spans="1:25" x14ac:dyDescent="0.25">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2">
        <v>42153</v>
      </c>
      <c r="U1517" s="2">
        <v>42153</v>
      </c>
      <c r="V1517">
        <v>-48.957999999999998</v>
      </c>
      <c r="W1517">
        <v>42</v>
      </c>
      <c r="X1517">
        <v>6938.19</v>
      </c>
      <c r="Y1517">
        <v>90551</v>
      </c>
    </row>
    <row r="1518" spans="1:25" x14ac:dyDescent="0.25">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2">
        <v>42171</v>
      </c>
      <c r="U1518" s="2">
        <v>42172</v>
      </c>
      <c r="V1518">
        <v>-32.816000000000003</v>
      </c>
      <c r="W1518">
        <v>10</v>
      </c>
      <c r="X1518">
        <v>419.27</v>
      </c>
      <c r="Y1518">
        <v>86633</v>
      </c>
    </row>
    <row r="1519" spans="1:25" x14ac:dyDescent="0.25">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2">
        <v>42171</v>
      </c>
      <c r="U1519" s="2">
        <v>42171</v>
      </c>
      <c r="V1519">
        <v>-15.61</v>
      </c>
      <c r="W1519">
        <v>5</v>
      </c>
      <c r="X1519">
        <v>36</v>
      </c>
      <c r="Y1519">
        <v>86633</v>
      </c>
    </row>
    <row r="1520" spans="1:25" x14ac:dyDescent="0.25">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2">
        <v>42050</v>
      </c>
      <c r="U1520" s="2">
        <v>42055</v>
      </c>
      <c r="V1520">
        <v>23.616</v>
      </c>
      <c r="W1520">
        <v>1</v>
      </c>
      <c r="X1520">
        <v>11.78</v>
      </c>
      <c r="Y1520">
        <v>89146</v>
      </c>
    </row>
    <row r="1521" spans="1:25" x14ac:dyDescent="0.25">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2">
        <v>42050</v>
      </c>
      <c r="U1521" s="2">
        <v>42055</v>
      </c>
      <c r="V1521">
        <v>-1748.0119999999999</v>
      </c>
      <c r="W1521">
        <v>1</v>
      </c>
      <c r="X1521">
        <v>20.96</v>
      </c>
      <c r="Y1521">
        <v>89146</v>
      </c>
    </row>
    <row r="1522" spans="1:25" x14ac:dyDescent="0.25">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2">
        <v>42104</v>
      </c>
      <c r="U1522" s="2">
        <v>42109</v>
      </c>
      <c r="V1522">
        <v>-180.15200000000002</v>
      </c>
      <c r="W1522">
        <v>5</v>
      </c>
      <c r="X1522">
        <v>26.66</v>
      </c>
      <c r="Y1522">
        <v>89148</v>
      </c>
    </row>
    <row r="1523" spans="1:25" x14ac:dyDescent="0.25">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2">
        <v>42104</v>
      </c>
      <c r="U1523" s="2">
        <v>42106</v>
      </c>
      <c r="V1523">
        <v>8.3879999999999999</v>
      </c>
      <c r="W1523">
        <v>12</v>
      </c>
      <c r="X1523">
        <v>29.55</v>
      </c>
      <c r="Y1523">
        <v>89148</v>
      </c>
    </row>
    <row r="1524" spans="1:25" x14ac:dyDescent="0.25">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2">
        <v>42104</v>
      </c>
      <c r="U1524" s="2">
        <v>42104</v>
      </c>
      <c r="V1524">
        <v>9.939899999999998</v>
      </c>
      <c r="W1524">
        <v>21</v>
      </c>
      <c r="X1524">
        <v>1237.4000000000001</v>
      </c>
      <c r="Y1524">
        <v>89148</v>
      </c>
    </row>
    <row r="1525" spans="1:25" x14ac:dyDescent="0.25">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2">
        <v>42098</v>
      </c>
      <c r="U1525" s="2">
        <v>42099</v>
      </c>
      <c r="V1525">
        <v>-66.170999999999992</v>
      </c>
      <c r="W1525">
        <v>2</v>
      </c>
      <c r="X1525">
        <v>17.64</v>
      </c>
      <c r="Y1525">
        <v>89147</v>
      </c>
    </row>
    <row r="1526" spans="1:25" x14ac:dyDescent="0.25">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2">
        <v>42128</v>
      </c>
      <c r="U1526" s="2">
        <v>42130</v>
      </c>
      <c r="V1526">
        <v>51.218699999999998</v>
      </c>
      <c r="W1526">
        <v>21</v>
      </c>
      <c r="X1526">
        <v>74.23</v>
      </c>
      <c r="Y1526">
        <v>90624</v>
      </c>
    </row>
    <row r="1527" spans="1:25" x14ac:dyDescent="0.25">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2">
        <v>42128</v>
      </c>
      <c r="U1527" s="2">
        <v>42128</v>
      </c>
      <c r="V1527">
        <v>380.46800000000002</v>
      </c>
      <c r="W1527">
        <v>20</v>
      </c>
      <c r="X1527">
        <v>627.19000000000005</v>
      </c>
      <c r="Y1527">
        <v>90624</v>
      </c>
    </row>
    <row r="1528" spans="1:25" x14ac:dyDescent="0.25">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2">
        <v>42068</v>
      </c>
      <c r="U1528" s="2">
        <v>42069</v>
      </c>
      <c r="V1528">
        <v>-89.418000000000006</v>
      </c>
      <c r="W1528">
        <v>6</v>
      </c>
      <c r="X1528">
        <v>612.91999999999996</v>
      </c>
      <c r="Y1528">
        <v>87676</v>
      </c>
    </row>
    <row r="1529" spans="1:25" x14ac:dyDescent="0.25">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2">
        <v>42058</v>
      </c>
      <c r="U1529" s="2">
        <v>42060</v>
      </c>
      <c r="V1529">
        <v>9.2519999999999989</v>
      </c>
      <c r="W1529">
        <v>16</v>
      </c>
      <c r="X1529">
        <v>29.08</v>
      </c>
      <c r="Y1529">
        <v>87678</v>
      </c>
    </row>
    <row r="1530" spans="1:25" x14ac:dyDescent="0.25">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2">
        <v>42058</v>
      </c>
      <c r="U1530" s="2">
        <v>42059</v>
      </c>
      <c r="V1530">
        <v>-1197.0419999999999</v>
      </c>
      <c r="W1530">
        <v>21</v>
      </c>
      <c r="X1530">
        <v>2569.5700000000002</v>
      </c>
      <c r="Y1530">
        <v>87678</v>
      </c>
    </row>
    <row r="1531" spans="1:25" x14ac:dyDescent="0.25">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2">
        <v>42146</v>
      </c>
      <c r="U1531" s="2">
        <v>42148</v>
      </c>
      <c r="V1531">
        <v>-103.224</v>
      </c>
      <c r="W1531">
        <v>16</v>
      </c>
      <c r="X1531">
        <v>78.989999999999995</v>
      </c>
      <c r="Y1531">
        <v>87677</v>
      </c>
    </row>
    <row r="1532" spans="1:25" x14ac:dyDescent="0.25">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2">
        <v>42102</v>
      </c>
      <c r="U1532" s="2">
        <v>42104</v>
      </c>
      <c r="V1532">
        <v>-84.628799999999998</v>
      </c>
      <c r="W1532">
        <v>19</v>
      </c>
      <c r="X1532">
        <v>1345.33</v>
      </c>
      <c r="Y1532">
        <v>87679</v>
      </c>
    </row>
    <row r="1533" spans="1:25" x14ac:dyDescent="0.25">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2">
        <v>42124</v>
      </c>
      <c r="U1533" s="2">
        <v>42126</v>
      </c>
      <c r="V1533">
        <v>2755.6422000000002</v>
      </c>
      <c r="W1533">
        <v>4</v>
      </c>
      <c r="X1533">
        <v>15.19</v>
      </c>
      <c r="Y1533">
        <v>91407</v>
      </c>
    </row>
    <row r="1534" spans="1:25" x14ac:dyDescent="0.25">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2">
        <v>42124</v>
      </c>
      <c r="U1534" s="2">
        <v>42128</v>
      </c>
      <c r="V1534">
        <v>-256.01800000000003</v>
      </c>
      <c r="W1534">
        <v>4</v>
      </c>
      <c r="X1534">
        <v>59.49</v>
      </c>
      <c r="Y1534">
        <v>91408</v>
      </c>
    </row>
    <row r="1535" spans="1:25" x14ac:dyDescent="0.25">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2">
        <v>42152</v>
      </c>
      <c r="U1535" s="2">
        <v>42154</v>
      </c>
      <c r="V1535">
        <v>-41.77</v>
      </c>
      <c r="W1535">
        <v>1</v>
      </c>
      <c r="X1535">
        <v>57.84</v>
      </c>
      <c r="Y1535">
        <v>89240</v>
      </c>
    </row>
    <row r="1536" spans="1:25" x14ac:dyDescent="0.25">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2">
        <v>42152</v>
      </c>
      <c r="U1536" s="2">
        <v>42154</v>
      </c>
      <c r="V1536">
        <v>-1014.11</v>
      </c>
      <c r="W1536">
        <v>15</v>
      </c>
      <c r="X1536">
        <v>1425.71</v>
      </c>
      <c r="Y1536">
        <v>89240</v>
      </c>
    </row>
    <row r="1537" spans="1:25" x14ac:dyDescent="0.25">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2">
        <v>42176</v>
      </c>
      <c r="U1537" s="2">
        <v>42179</v>
      </c>
      <c r="V1537">
        <v>17.429400000000001</v>
      </c>
      <c r="W1537">
        <v>9</v>
      </c>
      <c r="X1537">
        <v>25.26</v>
      </c>
      <c r="Y1537">
        <v>88701</v>
      </c>
    </row>
    <row r="1538" spans="1:25" x14ac:dyDescent="0.25">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2">
        <v>42176</v>
      </c>
      <c r="U1538" s="2">
        <v>42177</v>
      </c>
      <c r="V1538">
        <v>-178.86960000000002</v>
      </c>
      <c r="W1538">
        <v>2</v>
      </c>
      <c r="X1538">
        <v>736.16</v>
      </c>
      <c r="Y1538">
        <v>88701</v>
      </c>
    </row>
    <row r="1539" spans="1:25" x14ac:dyDescent="0.25">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2">
        <v>42016</v>
      </c>
      <c r="U1539" s="2">
        <v>42020</v>
      </c>
      <c r="V1539">
        <v>-74.64</v>
      </c>
      <c r="W1539">
        <v>1</v>
      </c>
      <c r="X1539">
        <v>31.96</v>
      </c>
      <c r="Y1539">
        <v>88702</v>
      </c>
    </row>
    <row r="1540" spans="1:25" x14ac:dyDescent="0.25">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2">
        <v>42064</v>
      </c>
      <c r="U1540" s="2">
        <v>42066</v>
      </c>
      <c r="V1540">
        <v>65.41</v>
      </c>
      <c r="W1540">
        <v>15</v>
      </c>
      <c r="X1540">
        <v>98.17</v>
      </c>
      <c r="Y1540">
        <v>89394</v>
      </c>
    </row>
    <row r="1541" spans="1:25" x14ac:dyDescent="0.25">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2">
        <v>42171</v>
      </c>
      <c r="U1541" s="2">
        <v>42172</v>
      </c>
      <c r="V1541">
        <v>-25.634</v>
      </c>
      <c r="W1541">
        <v>6</v>
      </c>
      <c r="X1541">
        <v>264.95</v>
      </c>
      <c r="Y1541">
        <v>88766</v>
      </c>
    </row>
    <row r="1542" spans="1:25" x14ac:dyDescent="0.25">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2">
        <v>42125</v>
      </c>
      <c r="U1542" s="2">
        <v>42126</v>
      </c>
      <c r="V1542">
        <v>-37.561999999999998</v>
      </c>
      <c r="W1542">
        <v>10</v>
      </c>
      <c r="X1542">
        <v>53.21</v>
      </c>
      <c r="Y1542">
        <v>88959</v>
      </c>
    </row>
    <row r="1543" spans="1:25" x14ac:dyDescent="0.25">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2">
        <v>42125</v>
      </c>
      <c r="U1543" s="2">
        <v>42127</v>
      </c>
      <c r="V1543">
        <v>-449.69399999999996</v>
      </c>
      <c r="W1543">
        <v>18</v>
      </c>
      <c r="X1543">
        <v>122.8</v>
      </c>
      <c r="Y1543">
        <v>88959</v>
      </c>
    </row>
    <row r="1544" spans="1:25" x14ac:dyDescent="0.25">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2">
        <v>42021</v>
      </c>
      <c r="U1544" s="2">
        <v>42022</v>
      </c>
      <c r="V1544">
        <v>-66.248000000000005</v>
      </c>
      <c r="W1544">
        <v>10</v>
      </c>
      <c r="X1544">
        <v>282.38</v>
      </c>
      <c r="Y1544">
        <v>88958</v>
      </c>
    </row>
    <row r="1545" spans="1:25" x14ac:dyDescent="0.25">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2">
        <v>42069</v>
      </c>
      <c r="U1545" s="2">
        <v>42073</v>
      </c>
      <c r="V1545">
        <v>501.69</v>
      </c>
      <c r="W1545">
        <v>4</v>
      </c>
      <c r="X1545">
        <v>924.8</v>
      </c>
      <c r="Y1545">
        <v>88114</v>
      </c>
    </row>
    <row r="1546" spans="1:25" x14ac:dyDescent="0.25">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2">
        <v>42116</v>
      </c>
      <c r="U1546" s="2">
        <v>42118</v>
      </c>
      <c r="V1546">
        <v>566.6072999999999</v>
      </c>
      <c r="W1546">
        <v>8</v>
      </c>
      <c r="X1546">
        <v>821.17</v>
      </c>
      <c r="Y1546">
        <v>89018</v>
      </c>
    </row>
    <row r="1547" spans="1:25" x14ac:dyDescent="0.25">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2">
        <v>42156</v>
      </c>
      <c r="U1547" s="2">
        <v>42157</v>
      </c>
      <c r="V1547">
        <v>-57.56</v>
      </c>
      <c r="W1547">
        <v>12</v>
      </c>
      <c r="X1547">
        <v>194.08</v>
      </c>
      <c r="Y1547">
        <v>89019</v>
      </c>
    </row>
    <row r="1548" spans="1:25" x14ac:dyDescent="0.25">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2">
        <v>42107</v>
      </c>
      <c r="U1548" s="2">
        <v>42109</v>
      </c>
      <c r="V1548">
        <v>164.06129999999999</v>
      </c>
      <c r="W1548">
        <v>7</v>
      </c>
      <c r="X1548">
        <v>237.77</v>
      </c>
      <c r="Y1548">
        <v>89017</v>
      </c>
    </row>
    <row r="1549" spans="1:25" x14ac:dyDescent="0.25">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2">
        <v>42075</v>
      </c>
      <c r="U1549" s="2">
        <v>42082</v>
      </c>
      <c r="V1549">
        <v>218.23319999999995</v>
      </c>
      <c r="W1549">
        <v>10</v>
      </c>
      <c r="X1549">
        <v>316.27999999999997</v>
      </c>
      <c r="Y1549">
        <v>89481</v>
      </c>
    </row>
    <row r="1550" spans="1:25" x14ac:dyDescent="0.25">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2">
        <v>42081</v>
      </c>
      <c r="U1550" s="2">
        <v>42082</v>
      </c>
      <c r="V1550">
        <v>1049.03</v>
      </c>
      <c r="W1550">
        <v>11</v>
      </c>
      <c r="X1550">
        <v>2591.09</v>
      </c>
      <c r="Y1550">
        <v>86184</v>
      </c>
    </row>
    <row r="1551" spans="1:25" x14ac:dyDescent="0.25">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2">
        <v>42040</v>
      </c>
      <c r="U1551" s="2">
        <v>42042</v>
      </c>
      <c r="V1551">
        <v>-102.93</v>
      </c>
      <c r="W1551">
        <v>15</v>
      </c>
      <c r="X1551">
        <v>150.24</v>
      </c>
      <c r="Y1551">
        <v>35200</v>
      </c>
    </row>
    <row r="1552" spans="1:25" x14ac:dyDescent="0.25">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2">
        <v>42081</v>
      </c>
      <c r="U1552" s="2">
        <v>42082</v>
      </c>
      <c r="V1552">
        <v>1049.03</v>
      </c>
      <c r="W1552">
        <v>44</v>
      </c>
      <c r="X1552">
        <v>10364.36</v>
      </c>
      <c r="Y1552">
        <v>23751</v>
      </c>
    </row>
    <row r="1553" spans="1:25" x14ac:dyDescent="0.25">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2">
        <v>42071</v>
      </c>
      <c r="U1553" s="2">
        <v>42071</v>
      </c>
      <c r="V1553">
        <v>664.51800000000003</v>
      </c>
      <c r="W1553">
        <v>4</v>
      </c>
      <c r="X1553">
        <v>657.61</v>
      </c>
      <c r="Y1553">
        <v>91424</v>
      </c>
    </row>
    <row r="1554" spans="1:25" x14ac:dyDescent="0.25">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2">
        <v>42116</v>
      </c>
      <c r="U1554" s="2">
        <v>42118</v>
      </c>
      <c r="V1554">
        <v>105.7</v>
      </c>
      <c r="W1554">
        <v>11</v>
      </c>
      <c r="X1554">
        <v>241.97</v>
      </c>
      <c r="Y1554">
        <v>90724</v>
      </c>
    </row>
    <row r="1555" spans="1:25" x14ac:dyDescent="0.25">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2">
        <v>42116</v>
      </c>
      <c r="U1555" s="2">
        <v>42116</v>
      </c>
      <c r="V1555">
        <v>-21.06</v>
      </c>
      <c r="W1555">
        <v>4</v>
      </c>
      <c r="X1555">
        <v>120.81</v>
      </c>
      <c r="Y1555">
        <v>90724</v>
      </c>
    </row>
    <row r="1556" spans="1:25" x14ac:dyDescent="0.25">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2">
        <v>42152</v>
      </c>
      <c r="U1556" s="2">
        <v>42154</v>
      </c>
      <c r="V1556">
        <v>-5.08</v>
      </c>
      <c r="W1556">
        <v>7</v>
      </c>
      <c r="X1556">
        <v>41.4</v>
      </c>
      <c r="Y1556">
        <v>90725</v>
      </c>
    </row>
    <row r="1557" spans="1:25" x14ac:dyDescent="0.25">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2">
        <v>42071</v>
      </c>
      <c r="U1557" s="2">
        <v>42073</v>
      </c>
      <c r="V1557">
        <v>1289.3819999999998</v>
      </c>
      <c r="W1557">
        <v>14</v>
      </c>
      <c r="X1557">
        <v>159.53</v>
      </c>
      <c r="Y1557">
        <v>88975</v>
      </c>
    </row>
    <row r="1558" spans="1:25" x14ac:dyDescent="0.25">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2">
        <v>42168</v>
      </c>
      <c r="U1558" s="2">
        <v>42168</v>
      </c>
      <c r="V1558">
        <v>-191.548</v>
      </c>
      <c r="W1558">
        <v>3</v>
      </c>
      <c r="X1558">
        <v>536.29</v>
      </c>
      <c r="Y1558">
        <v>88974</v>
      </c>
    </row>
    <row r="1559" spans="1:25" x14ac:dyDescent="0.25">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2">
        <v>42089</v>
      </c>
      <c r="U1559" s="2">
        <v>42091</v>
      </c>
      <c r="V1559">
        <v>-29.003</v>
      </c>
      <c r="W1559">
        <v>2</v>
      </c>
      <c r="X1559">
        <v>10.96</v>
      </c>
      <c r="Y1559">
        <v>91584</v>
      </c>
    </row>
    <row r="1560" spans="1:25" x14ac:dyDescent="0.25">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2">
        <v>42034</v>
      </c>
      <c r="U1560" s="2">
        <v>42039</v>
      </c>
      <c r="V1560">
        <v>2860.9331999999995</v>
      </c>
      <c r="W1560">
        <v>8</v>
      </c>
      <c r="X1560">
        <v>4146.28</v>
      </c>
      <c r="Y1560">
        <v>91229</v>
      </c>
    </row>
    <row r="1561" spans="1:25" x14ac:dyDescent="0.25">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2">
        <v>42016</v>
      </c>
      <c r="U1561" s="2">
        <v>42019</v>
      </c>
      <c r="V1561">
        <v>2692.4420999999998</v>
      </c>
      <c r="W1561">
        <v>11</v>
      </c>
      <c r="X1561">
        <v>3902.09</v>
      </c>
      <c r="Y1561">
        <v>91228</v>
      </c>
    </row>
    <row r="1562" spans="1:25" x14ac:dyDescent="0.25">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2">
        <v>42016</v>
      </c>
      <c r="U1562" s="2">
        <v>42018</v>
      </c>
      <c r="V1562">
        <v>2.0672000000000001</v>
      </c>
      <c r="W1562">
        <v>8</v>
      </c>
      <c r="X1562">
        <v>14.18</v>
      </c>
      <c r="Y1562">
        <v>91228</v>
      </c>
    </row>
    <row r="1563" spans="1:25" x14ac:dyDescent="0.25">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2">
        <v>42046</v>
      </c>
      <c r="U1563" s="2">
        <v>42047</v>
      </c>
      <c r="V1563">
        <v>111.05249999999999</v>
      </c>
      <c r="W1563">
        <v>12</v>
      </c>
      <c r="X1563">
        <v>2118.9899999999998</v>
      </c>
      <c r="Y1563">
        <v>87160</v>
      </c>
    </row>
    <row r="1564" spans="1:25" x14ac:dyDescent="0.25">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2">
        <v>42046</v>
      </c>
      <c r="U1564" s="2">
        <v>42047</v>
      </c>
      <c r="V1564">
        <v>-1963.752</v>
      </c>
      <c r="W1564">
        <v>5</v>
      </c>
      <c r="X1564">
        <v>837.64</v>
      </c>
      <c r="Y1564">
        <v>87160</v>
      </c>
    </row>
    <row r="1565" spans="1:25" x14ac:dyDescent="0.25">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2">
        <v>42166</v>
      </c>
      <c r="U1565" s="2">
        <v>42167</v>
      </c>
      <c r="V1565">
        <v>-60.704000000000001</v>
      </c>
      <c r="W1565">
        <v>11</v>
      </c>
      <c r="X1565">
        <v>345.07</v>
      </c>
      <c r="Y1565">
        <v>87161</v>
      </c>
    </row>
    <row r="1566" spans="1:25" x14ac:dyDescent="0.25">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2">
        <v>42035</v>
      </c>
      <c r="U1566" s="2">
        <v>42039</v>
      </c>
      <c r="V1566">
        <v>-37.789000000000001</v>
      </c>
      <c r="W1566">
        <v>2</v>
      </c>
      <c r="X1566">
        <v>5.48</v>
      </c>
      <c r="Y1566">
        <v>87162</v>
      </c>
    </row>
    <row r="1567" spans="1:25" x14ac:dyDescent="0.25">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2">
        <v>42035</v>
      </c>
      <c r="U1567" s="2">
        <v>42042</v>
      </c>
      <c r="V1567">
        <v>7576.11</v>
      </c>
      <c r="W1567">
        <v>11</v>
      </c>
      <c r="X1567">
        <v>8201.33</v>
      </c>
      <c r="Y1567">
        <v>87162</v>
      </c>
    </row>
    <row r="1568" spans="1:25" x14ac:dyDescent="0.25">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2">
        <v>42035</v>
      </c>
      <c r="U1568" s="2">
        <v>42042</v>
      </c>
      <c r="V1568">
        <v>-43.26</v>
      </c>
      <c r="W1568">
        <v>3</v>
      </c>
      <c r="X1568">
        <v>22.67</v>
      </c>
      <c r="Y1568">
        <v>87162</v>
      </c>
    </row>
    <row r="1569" spans="1:25" x14ac:dyDescent="0.25">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2">
        <v>42075</v>
      </c>
      <c r="U1569" s="2">
        <v>42076</v>
      </c>
      <c r="V1569">
        <v>-44.436</v>
      </c>
      <c r="W1569">
        <v>8</v>
      </c>
      <c r="X1569">
        <v>393.98</v>
      </c>
      <c r="Y1569">
        <v>91316</v>
      </c>
    </row>
    <row r="1570" spans="1:25" x14ac:dyDescent="0.25">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2">
        <v>42019</v>
      </c>
      <c r="U1570" s="2">
        <v>42019</v>
      </c>
      <c r="V1570">
        <v>4.8499999999999996</v>
      </c>
      <c r="W1570">
        <v>7</v>
      </c>
      <c r="X1570">
        <v>19.29</v>
      </c>
      <c r="Y1570">
        <v>88758</v>
      </c>
    </row>
    <row r="1571" spans="1:25" x14ac:dyDescent="0.25">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2">
        <v>42083</v>
      </c>
      <c r="U1571" s="2">
        <v>42085</v>
      </c>
      <c r="V1571">
        <v>3.5948999999999995</v>
      </c>
      <c r="W1571">
        <v>2</v>
      </c>
      <c r="X1571">
        <v>5.21</v>
      </c>
      <c r="Y1571">
        <v>87554</v>
      </c>
    </row>
    <row r="1572" spans="1:25" x14ac:dyDescent="0.25">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2">
        <v>42162</v>
      </c>
      <c r="U1572" s="2">
        <v>42162</v>
      </c>
      <c r="V1572">
        <v>15.8148</v>
      </c>
      <c r="W1572">
        <v>5</v>
      </c>
      <c r="X1572">
        <v>22.92</v>
      </c>
      <c r="Y1572">
        <v>87555</v>
      </c>
    </row>
    <row r="1573" spans="1:25" x14ac:dyDescent="0.25">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2">
        <v>42030</v>
      </c>
      <c r="U1573" s="2">
        <v>42032</v>
      </c>
      <c r="V1573">
        <v>-69.91</v>
      </c>
      <c r="W1573">
        <v>8</v>
      </c>
      <c r="X1573">
        <v>30.9</v>
      </c>
      <c r="Y1573">
        <v>87556</v>
      </c>
    </row>
    <row r="1574" spans="1:25" x14ac:dyDescent="0.25">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2">
        <v>42030</v>
      </c>
      <c r="U1574" s="2">
        <v>42034</v>
      </c>
      <c r="V1574">
        <v>1630.5251999999998</v>
      </c>
      <c r="W1574">
        <v>14</v>
      </c>
      <c r="X1574">
        <v>2363.08</v>
      </c>
      <c r="Y1574">
        <v>87556</v>
      </c>
    </row>
    <row r="1575" spans="1:25" x14ac:dyDescent="0.25">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2">
        <v>42030</v>
      </c>
      <c r="U1575" s="2">
        <v>42030</v>
      </c>
      <c r="V1575">
        <v>-457.16</v>
      </c>
      <c r="W1575">
        <v>2</v>
      </c>
      <c r="X1575">
        <v>328.45</v>
      </c>
      <c r="Y1575">
        <v>87556</v>
      </c>
    </row>
    <row r="1576" spans="1:25" x14ac:dyDescent="0.25">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2">
        <v>42025</v>
      </c>
      <c r="U1576" s="2">
        <v>42027</v>
      </c>
      <c r="V1576">
        <v>266.76089999999999</v>
      </c>
      <c r="W1576">
        <v>12</v>
      </c>
      <c r="X1576">
        <v>386.61</v>
      </c>
      <c r="Y1576">
        <v>87553</v>
      </c>
    </row>
    <row r="1577" spans="1:25" x14ac:dyDescent="0.25">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2">
        <v>42014</v>
      </c>
      <c r="U1577" s="2">
        <v>42015</v>
      </c>
      <c r="V1577">
        <v>-159.30279999999999</v>
      </c>
      <c r="W1577">
        <v>8</v>
      </c>
      <c r="X1577">
        <v>43.94</v>
      </c>
      <c r="Y1577">
        <v>87552</v>
      </c>
    </row>
    <row r="1578" spans="1:25" x14ac:dyDescent="0.25">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2">
        <v>42025</v>
      </c>
      <c r="U1578" s="2">
        <v>42026</v>
      </c>
      <c r="V1578">
        <v>29.883900000000001</v>
      </c>
      <c r="W1578">
        <v>9</v>
      </c>
      <c r="X1578">
        <v>43.31</v>
      </c>
      <c r="Y1578">
        <v>87553</v>
      </c>
    </row>
    <row r="1579" spans="1:25" x14ac:dyDescent="0.25">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2">
        <v>42183</v>
      </c>
      <c r="U1579" s="2">
        <v>42188</v>
      </c>
      <c r="V1579">
        <v>52.763999999999996</v>
      </c>
      <c r="W1579">
        <v>15</v>
      </c>
      <c r="X1579">
        <v>284.33999999999997</v>
      </c>
      <c r="Y1579">
        <v>91049</v>
      </c>
    </row>
    <row r="1580" spans="1:25" x14ac:dyDescent="0.25">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2">
        <v>42040</v>
      </c>
      <c r="U1580" s="2">
        <v>42041</v>
      </c>
      <c r="V1580">
        <v>2699.9838</v>
      </c>
      <c r="W1580">
        <v>10</v>
      </c>
      <c r="X1580">
        <v>3913.02</v>
      </c>
      <c r="Y1580">
        <v>86227</v>
      </c>
    </row>
    <row r="1581" spans="1:25" x14ac:dyDescent="0.25">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2">
        <v>42040</v>
      </c>
      <c r="U1581" s="2">
        <v>42042</v>
      </c>
      <c r="V1581">
        <v>-170.98</v>
      </c>
      <c r="W1581">
        <v>1</v>
      </c>
      <c r="X1581">
        <v>180.14</v>
      </c>
      <c r="Y1581">
        <v>86227</v>
      </c>
    </row>
    <row r="1582" spans="1:25" x14ac:dyDescent="0.25">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2">
        <v>42042</v>
      </c>
      <c r="U1582" s="2">
        <v>42042</v>
      </c>
      <c r="V1582">
        <v>-95.618600000000015</v>
      </c>
      <c r="W1582">
        <v>12</v>
      </c>
      <c r="X1582">
        <v>364.92</v>
      </c>
      <c r="Y1582">
        <v>88819</v>
      </c>
    </row>
    <row r="1583" spans="1:25" x14ac:dyDescent="0.25">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2">
        <v>42156</v>
      </c>
      <c r="U1583" s="2">
        <v>42157</v>
      </c>
      <c r="V1583">
        <v>-2.3760000000000003</v>
      </c>
      <c r="W1583">
        <v>2</v>
      </c>
      <c r="X1583">
        <v>12.16</v>
      </c>
      <c r="Y1583">
        <v>89743</v>
      </c>
    </row>
    <row r="1584" spans="1:25" x14ac:dyDescent="0.25">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2">
        <v>42156</v>
      </c>
      <c r="U1584" s="2">
        <v>42157</v>
      </c>
      <c r="V1584">
        <v>-18.3216</v>
      </c>
      <c r="W1584">
        <v>3</v>
      </c>
      <c r="X1584">
        <v>147.56</v>
      </c>
      <c r="Y1584">
        <v>89743</v>
      </c>
    </row>
    <row r="1585" spans="1:25" x14ac:dyDescent="0.25">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2">
        <v>42134</v>
      </c>
      <c r="U1585" s="2">
        <v>42136</v>
      </c>
      <c r="V1585">
        <v>-82.64</v>
      </c>
      <c r="W1585">
        <v>18</v>
      </c>
      <c r="X1585">
        <v>113.68</v>
      </c>
      <c r="Y1585">
        <v>87899</v>
      </c>
    </row>
    <row r="1586" spans="1:25" x14ac:dyDescent="0.25">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2">
        <v>42018</v>
      </c>
      <c r="U1586" s="2">
        <v>42019</v>
      </c>
      <c r="V1586">
        <v>31.59</v>
      </c>
      <c r="W1586">
        <v>14</v>
      </c>
      <c r="X1586">
        <v>281.75</v>
      </c>
      <c r="Y1586">
        <v>87900</v>
      </c>
    </row>
    <row r="1587" spans="1:25" x14ac:dyDescent="0.25">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2">
        <v>42124</v>
      </c>
      <c r="U1587" s="2">
        <v>42126</v>
      </c>
      <c r="V1587">
        <v>165.6345</v>
      </c>
      <c r="W1587">
        <v>11</v>
      </c>
      <c r="X1587">
        <v>240.05</v>
      </c>
      <c r="Y1587">
        <v>87240</v>
      </c>
    </row>
    <row r="1588" spans="1:25" x14ac:dyDescent="0.25">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2">
        <v>42144</v>
      </c>
      <c r="U1588" s="2">
        <v>42151</v>
      </c>
      <c r="V1588">
        <v>19.308000000000021</v>
      </c>
      <c r="W1588">
        <v>3</v>
      </c>
      <c r="X1588">
        <v>87.21</v>
      </c>
      <c r="Y1588">
        <v>89497</v>
      </c>
    </row>
    <row r="1589" spans="1:25" x14ac:dyDescent="0.25">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2">
        <v>42144</v>
      </c>
      <c r="U1589" s="2">
        <v>42148</v>
      </c>
      <c r="V1589">
        <v>0.32999999999999691</v>
      </c>
      <c r="W1589">
        <v>4</v>
      </c>
      <c r="X1589">
        <v>40.15</v>
      </c>
      <c r="Y1589">
        <v>89497</v>
      </c>
    </row>
    <row r="1590" spans="1:25" x14ac:dyDescent="0.25">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2">
        <v>42054</v>
      </c>
      <c r="U1590" s="2">
        <v>42056</v>
      </c>
      <c r="V1590">
        <v>-35.26</v>
      </c>
      <c r="W1590">
        <v>8</v>
      </c>
      <c r="X1590">
        <v>90.46</v>
      </c>
      <c r="Y1590">
        <v>87720</v>
      </c>
    </row>
    <row r="1591" spans="1:25" x14ac:dyDescent="0.25">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2">
        <v>42156</v>
      </c>
      <c r="U1591" s="2">
        <v>42157</v>
      </c>
      <c r="V1591">
        <v>322.25069999999994</v>
      </c>
      <c r="W1591">
        <v>12</v>
      </c>
      <c r="X1591">
        <v>467.03</v>
      </c>
      <c r="Y1591">
        <v>87721</v>
      </c>
    </row>
    <row r="1592" spans="1:25" x14ac:dyDescent="0.25">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2">
        <v>42088</v>
      </c>
      <c r="U1592" s="2">
        <v>42090</v>
      </c>
      <c r="V1592">
        <v>-221.5</v>
      </c>
      <c r="W1592">
        <v>4</v>
      </c>
      <c r="X1592">
        <v>608.80999999999995</v>
      </c>
      <c r="Y1592">
        <v>91030</v>
      </c>
    </row>
    <row r="1593" spans="1:25" x14ac:dyDescent="0.25">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2">
        <v>42088</v>
      </c>
      <c r="U1593" s="2">
        <v>42089</v>
      </c>
      <c r="V1593">
        <v>206.352</v>
      </c>
      <c r="W1593">
        <v>15</v>
      </c>
      <c r="X1593">
        <v>808.61</v>
      </c>
      <c r="Y1593">
        <v>91030</v>
      </c>
    </row>
    <row r="1594" spans="1:25" x14ac:dyDescent="0.25">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2">
        <v>42071</v>
      </c>
      <c r="U1594" s="2">
        <v>42073</v>
      </c>
      <c r="V1594">
        <v>439.78529999999995</v>
      </c>
      <c r="W1594">
        <v>13</v>
      </c>
      <c r="X1594">
        <v>637.37</v>
      </c>
      <c r="Y1594">
        <v>89801</v>
      </c>
    </row>
    <row r="1595" spans="1:25" x14ac:dyDescent="0.25">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2">
        <v>42071</v>
      </c>
      <c r="U1595" s="2">
        <v>42074</v>
      </c>
      <c r="V1595">
        <v>-149.4573</v>
      </c>
      <c r="W1595">
        <v>3</v>
      </c>
      <c r="X1595">
        <v>232.16</v>
      </c>
      <c r="Y1595">
        <v>89801</v>
      </c>
    </row>
    <row r="1596" spans="1:25" x14ac:dyDescent="0.25">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2">
        <v>42082</v>
      </c>
      <c r="U1596" s="2">
        <v>42083</v>
      </c>
      <c r="V1596">
        <v>21.095999999999997</v>
      </c>
      <c r="W1596">
        <v>16</v>
      </c>
      <c r="X1596">
        <v>360.03</v>
      </c>
      <c r="Y1596">
        <v>87884</v>
      </c>
    </row>
    <row r="1597" spans="1:25" x14ac:dyDescent="0.25">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2">
        <v>42166</v>
      </c>
      <c r="U1597" s="2">
        <v>42168</v>
      </c>
      <c r="V1597">
        <v>1166.6280000000002</v>
      </c>
      <c r="W1597">
        <v>17</v>
      </c>
      <c r="X1597">
        <v>260.01</v>
      </c>
      <c r="Y1597">
        <v>87885</v>
      </c>
    </row>
    <row r="1598" spans="1:25" x14ac:dyDescent="0.25">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2">
        <v>42166</v>
      </c>
      <c r="U1598" s="2">
        <v>42167</v>
      </c>
      <c r="V1598">
        <v>-40.604199999999999</v>
      </c>
      <c r="W1598">
        <v>18</v>
      </c>
      <c r="X1598">
        <v>273.79000000000002</v>
      </c>
      <c r="Y1598">
        <v>87885</v>
      </c>
    </row>
    <row r="1599" spans="1:25" x14ac:dyDescent="0.25">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2">
        <v>42166</v>
      </c>
      <c r="U1599" s="2">
        <v>42167</v>
      </c>
      <c r="V1599">
        <v>-294.084</v>
      </c>
      <c r="W1599">
        <v>1</v>
      </c>
      <c r="X1599">
        <v>44.62</v>
      </c>
      <c r="Y1599">
        <v>87885</v>
      </c>
    </row>
    <row r="1600" spans="1:25" x14ac:dyDescent="0.25">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2">
        <v>42103</v>
      </c>
      <c r="U1600" s="2">
        <v>42105</v>
      </c>
      <c r="V1600">
        <v>55.555199999999999</v>
      </c>
      <c r="W1600">
        <v>3</v>
      </c>
      <c r="X1600">
        <v>268.64</v>
      </c>
      <c r="Y1600">
        <v>85928</v>
      </c>
    </row>
    <row r="1601" spans="1:25" x14ac:dyDescent="0.25">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2">
        <v>42103</v>
      </c>
      <c r="U1601" s="2">
        <v>42104</v>
      </c>
      <c r="V1601">
        <v>-535.33199999999999</v>
      </c>
      <c r="W1601">
        <v>9</v>
      </c>
      <c r="X1601">
        <v>87.68</v>
      </c>
      <c r="Y1601">
        <v>85928</v>
      </c>
    </row>
    <row r="1602" spans="1:25" x14ac:dyDescent="0.25">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2">
        <v>42103</v>
      </c>
      <c r="U1602" s="2">
        <v>42105</v>
      </c>
      <c r="V1602">
        <v>-208.72039999999998</v>
      </c>
      <c r="W1602">
        <v>1</v>
      </c>
      <c r="X1602">
        <v>37.619999999999997</v>
      </c>
      <c r="Y1602">
        <v>85928</v>
      </c>
    </row>
    <row r="1603" spans="1:25" x14ac:dyDescent="0.25">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2">
        <v>42161</v>
      </c>
      <c r="U1603" s="2">
        <v>42163</v>
      </c>
      <c r="V1603">
        <v>38.885999999999996</v>
      </c>
      <c r="W1603">
        <v>16</v>
      </c>
      <c r="X1603">
        <v>832.97</v>
      </c>
      <c r="Y1603">
        <v>85929</v>
      </c>
    </row>
    <row r="1604" spans="1:25" x14ac:dyDescent="0.25">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2">
        <v>42103</v>
      </c>
      <c r="U1604" s="2">
        <v>42107</v>
      </c>
      <c r="V1604">
        <v>719.35259999999994</v>
      </c>
      <c r="W1604">
        <v>11</v>
      </c>
      <c r="X1604">
        <v>1042.54</v>
      </c>
      <c r="Y1604">
        <v>86454</v>
      </c>
    </row>
    <row r="1605" spans="1:25" x14ac:dyDescent="0.25">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2">
        <v>42025</v>
      </c>
      <c r="U1605" s="2">
        <v>42026</v>
      </c>
      <c r="V1605">
        <v>-12.876779999999998</v>
      </c>
      <c r="W1605">
        <v>10</v>
      </c>
      <c r="X1605">
        <v>76.16</v>
      </c>
      <c r="Y1605">
        <v>87316</v>
      </c>
    </row>
    <row r="1606" spans="1:25" x14ac:dyDescent="0.25">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2">
        <v>42025</v>
      </c>
      <c r="U1606" s="2">
        <v>42026</v>
      </c>
      <c r="V1606">
        <v>618.13080000000002</v>
      </c>
      <c r="W1606">
        <v>10</v>
      </c>
      <c r="X1606">
        <v>1038.1400000000001</v>
      </c>
      <c r="Y1606">
        <v>87316</v>
      </c>
    </row>
    <row r="1607" spans="1:25" x14ac:dyDescent="0.25">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2">
        <v>42073</v>
      </c>
      <c r="U1607" s="2">
        <v>42077</v>
      </c>
      <c r="V1607">
        <v>-14140.7016</v>
      </c>
      <c r="W1607">
        <v>1</v>
      </c>
      <c r="X1607">
        <v>6296</v>
      </c>
      <c r="Y1607">
        <v>87317</v>
      </c>
    </row>
    <row r="1608" spans="1:25" x14ac:dyDescent="0.25">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2">
        <v>42141</v>
      </c>
      <c r="U1608" s="2">
        <v>42142</v>
      </c>
      <c r="V1608">
        <v>-8.8759999999999994</v>
      </c>
      <c r="W1608">
        <v>3</v>
      </c>
      <c r="X1608">
        <v>8.7899999999999991</v>
      </c>
      <c r="Y1608">
        <v>88279</v>
      </c>
    </row>
    <row r="1609" spans="1:25" x14ac:dyDescent="0.25">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2">
        <v>42147</v>
      </c>
      <c r="U1609" s="2">
        <v>42152</v>
      </c>
      <c r="V1609">
        <v>14.754</v>
      </c>
      <c r="W1609">
        <v>30</v>
      </c>
      <c r="X1609">
        <v>2051.6799999999998</v>
      </c>
      <c r="Y1609">
        <v>88282</v>
      </c>
    </row>
    <row r="1610" spans="1:25" x14ac:dyDescent="0.25">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2">
        <v>42147</v>
      </c>
      <c r="U1610" s="2">
        <v>42147</v>
      </c>
      <c r="V1610">
        <v>669.61199999999997</v>
      </c>
      <c r="W1610">
        <v>42</v>
      </c>
      <c r="X1610">
        <v>5295.03</v>
      </c>
      <c r="Y1610">
        <v>88282</v>
      </c>
    </row>
    <row r="1611" spans="1:25" x14ac:dyDescent="0.25">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2">
        <v>42147</v>
      </c>
      <c r="U1611" s="2">
        <v>42147</v>
      </c>
      <c r="V1611">
        <v>213</v>
      </c>
      <c r="W1611">
        <v>28</v>
      </c>
      <c r="X1611">
        <v>80.27</v>
      </c>
      <c r="Y1611">
        <v>88282</v>
      </c>
    </row>
    <row r="1612" spans="1:25" x14ac:dyDescent="0.25">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2">
        <v>42095</v>
      </c>
      <c r="U1612" s="2">
        <v>42097</v>
      </c>
      <c r="V1612">
        <v>-8.3881000000000014</v>
      </c>
      <c r="W1612">
        <v>23</v>
      </c>
      <c r="X1612">
        <v>3292.02</v>
      </c>
      <c r="Y1612">
        <v>88281</v>
      </c>
    </row>
    <row r="1613" spans="1:25" x14ac:dyDescent="0.25">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2">
        <v>42063</v>
      </c>
      <c r="U1613" s="2">
        <v>42063</v>
      </c>
      <c r="V1613">
        <v>4.9017600000000003</v>
      </c>
      <c r="W1613">
        <v>11</v>
      </c>
      <c r="X1613">
        <v>199.43</v>
      </c>
      <c r="Y1613">
        <v>88280</v>
      </c>
    </row>
    <row r="1614" spans="1:25" x14ac:dyDescent="0.25">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2">
        <v>42105</v>
      </c>
      <c r="U1614" s="2">
        <v>42106</v>
      </c>
      <c r="V1614">
        <v>76.389899999999983</v>
      </c>
      <c r="W1614">
        <v>9</v>
      </c>
      <c r="X1614">
        <v>110.71</v>
      </c>
      <c r="Y1614">
        <v>88278</v>
      </c>
    </row>
    <row r="1615" spans="1:25" x14ac:dyDescent="0.25">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2">
        <v>42058</v>
      </c>
      <c r="U1615" s="2">
        <v>42060</v>
      </c>
      <c r="V1615">
        <v>-36.770000000000003</v>
      </c>
      <c r="W1615">
        <v>4</v>
      </c>
      <c r="X1615">
        <v>56.68</v>
      </c>
      <c r="Y1615">
        <v>90871</v>
      </c>
    </row>
    <row r="1616" spans="1:25" x14ac:dyDescent="0.25">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2">
        <v>42058</v>
      </c>
      <c r="U1616" s="2">
        <v>42059</v>
      </c>
      <c r="V1616">
        <v>87.03</v>
      </c>
      <c r="W1616">
        <v>8</v>
      </c>
      <c r="X1616">
        <v>273.33999999999997</v>
      </c>
      <c r="Y1616">
        <v>90871</v>
      </c>
    </row>
    <row r="1617" spans="1:25" x14ac:dyDescent="0.25">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2">
        <v>42111</v>
      </c>
      <c r="U1617" s="2">
        <v>42112</v>
      </c>
      <c r="V1617">
        <v>-582.64799999999991</v>
      </c>
      <c r="W1617">
        <v>2</v>
      </c>
      <c r="X1617">
        <v>226.88</v>
      </c>
      <c r="Y1617">
        <v>11013</v>
      </c>
    </row>
    <row r="1618" spans="1:25" x14ac:dyDescent="0.25">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2">
        <v>42012</v>
      </c>
      <c r="U1618" s="2">
        <v>42014</v>
      </c>
      <c r="V1618">
        <v>3602.1311999999994</v>
      </c>
      <c r="W1618">
        <v>6</v>
      </c>
      <c r="X1618">
        <v>5220.4799999999996</v>
      </c>
      <c r="Y1618">
        <v>85826</v>
      </c>
    </row>
    <row r="1619" spans="1:25" x14ac:dyDescent="0.25">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2">
        <v>42111</v>
      </c>
      <c r="U1619" s="2">
        <v>42112</v>
      </c>
      <c r="V1619">
        <v>-582.64799999999991</v>
      </c>
      <c r="W1619">
        <v>1</v>
      </c>
      <c r="X1619">
        <v>113.44</v>
      </c>
      <c r="Y1619">
        <v>85827</v>
      </c>
    </row>
    <row r="1620" spans="1:25" x14ac:dyDescent="0.25">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2">
        <v>42149</v>
      </c>
      <c r="U1620" s="2">
        <v>42151</v>
      </c>
      <c r="V1620">
        <v>-66.584999999999994</v>
      </c>
      <c r="W1620">
        <v>4</v>
      </c>
      <c r="X1620">
        <v>66.02</v>
      </c>
      <c r="Y1620">
        <v>85828</v>
      </c>
    </row>
    <row r="1621" spans="1:25" x14ac:dyDescent="0.25">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2">
        <v>42026</v>
      </c>
      <c r="U1621" s="2">
        <v>42028</v>
      </c>
      <c r="V1621">
        <v>441.59399999999999</v>
      </c>
      <c r="W1621">
        <v>12</v>
      </c>
      <c r="X1621">
        <v>33.020000000000003</v>
      </c>
      <c r="Y1621">
        <v>89872</v>
      </c>
    </row>
    <row r="1622" spans="1:25" x14ac:dyDescent="0.25">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2">
        <v>42026</v>
      </c>
      <c r="U1622" s="2">
        <v>42027</v>
      </c>
      <c r="V1622">
        <v>394.17</v>
      </c>
      <c r="W1622">
        <v>10</v>
      </c>
      <c r="X1622">
        <v>2273.1</v>
      </c>
      <c r="Y1622">
        <v>89872</v>
      </c>
    </row>
    <row r="1623" spans="1:25" x14ac:dyDescent="0.25">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2">
        <v>42100</v>
      </c>
      <c r="U1623" s="2">
        <v>42109</v>
      </c>
      <c r="V1623">
        <v>13.448099999999998</v>
      </c>
      <c r="W1623">
        <v>4</v>
      </c>
      <c r="X1623">
        <v>19.489999999999998</v>
      </c>
      <c r="Y1623">
        <v>89873</v>
      </c>
    </row>
    <row r="1624" spans="1:25" x14ac:dyDescent="0.25">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2">
        <v>42177</v>
      </c>
      <c r="U1624" s="2">
        <v>42179</v>
      </c>
      <c r="V1624">
        <v>4033.6089000000002</v>
      </c>
      <c r="W1624">
        <v>19</v>
      </c>
      <c r="X1624">
        <v>5845.81</v>
      </c>
      <c r="Y1624">
        <v>89874</v>
      </c>
    </row>
    <row r="1625" spans="1:25" x14ac:dyDescent="0.25">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2">
        <v>42177</v>
      </c>
      <c r="U1625" s="2">
        <v>42179</v>
      </c>
      <c r="V1625">
        <v>141.7824</v>
      </c>
      <c r="W1625">
        <v>12</v>
      </c>
      <c r="X1625">
        <v>633.85</v>
      </c>
      <c r="Y1625">
        <v>89874</v>
      </c>
    </row>
    <row r="1626" spans="1:25" x14ac:dyDescent="0.25">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2">
        <v>42065</v>
      </c>
      <c r="U1626" s="2">
        <v>42067</v>
      </c>
      <c r="V1626">
        <v>74.181899999999999</v>
      </c>
      <c r="W1626">
        <v>12</v>
      </c>
      <c r="X1626">
        <v>107.51</v>
      </c>
      <c r="Y1626">
        <v>91492</v>
      </c>
    </row>
    <row r="1627" spans="1:25" x14ac:dyDescent="0.25">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2">
        <v>42065</v>
      </c>
      <c r="U1627" s="2">
        <v>42067</v>
      </c>
      <c r="V1627">
        <v>82.31</v>
      </c>
      <c r="W1627">
        <v>47</v>
      </c>
      <c r="X1627">
        <v>421.08</v>
      </c>
      <c r="Y1627">
        <v>54369</v>
      </c>
    </row>
    <row r="1628" spans="1:25" x14ac:dyDescent="0.25">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2">
        <v>42091</v>
      </c>
      <c r="U1628" s="2">
        <v>42092</v>
      </c>
      <c r="V1628">
        <v>-2.3520000000000096</v>
      </c>
      <c r="W1628">
        <v>11</v>
      </c>
      <c r="X1628">
        <v>77.2</v>
      </c>
      <c r="Y1628">
        <v>88626</v>
      </c>
    </row>
    <row r="1629" spans="1:25" x14ac:dyDescent="0.25">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2">
        <v>42132</v>
      </c>
      <c r="U1629" s="2">
        <v>42137</v>
      </c>
      <c r="V1629">
        <v>1059.288</v>
      </c>
      <c r="W1629">
        <v>25</v>
      </c>
      <c r="X1629">
        <v>5587.89</v>
      </c>
      <c r="Y1629">
        <v>88627</v>
      </c>
    </row>
    <row r="1630" spans="1:25" x14ac:dyDescent="0.25">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2">
        <v>42055</v>
      </c>
      <c r="U1630" s="2">
        <v>42057</v>
      </c>
      <c r="V1630">
        <v>-246.27609999999999</v>
      </c>
      <c r="W1630">
        <v>37</v>
      </c>
      <c r="X1630">
        <v>159.88999999999999</v>
      </c>
      <c r="Y1630">
        <v>55300</v>
      </c>
    </row>
    <row r="1631" spans="1:25" x14ac:dyDescent="0.25">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2">
        <v>42055</v>
      </c>
      <c r="U1631" s="2">
        <v>42056</v>
      </c>
      <c r="V1631">
        <v>55.194599999999994</v>
      </c>
      <c r="W1631">
        <v>48</v>
      </c>
      <c r="X1631">
        <v>180.48</v>
      </c>
      <c r="Y1631">
        <v>55300</v>
      </c>
    </row>
    <row r="1632" spans="1:25" x14ac:dyDescent="0.25">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2">
        <v>42055</v>
      </c>
      <c r="U1632" s="2">
        <v>42057</v>
      </c>
      <c r="V1632">
        <v>-307.29650000000004</v>
      </c>
      <c r="W1632">
        <v>31</v>
      </c>
      <c r="X1632">
        <v>350.48</v>
      </c>
      <c r="Y1632">
        <v>55300</v>
      </c>
    </row>
    <row r="1633" spans="1:25" x14ac:dyDescent="0.25">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2">
        <v>42082</v>
      </c>
      <c r="U1633" s="2">
        <v>42082</v>
      </c>
      <c r="V1633">
        <v>-16.063740000000003</v>
      </c>
      <c r="W1633">
        <v>39</v>
      </c>
      <c r="X1633">
        <v>936.8</v>
      </c>
      <c r="Y1633">
        <v>16676</v>
      </c>
    </row>
    <row r="1634" spans="1:25" x14ac:dyDescent="0.25">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2">
        <v>42133</v>
      </c>
      <c r="U1634" s="2">
        <v>42133</v>
      </c>
      <c r="V1634">
        <v>-160.38470000000001</v>
      </c>
      <c r="W1634">
        <v>35</v>
      </c>
      <c r="X1634">
        <v>232.5</v>
      </c>
      <c r="Y1634">
        <v>4839</v>
      </c>
    </row>
    <row r="1635" spans="1:25" x14ac:dyDescent="0.25">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2">
        <v>42160</v>
      </c>
      <c r="U1635" s="2">
        <v>42161</v>
      </c>
      <c r="V1635">
        <v>732.26980000000003</v>
      </c>
      <c r="W1635">
        <v>21</v>
      </c>
      <c r="X1635">
        <v>7497.05</v>
      </c>
      <c r="Y1635">
        <v>21958</v>
      </c>
    </row>
    <row r="1636" spans="1:25" x14ac:dyDescent="0.25">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2">
        <v>42185</v>
      </c>
      <c r="U1636" s="2">
        <v>42192</v>
      </c>
      <c r="V1636">
        <v>270.87430000000001</v>
      </c>
      <c r="W1636">
        <v>21</v>
      </c>
      <c r="X1636">
        <v>1336.35</v>
      </c>
      <c r="Y1636">
        <v>40224</v>
      </c>
    </row>
    <row r="1637" spans="1:25" x14ac:dyDescent="0.25">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2">
        <v>42025</v>
      </c>
      <c r="U1637" s="2">
        <v>42029</v>
      </c>
      <c r="V1637">
        <v>333.76049999999998</v>
      </c>
      <c r="W1637">
        <v>40</v>
      </c>
      <c r="X1637">
        <v>1724.01</v>
      </c>
      <c r="Y1637">
        <v>50917</v>
      </c>
    </row>
    <row r="1638" spans="1:25" x14ac:dyDescent="0.25">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2">
        <v>42133</v>
      </c>
      <c r="U1638" s="2">
        <v>42133</v>
      </c>
      <c r="V1638">
        <v>-120.59</v>
      </c>
      <c r="W1638">
        <v>9</v>
      </c>
      <c r="X1638">
        <v>59.79</v>
      </c>
      <c r="Y1638">
        <v>87632</v>
      </c>
    </row>
    <row r="1639" spans="1:25" x14ac:dyDescent="0.25">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2">
        <v>42082</v>
      </c>
      <c r="U1639" s="2">
        <v>42082</v>
      </c>
      <c r="V1639">
        <v>-12.078000000000001</v>
      </c>
      <c r="W1639">
        <v>10</v>
      </c>
      <c r="X1639">
        <v>240.21</v>
      </c>
      <c r="Y1639">
        <v>87631</v>
      </c>
    </row>
    <row r="1640" spans="1:25" x14ac:dyDescent="0.25">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2">
        <v>42160</v>
      </c>
      <c r="U1640" s="2">
        <v>42161</v>
      </c>
      <c r="V1640">
        <v>1231.6569</v>
      </c>
      <c r="W1640">
        <v>5</v>
      </c>
      <c r="X1640">
        <v>1785.01</v>
      </c>
      <c r="Y1640">
        <v>87633</v>
      </c>
    </row>
    <row r="1641" spans="1:25" x14ac:dyDescent="0.25">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2">
        <v>42185</v>
      </c>
      <c r="U1641" s="2">
        <v>42192</v>
      </c>
      <c r="V1641">
        <v>219.54419999999999</v>
      </c>
      <c r="W1641">
        <v>5</v>
      </c>
      <c r="X1641">
        <v>318.18</v>
      </c>
      <c r="Y1641">
        <v>87634</v>
      </c>
    </row>
    <row r="1642" spans="1:25" x14ac:dyDescent="0.25">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2">
        <v>42055</v>
      </c>
      <c r="U1642" s="2">
        <v>42057</v>
      </c>
      <c r="V1642">
        <v>-185.17</v>
      </c>
      <c r="W1642">
        <v>9</v>
      </c>
      <c r="X1642">
        <v>38.89</v>
      </c>
      <c r="Y1642">
        <v>87630</v>
      </c>
    </row>
    <row r="1643" spans="1:25" x14ac:dyDescent="0.25">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2">
        <v>42055</v>
      </c>
      <c r="U1643" s="2">
        <v>42056</v>
      </c>
      <c r="V1643">
        <v>31.132799999999996</v>
      </c>
      <c r="W1643">
        <v>12</v>
      </c>
      <c r="X1643">
        <v>45.12</v>
      </c>
      <c r="Y1643">
        <v>87630</v>
      </c>
    </row>
    <row r="1644" spans="1:25" x14ac:dyDescent="0.25">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2">
        <v>42055</v>
      </c>
      <c r="U1644" s="2">
        <v>42057</v>
      </c>
      <c r="V1644">
        <v>-231.05</v>
      </c>
      <c r="W1644">
        <v>8</v>
      </c>
      <c r="X1644">
        <v>90.45</v>
      </c>
      <c r="Y1644">
        <v>87630</v>
      </c>
    </row>
    <row r="1645" spans="1:25" x14ac:dyDescent="0.25">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2">
        <v>42058</v>
      </c>
      <c r="U1645" s="2">
        <v>42060</v>
      </c>
      <c r="V1645">
        <v>-165.59492040000003</v>
      </c>
      <c r="W1645">
        <v>11</v>
      </c>
      <c r="X1645">
        <v>2125.12</v>
      </c>
      <c r="Y1645">
        <v>90011</v>
      </c>
    </row>
    <row r="1646" spans="1:25" x14ac:dyDescent="0.25">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2">
        <v>42058</v>
      </c>
      <c r="U1646" s="2">
        <v>42059</v>
      </c>
      <c r="V1646">
        <v>-21.684000000000001</v>
      </c>
      <c r="W1646">
        <v>9</v>
      </c>
      <c r="X1646">
        <v>45.05</v>
      </c>
      <c r="Y1646">
        <v>90011</v>
      </c>
    </row>
    <row r="1647" spans="1:25" x14ac:dyDescent="0.25">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2">
        <v>42026</v>
      </c>
      <c r="U1647" s="2">
        <v>42030</v>
      </c>
      <c r="V1647">
        <v>4861.0637999999999</v>
      </c>
      <c r="W1647">
        <v>8</v>
      </c>
      <c r="X1647">
        <v>7045.02</v>
      </c>
      <c r="Y1647">
        <v>86925</v>
      </c>
    </row>
    <row r="1648" spans="1:25" x14ac:dyDescent="0.25">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2">
        <v>42075</v>
      </c>
      <c r="U1648" s="2">
        <v>42077</v>
      </c>
      <c r="V1648">
        <v>-83.75</v>
      </c>
      <c r="W1648">
        <v>15</v>
      </c>
      <c r="X1648">
        <v>370.62</v>
      </c>
      <c r="Y1648">
        <v>86927</v>
      </c>
    </row>
    <row r="1649" spans="1:25" x14ac:dyDescent="0.25">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2">
        <v>42048</v>
      </c>
      <c r="U1649" s="2">
        <v>42049</v>
      </c>
      <c r="V1649">
        <v>565.17999999999995</v>
      </c>
      <c r="W1649">
        <v>11</v>
      </c>
      <c r="X1649">
        <v>904.25</v>
      </c>
      <c r="Y1649">
        <v>86926</v>
      </c>
    </row>
    <row r="1650" spans="1:25" x14ac:dyDescent="0.25">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2">
        <v>42048</v>
      </c>
      <c r="U1650" s="2">
        <v>42050</v>
      </c>
      <c r="V1650">
        <v>-38.72</v>
      </c>
      <c r="W1650">
        <v>2</v>
      </c>
      <c r="X1650">
        <v>16.309999999999999</v>
      </c>
      <c r="Y1650">
        <v>86926</v>
      </c>
    </row>
    <row r="1651" spans="1:25" x14ac:dyDescent="0.25">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2">
        <v>42180</v>
      </c>
      <c r="U1651" s="2">
        <v>42180</v>
      </c>
      <c r="V1651">
        <v>65.077020000000005</v>
      </c>
      <c r="W1651">
        <v>6</v>
      </c>
      <c r="X1651">
        <v>364.26</v>
      </c>
      <c r="Y1651">
        <v>87374</v>
      </c>
    </row>
    <row r="1652" spans="1:25" x14ac:dyDescent="0.25">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2">
        <v>42012</v>
      </c>
      <c r="U1652" s="2">
        <v>42012</v>
      </c>
      <c r="V1652">
        <v>10.959199999999999</v>
      </c>
      <c r="W1652">
        <v>4</v>
      </c>
      <c r="X1652">
        <v>16.07</v>
      </c>
      <c r="Y1652">
        <v>88156</v>
      </c>
    </row>
    <row r="1653" spans="1:25" x14ac:dyDescent="0.25">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2">
        <v>42012</v>
      </c>
      <c r="U1653" s="2">
        <v>42012</v>
      </c>
      <c r="V1653">
        <v>17.429400000000001</v>
      </c>
      <c r="W1653">
        <v>1</v>
      </c>
      <c r="X1653">
        <v>25.26</v>
      </c>
      <c r="Y1653">
        <v>88156</v>
      </c>
    </row>
    <row r="1654" spans="1:25" x14ac:dyDescent="0.25">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2">
        <v>42063</v>
      </c>
      <c r="U1654" s="2">
        <v>42066</v>
      </c>
      <c r="V1654">
        <v>-32.666400000000003</v>
      </c>
      <c r="W1654">
        <v>16</v>
      </c>
      <c r="X1654">
        <v>581.08000000000004</v>
      </c>
      <c r="Y1654">
        <v>88157</v>
      </c>
    </row>
    <row r="1655" spans="1:25" x14ac:dyDescent="0.25">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2">
        <v>42063</v>
      </c>
      <c r="U1655" s="2">
        <v>42065</v>
      </c>
      <c r="V1655">
        <v>-13.135200000000001</v>
      </c>
      <c r="W1655">
        <v>8</v>
      </c>
      <c r="X1655">
        <v>27.53</v>
      </c>
      <c r="Y1655">
        <v>88157</v>
      </c>
    </row>
    <row r="1656" spans="1:25" x14ac:dyDescent="0.25">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2">
        <v>42122</v>
      </c>
      <c r="U1656" s="2">
        <v>42124</v>
      </c>
      <c r="V1656">
        <v>22.307699999999997</v>
      </c>
      <c r="W1656">
        <v>7</v>
      </c>
      <c r="X1656">
        <v>32.33</v>
      </c>
      <c r="Y1656">
        <v>87396</v>
      </c>
    </row>
    <row r="1657" spans="1:25" x14ac:dyDescent="0.25">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2">
        <v>42122</v>
      </c>
      <c r="U1657" s="2">
        <v>42124</v>
      </c>
      <c r="V1657">
        <v>443.02139999999991</v>
      </c>
      <c r="W1657">
        <v>12</v>
      </c>
      <c r="X1657">
        <v>642.05999999999995</v>
      </c>
      <c r="Y1657">
        <v>87396</v>
      </c>
    </row>
    <row r="1658" spans="1:25" x14ac:dyDescent="0.25">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2">
        <v>42162</v>
      </c>
      <c r="U1658" s="2">
        <v>42164</v>
      </c>
      <c r="V1658">
        <v>-1220.9144999999999</v>
      </c>
      <c r="W1658">
        <v>2</v>
      </c>
      <c r="X1658">
        <v>1068.5999999999999</v>
      </c>
      <c r="Y1658">
        <v>59365</v>
      </c>
    </row>
    <row r="1659" spans="1:25" x14ac:dyDescent="0.25">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2">
        <v>42063</v>
      </c>
      <c r="U1659" s="2">
        <v>42065</v>
      </c>
      <c r="V1659">
        <v>-27.1492</v>
      </c>
      <c r="W1659">
        <v>15</v>
      </c>
      <c r="X1659">
        <v>99.75</v>
      </c>
      <c r="Y1659">
        <v>86592</v>
      </c>
    </row>
    <row r="1660" spans="1:25" x14ac:dyDescent="0.25">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2">
        <v>42020</v>
      </c>
      <c r="U1660" s="2">
        <v>42022</v>
      </c>
      <c r="V1660">
        <v>-106.3424</v>
      </c>
      <c r="W1660">
        <v>2</v>
      </c>
      <c r="X1660">
        <v>226.53</v>
      </c>
      <c r="Y1660">
        <v>86591</v>
      </c>
    </row>
    <row r="1661" spans="1:25" x14ac:dyDescent="0.25">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2">
        <v>42020</v>
      </c>
      <c r="U1661" s="2">
        <v>42022</v>
      </c>
      <c r="V1661">
        <v>44.976799999999997</v>
      </c>
      <c r="W1661">
        <v>8</v>
      </c>
      <c r="X1661">
        <v>68.650000000000006</v>
      </c>
      <c r="Y1661">
        <v>86591</v>
      </c>
    </row>
    <row r="1662" spans="1:25" x14ac:dyDescent="0.25">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2">
        <v>42150</v>
      </c>
      <c r="U1662" s="2">
        <v>42152</v>
      </c>
      <c r="V1662">
        <v>689.32799999999997</v>
      </c>
      <c r="W1662">
        <v>42</v>
      </c>
      <c r="X1662">
        <v>236.83</v>
      </c>
      <c r="Y1662">
        <v>90218</v>
      </c>
    </row>
    <row r="1663" spans="1:25" x14ac:dyDescent="0.25">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2">
        <v>42150</v>
      </c>
      <c r="U1663" s="2">
        <v>42151</v>
      </c>
      <c r="V1663">
        <v>-33.585999999999999</v>
      </c>
      <c r="W1663">
        <v>36</v>
      </c>
      <c r="X1663">
        <v>1944.87</v>
      </c>
      <c r="Y1663">
        <v>90218</v>
      </c>
    </row>
    <row r="1664" spans="1:25" x14ac:dyDescent="0.25">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2">
        <v>42063</v>
      </c>
      <c r="U1664" s="2">
        <v>42063</v>
      </c>
      <c r="V1664">
        <v>69.767200000000003</v>
      </c>
      <c r="W1664">
        <v>12</v>
      </c>
      <c r="X1664">
        <v>135.77000000000001</v>
      </c>
      <c r="Y1664">
        <v>87619</v>
      </c>
    </row>
    <row r="1665" spans="1:25" x14ac:dyDescent="0.25">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2">
        <v>42116</v>
      </c>
      <c r="U1665" s="2">
        <v>42117</v>
      </c>
      <c r="V1665">
        <v>-52.822799999999994</v>
      </c>
      <c r="W1665">
        <v>1</v>
      </c>
      <c r="X1665">
        <v>55.43</v>
      </c>
      <c r="Y1665">
        <v>87620</v>
      </c>
    </row>
    <row r="1666" spans="1:25" x14ac:dyDescent="0.25">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2">
        <v>42135</v>
      </c>
      <c r="U1666" s="2">
        <v>42139</v>
      </c>
      <c r="V1666">
        <v>7.31</v>
      </c>
      <c r="W1666">
        <v>5</v>
      </c>
      <c r="X1666">
        <v>20.46</v>
      </c>
      <c r="Y1666">
        <v>87617</v>
      </c>
    </row>
    <row r="1667" spans="1:25" x14ac:dyDescent="0.25">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2">
        <v>42116</v>
      </c>
      <c r="U1667" s="2">
        <v>42119</v>
      </c>
      <c r="V1667">
        <v>642.99029999999993</v>
      </c>
      <c r="W1667">
        <v>20</v>
      </c>
      <c r="X1667">
        <v>931.87</v>
      </c>
      <c r="Y1667">
        <v>87620</v>
      </c>
    </row>
    <row r="1668" spans="1:25" x14ac:dyDescent="0.25">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2">
        <v>42150</v>
      </c>
      <c r="U1668" s="2">
        <v>42151</v>
      </c>
      <c r="V1668">
        <v>12.71</v>
      </c>
      <c r="W1668">
        <v>8</v>
      </c>
      <c r="X1668">
        <v>21.41</v>
      </c>
      <c r="Y1668">
        <v>87618</v>
      </c>
    </row>
    <row r="1669" spans="1:25" x14ac:dyDescent="0.25">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2">
        <v>42068</v>
      </c>
      <c r="U1669" s="2">
        <v>42070</v>
      </c>
      <c r="V1669">
        <v>28.288</v>
      </c>
      <c r="W1669">
        <v>13</v>
      </c>
      <c r="X1669">
        <v>59.75</v>
      </c>
      <c r="Y1669">
        <v>90309</v>
      </c>
    </row>
    <row r="1670" spans="1:25" x14ac:dyDescent="0.25">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2">
        <v>42039</v>
      </c>
      <c r="U1670" s="2">
        <v>42042</v>
      </c>
      <c r="V1670">
        <v>112.1181</v>
      </c>
      <c r="W1670">
        <v>20</v>
      </c>
      <c r="X1670">
        <v>162.49</v>
      </c>
      <c r="Y1670">
        <v>87511</v>
      </c>
    </row>
    <row r="1671" spans="1:25" x14ac:dyDescent="0.25">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2">
        <v>42050</v>
      </c>
      <c r="U1671" s="2">
        <v>42052</v>
      </c>
      <c r="V1671">
        <v>565.38599999999997</v>
      </c>
      <c r="W1671">
        <v>19</v>
      </c>
      <c r="X1671">
        <v>819.4</v>
      </c>
      <c r="Y1671">
        <v>91397</v>
      </c>
    </row>
    <row r="1672" spans="1:25" x14ac:dyDescent="0.25">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2">
        <v>42050</v>
      </c>
      <c r="U1672" s="2">
        <v>42053</v>
      </c>
      <c r="V1672">
        <v>-230.9528</v>
      </c>
      <c r="W1672">
        <v>19</v>
      </c>
      <c r="X1672">
        <v>1809.75</v>
      </c>
      <c r="Y1672">
        <v>91397</v>
      </c>
    </row>
    <row r="1673" spans="1:25" x14ac:dyDescent="0.25">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2">
        <v>42109</v>
      </c>
      <c r="U1673" s="2">
        <v>42111</v>
      </c>
      <c r="V1673">
        <v>-61.628039999999999</v>
      </c>
      <c r="W1673">
        <v>12</v>
      </c>
      <c r="X1673">
        <v>70.03</v>
      </c>
      <c r="Y1673">
        <v>91398</v>
      </c>
    </row>
    <row r="1674" spans="1:25" x14ac:dyDescent="0.25">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2">
        <v>42173</v>
      </c>
      <c r="U1674" s="2">
        <v>42180</v>
      </c>
      <c r="V1674">
        <v>70.676699999999997</v>
      </c>
      <c r="W1674">
        <v>9</v>
      </c>
      <c r="X1674">
        <v>102.43</v>
      </c>
      <c r="Y1674">
        <v>86427</v>
      </c>
    </row>
    <row r="1675" spans="1:25" x14ac:dyDescent="0.25">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2">
        <v>42096</v>
      </c>
      <c r="U1675" s="2">
        <v>42098</v>
      </c>
      <c r="V1675">
        <v>95.054399999999987</v>
      </c>
      <c r="W1675">
        <v>4</v>
      </c>
      <c r="X1675">
        <v>137.76</v>
      </c>
      <c r="Y1675">
        <v>90264</v>
      </c>
    </row>
    <row r="1676" spans="1:25" x14ac:dyDescent="0.25">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2">
        <v>42086</v>
      </c>
      <c r="U1676" s="2">
        <v>42091</v>
      </c>
      <c r="V1676">
        <v>224.96069999999997</v>
      </c>
      <c r="W1676">
        <v>18</v>
      </c>
      <c r="X1676">
        <v>326.02999999999997</v>
      </c>
      <c r="Y1676">
        <v>90265</v>
      </c>
    </row>
    <row r="1677" spans="1:25" x14ac:dyDescent="0.25">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2">
        <v>42099</v>
      </c>
      <c r="U1677" s="2">
        <v>42101</v>
      </c>
      <c r="V1677">
        <v>-89.572000000000003</v>
      </c>
      <c r="W1677">
        <v>11</v>
      </c>
      <c r="X1677">
        <v>379.72</v>
      </c>
      <c r="Y1677">
        <v>90646</v>
      </c>
    </row>
    <row r="1678" spans="1:25" x14ac:dyDescent="0.25">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2">
        <v>42131</v>
      </c>
      <c r="U1678" s="2">
        <v>42133</v>
      </c>
      <c r="V1678">
        <v>33.347699999999996</v>
      </c>
      <c r="W1678">
        <v>10</v>
      </c>
      <c r="X1678">
        <v>48.33</v>
      </c>
      <c r="Y1678">
        <v>88611</v>
      </c>
    </row>
    <row r="1679" spans="1:25" x14ac:dyDescent="0.25">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2">
        <v>42177</v>
      </c>
      <c r="U1679" s="2">
        <v>42178</v>
      </c>
      <c r="V1679">
        <v>-34.591999999999999</v>
      </c>
      <c r="W1679">
        <v>4</v>
      </c>
      <c r="X1679">
        <v>34.909999999999997</v>
      </c>
      <c r="Y1679">
        <v>88612</v>
      </c>
    </row>
    <row r="1680" spans="1:25" x14ac:dyDescent="0.25">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2">
        <v>42115</v>
      </c>
      <c r="U1680" s="2">
        <v>42117</v>
      </c>
      <c r="V1680">
        <v>-24.63</v>
      </c>
      <c r="W1680">
        <v>1</v>
      </c>
      <c r="X1680">
        <v>47.04</v>
      </c>
      <c r="Y1680">
        <v>88610</v>
      </c>
    </row>
    <row r="1681" spans="1:25" x14ac:dyDescent="0.25">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2">
        <v>42057</v>
      </c>
      <c r="U1681" s="2">
        <v>42059</v>
      </c>
      <c r="V1681">
        <v>-536.24199999999996</v>
      </c>
      <c r="W1681">
        <v>1</v>
      </c>
      <c r="X1681">
        <v>10.94</v>
      </c>
      <c r="Y1681">
        <v>86085</v>
      </c>
    </row>
    <row r="1682" spans="1:25" x14ac:dyDescent="0.25">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2">
        <v>42057</v>
      </c>
      <c r="U1682" s="2">
        <v>42058</v>
      </c>
      <c r="V1682">
        <v>-125.86000000000001</v>
      </c>
      <c r="W1682">
        <v>5</v>
      </c>
      <c r="X1682">
        <v>731.38</v>
      </c>
      <c r="Y1682">
        <v>86085</v>
      </c>
    </row>
    <row r="1683" spans="1:25" x14ac:dyDescent="0.25">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2">
        <v>42091</v>
      </c>
      <c r="U1683" s="2">
        <v>42093</v>
      </c>
      <c r="V1683">
        <v>36.164099999999998</v>
      </c>
      <c r="W1683">
        <v>1</v>
      </c>
      <c r="X1683">
        <v>344.87</v>
      </c>
      <c r="Y1683">
        <v>86086</v>
      </c>
    </row>
    <row r="1684" spans="1:25" x14ac:dyDescent="0.25">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2">
        <v>42107</v>
      </c>
      <c r="U1684" s="2">
        <v>42109</v>
      </c>
      <c r="V1684">
        <v>17.102799999999998</v>
      </c>
      <c r="W1684">
        <v>17</v>
      </c>
      <c r="X1684">
        <v>523.05999999999995</v>
      </c>
      <c r="Y1684">
        <v>87186</v>
      </c>
    </row>
    <row r="1685" spans="1:25" x14ac:dyDescent="0.25">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2">
        <v>42107</v>
      </c>
      <c r="U1685" s="2">
        <v>42109</v>
      </c>
      <c r="V1685">
        <v>1269.3819599999999</v>
      </c>
      <c r="W1685">
        <v>23</v>
      </c>
      <c r="X1685">
        <v>2424.6799999999998</v>
      </c>
      <c r="Y1685">
        <v>87186</v>
      </c>
    </row>
    <row r="1686" spans="1:25" x14ac:dyDescent="0.25">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2">
        <v>42144</v>
      </c>
      <c r="U1686" s="2">
        <v>42145</v>
      </c>
      <c r="V1686">
        <v>137.68794000000014</v>
      </c>
      <c r="W1686">
        <v>6</v>
      </c>
      <c r="X1686">
        <v>2411.4299999999998</v>
      </c>
      <c r="Y1686">
        <v>87187</v>
      </c>
    </row>
    <row r="1687" spans="1:25" x14ac:dyDescent="0.25">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2">
        <v>42146</v>
      </c>
      <c r="U1687" s="2">
        <v>42147</v>
      </c>
      <c r="V1687">
        <v>882.48239999999998</v>
      </c>
      <c r="W1687">
        <v>41</v>
      </c>
      <c r="X1687">
        <v>1278.96</v>
      </c>
      <c r="Y1687">
        <v>89047</v>
      </c>
    </row>
    <row r="1688" spans="1:25" x14ac:dyDescent="0.25">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2">
        <v>42031</v>
      </c>
      <c r="U1688" s="2">
        <v>42032</v>
      </c>
      <c r="V1688">
        <v>6.3840000000000003</v>
      </c>
      <c r="W1688">
        <v>9</v>
      </c>
      <c r="X1688">
        <v>25.22</v>
      </c>
      <c r="Y1688">
        <v>86544</v>
      </c>
    </row>
    <row r="1689" spans="1:25" x14ac:dyDescent="0.25">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2">
        <v>42061</v>
      </c>
      <c r="U1689" s="2">
        <v>42063</v>
      </c>
      <c r="V1689">
        <v>5.2955000000000005</v>
      </c>
      <c r="W1689">
        <v>6</v>
      </c>
      <c r="X1689">
        <v>34.729999999999997</v>
      </c>
      <c r="Y1689">
        <v>86545</v>
      </c>
    </row>
    <row r="1690" spans="1:25" x14ac:dyDescent="0.25">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2">
        <v>42061</v>
      </c>
      <c r="U1690" s="2">
        <v>42062</v>
      </c>
      <c r="V1690">
        <v>170.79569999999998</v>
      </c>
      <c r="W1690">
        <v>6</v>
      </c>
      <c r="X1690">
        <v>247.53</v>
      </c>
      <c r="Y1690">
        <v>86545</v>
      </c>
    </row>
    <row r="1691" spans="1:25" x14ac:dyDescent="0.25">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2">
        <v>42169</v>
      </c>
      <c r="U1691" s="2">
        <v>42171</v>
      </c>
      <c r="V1691">
        <v>16.091999999999999</v>
      </c>
      <c r="W1691">
        <v>4</v>
      </c>
      <c r="X1691">
        <v>23.89</v>
      </c>
      <c r="Y1691">
        <v>86546</v>
      </c>
    </row>
    <row r="1692" spans="1:25" x14ac:dyDescent="0.25">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2">
        <v>42031</v>
      </c>
      <c r="U1692" s="2">
        <v>42033</v>
      </c>
      <c r="V1692">
        <v>274.0788</v>
      </c>
      <c r="W1692">
        <v>10</v>
      </c>
      <c r="X1692">
        <v>454.4</v>
      </c>
      <c r="Y1692">
        <v>86544</v>
      </c>
    </row>
    <row r="1693" spans="1:25" x14ac:dyDescent="0.25">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2">
        <v>42031</v>
      </c>
      <c r="U1693" s="2">
        <v>42034</v>
      </c>
      <c r="V1693">
        <v>-3.782</v>
      </c>
      <c r="W1693">
        <v>13</v>
      </c>
      <c r="X1693">
        <v>14.53</v>
      </c>
      <c r="Y1693">
        <v>86544</v>
      </c>
    </row>
    <row r="1694" spans="1:25" x14ac:dyDescent="0.25">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2">
        <v>42060</v>
      </c>
      <c r="U1694" s="2">
        <v>42062</v>
      </c>
      <c r="V1694">
        <v>10.798499999999999</v>
      </c>
      <c r="W1694">
        <v>6</v>
      </c>
      <c r="X1694">
        <v>15.65</v>
      </c>
      <c r="Y1694">
        <v>86547</v>
      </c>
    </row>
    <row r="1695" spans="1:25" x14ac:dyDescent="0.25">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2">
        <v>42154</v>
      </c>
      <c r="U1695" s="2">
        <v>42159</v>
      </c>
      <c r="V1695">
        <v>15.246</v>
      </c>
      <c r="W1695">
        <v>39</v>
      </c>
      <c r="X1695">
        <v>111.92</v>
      </c>
      <c r="Y1695">
        <v>86548</v>
      </c>
    </row>
    <row r="1696" spans="1:25" x14ac:dyDescent="0.25">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2">
        <v>42183</v>
      </c>
      <c r="U1696" s="2">
        <v>42183</v>
      </c>
      <c r="V1696">
        <v>-103.624</v>
      </c>
      <c r="W1696">
        <v>17</v>
      </c>
      <c r="X1696">
        <v>1700.38</v>
      </c>
      <c r="Y1696">
        <v>91180</v>
      </c>
    </row>
    <row r="1697" spans="1:25" x14ac:dyDescent="0.25">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2">
        <v>42183</v>
      </c>
      <c r="U1697" s="2">
        <v>42183</v>
      </c>
      <c r="V1697">
        <v>-57.823999999999998</v>
      </c>
      <c r="W1697">
        <v>6</v>
      </c>
      <c r="X1697">
        <v>35.96</v>
      </c>
      <c r="Y1697">
        <v>91180</v>
      </c>
    </row>
    <row r="1698" spans="1:25" x14ac:dyDescent="0.25">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2">
        <v>42132</v>
      </c>
      <c r="U1698" s="2">
        <v>42137</v>
      </c>
      <c r="V1698">
        <v>18.218000000000018</v>
      </c>
      <c r="W1698">
        <v>2</v>
      </c>
      <c r="X1698">
        <v>141.59</v>
      </c>
      <c r="Y1698">
        <v>91466</v>
      </c>
    </row>
    <row r="1699" spans="1:25" x14ac:dyDescent="0.25">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2">
        <v>42132</v>
      </c>
      <c r="U1699" s="2">
        <v>42139</v>
      </c>
      <c r="V1699">
        <v>25.058000000000035</v>
      </c>
      <c r="W1699">
        <v>36</v>
      </c>
      <c r="X1699">
        <v>203.05</v>
      </c>
      <c r="Y1699">
        <v>91466</v>
      </c>
    </row>
    <row r="1700" spans="1:25" x14ac:dyDescent="0.25">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2">
        <v>42104</v>
      </c>
      <c r="U1700" s="2">
        <v>42105</v>
      </c>
      <c r="V1700">
        <v>11.82</v>
      </c>
      <c r="W1700">
        <v>5</v>
      </c>
      <c r="X1700">
        <v>56.19</v>
      </c>
      <c r="Y1700">
        <v>87041</v>
      </c>
    </row>
    <row r="1701" spans="1:25" x14ac:dyDescent="0.25">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2">
        <v>42030</v>
      </c>
      <c r="U1701" s="2">
        <v>42032</v>
      </c>
      <c r="V1701">
        <v>28.151999999999997</v>
      </c>
      <c r="W1701">
        <v>4</v>
      </c>
      <c r="X1701">
        <v>40.799999999999997</v>
      </c>
      <c r="Y1701">
        <v>87042</v>
      </c>
    </row>
    <row r="1702" spans="1:25" x14ac:dyDescent="0.25">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2">
        <v>42080</v>
      </c>
      <c r="U1702" s="2">
        <v>42082</v>
      </c>
      <c r="V1702">
        <v>-237.54400000000001</v>
      </c>
      <c r="W1702">
        <v>21</v>
      </c>
      <c r="X1702">
        <v>117.87</v>
      </c>
      <c r="Y1702">
        <v>87043</v>
      </c>
    </row>
    <row r="1703" spans="1:25" x14ac:dyDescent="0.25">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2">
        <v>42068</v>
      </c>
      <c r="U1703" s="2">
        <v>42069</v>
      </c>
      <c r="V1703">
        <v>1037.1044999999999</v>
      </c>
      <c r="W1703">
        <v>20</v>
      </c>
      <c r="X1703">
        <v>1503.05</v>
      </c>
      <c r="Y1703">
        <v>91586</v>
      </c>
    </row>
    <row r="1704" spans="1:25" x14ac:dyDescent="0.25">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2">
        <v>42045</v>
      </c>
      <c r="U1704" s="2">
        <v>42050</v>
      </c>
      <c r="V1704">
        <v>-94.59</v>
      </c>
      <c r="W1704">
        <v>58</v>
      </c>
      <c r="X1704">
        <v>382.33</v>
      </c>
      <c r="Y1704">
        <v>54949</v>
      </c>
    </row>
    <row r="1705" spans="1:25" x14ac:dyDescent="0.25">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2">
        <v>42045</v>
      </c>
      <c r="U1705" s="2">
        <v>42052</v>
      </c>
      <c r="V1705">
        <v>-293.74</v>
      </c>
      <c r="W1705">
        <v>13</v>
      </c>
      <c r="X1705">
        <v>356.61</v>
      </c>
      <c r="Y1705">
        <v>54949</v>
      </c>
    </row>
    <row r="1706" spans="1:25" x14ac:dyDescent="0.25">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2">
        <v>42163</v>
      </c>
      <c r="U1706" s="2">
        <v>42166</v>
      </c>
      <c r="V1706">
        <v>1039.7540999999999</v>
      </c>
      <c r="W1706">
        <v>12</v>
      </c>
      <c r="X1706">
        <v>1506.89</v>
      </c>
      <c r="Y1706">
        <v>91389</v>
      </c>
    </row>
    <row r="1707" spans="1:25" x14ac:dyDescent="0.25">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2">
        <v>42045</v>
      </c>
      <c r="U1707" s="2">
        <v>42050</v>
      </c>
      <c r="V1707">
        <v>-49.186800000000005</v>
      </c>
      <c r="W1707">
        <v>14</v>
      </c>
      <c r="X1707">
        <v>92.29</v>
      </c>
      <c r="Y1707">
        <v>91388</v>
      </c>
    </row>
    <row r="1708" spans="1:25" x14ac:dyDescent="0.25">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2">
        <v>42045</v>
      </c>
      <c r="U1708" s="2">
        <v>42052</v>
      </c>
      <c r="V1708">
        <v>-152.7448</v>
      </c>
      <c r="W1708">
        <v>3</v>
      </c>
      <c r="X1708">
        <v>82.29</v>
      </c>
      <c r="Y1708">
        <v>91388</v>
      </c>
    </row>
    <row r="1709" spans="1:25" x14ac:dyDescent="0.25">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2">
        <v>42069</v>
      </c>
      <c r="U1709" s="2">
        <v>42070</v>
      </c>
      <c r="V1709">
        <v>41.3</v>
      </c>
      <c r="W1709">
        <v>20</v>
      </c>
      <c r="X1709">
        <v>203.37</v>
      </c>
      <c r="Y1709">
        <v>89414</v>
      </c>
    </row>
    <row r="1710" spans="1:25" x14ac:dyDescent="0.25">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2">
        <v>42166</v>
      </c>
      <c r="U1710" s="2">
        <v>42167</v>
      </c>
      <c r="V1710">
        <v>47.61</v>
      </c>
      <c r="W1710">
        <v>12</v>
      </c>
      <c r="X1710">
        <v>160.66</v>
      </c>
      <c r="Y1710">
        <v>89415</v>
      </c>
    </row>
    <row r="1711" spans="1:25" x14ac:dyDescent="0.25">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2">
        <v>42152</v>
      </c>
      <c r="U1711" s="2">
        <v>42153</v>
      </c>
      <c r="V1711">
        <v>-23.5</v>
      </c>
      <c r="W1711">
        <v>16</v>
      </c>
      <c r="X1711">
        <v>107.08</v>
      </c>
      <c r="Y1711">
        <v>56486</v>
      </c>
    </row>
    <row r="1712" spans="1:25" x14ac:dyDescent="0.25">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2">
        <v>42122</v>
      </c>
      <c r="U1712" s="2">
        <v>42124</v>
      </c>
      <c r="V1712">
        <v>1282.4959999999999</v>
      </c>
      <c r="W1712">
        <v>32</v>
      </c>
      <c r="X1712">
        <v>9705.4599999999991</v>
      </c>
      <c r="Y1712">
        <v>7623</v>
      </c>
    </row>
    <row r="1713" spans="1:25" x14ac:dyDescent="0.25">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2">
        <v>42122</v>
      </c>
      <c r="U1713" s="2">
        <v>42124</v>
      </c>
      <c r="V1713">
        <v>17.2</v>
      </c>
      <c r="W1713">
        <v>67</v>
      </c>
      <c r="X1713">
        <v>3247.54</v>
      </c>
      <c r="Y1713">
        <v>7623</v>
      </c>
    </row>
    <row r="1714" spans="1:25" x14ac:dyDescent="0.25">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2">
        <v>42122</v>
      </c>
      <c r="U1714" s="2">
        <v>42123</v>
      </c>
      <c r="V1714">
        <v>1184.1200000000001</v>
      </c>
      <c r="W1714">
        <v>58</v>
      </c>
      <c r="X1714">
        <v>5582.63</v>
      </c>
      <c r="Y1714">
        <v>7623</v>
      </c>
    </row>
    <row r="1715" spans="1:25" x14ac:dyDescent="0.25">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2">
        <v>42122</v>
      </c>
      <c r="U1715" s="2">
        <v>42124</v>
      </c>
      <c r="V1715">
        <v>1474.8703999999998</v>
      </c>
      <c r="W1715">
        <v>8</v>
      </c>
      <c r="X1715">
        <v>2426.36</v>
      </c>
      <c r="Y1715">
        <v>86346</v>
      </c>
    </row>
    <row r="1716" spans="1:25" x14ac:dyDescent="0.25">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2">
        <v>42122</v>
      </c>
      <c r="U1716" s="2">
        <v>42124</v>
      </c>
      <c r="V1716">
        <v>19.78</v>
      </c>
      <c r="W1716">
        <v>17</v>
      </c>
      <c r="X1716">
        <v>824</v>
      </c>
      <c r="Y1716">
        <v>86346</v>
      </c>
    </row>
    <row r="1717" spans="1:25" x14ac:dyDescent="0.25">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2">
        <v>42122</v>
      </c>
      <c r="U1717" s="2">
        <v>42123</v>
      </c>
      <c r="V1717">
        <v>929.7956999999999</v>
      </c>
      <c r="W1717">
        <v>14</v>
      </c>
      <c r="X1717">
        <v>1347.53</v>
      </c>
      <c r="Y1717">
        <v>86346</v>
      </c>
    </row>
    <row r="1718" spans="1:25" x14ac:dyDescent="0.25">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2">
        <v>42013</v>
      </c>
      <c r="U1718" s="2">
        <v>42014</v>
      </c>
      <c r="V1718">
        <v>-7.25</v>
      </c>
      <c r="W1718">
        <v>1</v>
      </c>
      <c r="X1718">
        <v>11.16</v>
      </c>
      <c r="Y1718">
        <v>89071</v>
      </c>
    </row>
    <row r="1719" spans="1:25" x14ac:dyDescent="0.25">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2">
        <v>42013</v>
      </c>
      <c r="U1719" s="2">
        <v>42014</v>
      </c>
      <c r="V1719">
        <v>31.201799999999995</v>
      </c>
      <c r="W1719">
        <v>11</v>
      </c>
      <c r="X1719">
        <v>45.22</v>
      </c>
      <c r="Y1719">
        <v>89071</v>
      </c>
    </row>
    <row r="1720" spans="1:25" x14ac:dyDescent="0.25">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2">
        <v>42019</v>
      </c>
      <c r="U1720" s="2">
        <v>42024</v>
      </c>
      <c r="V1720">
        <v>-75.900400000000005</v>
      </c>
      <c r="W1720">
        <v>10</v>
      </c>
      <c r="X1720">
        <v>52.93</v>
      </c>
      <c r="Y1720">
        <v>89128</v>
      </c>
    </row>
    <row r="1721" spans="1:25" x14ac:dyDescent="0.25">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2">
        <v>42019</v>
      </c>
      <c r="U1721" s="2">
        <v>42024</v>
      </c>
      <c r="V1721">
        <v>52.170899999999996</v>
      </c>
      <c r="W1721">
        <v>12</v>
      </c>
      <c r="X1721">
        <v>75.61</v>
      </c>
      <c r="Y1721">
        <v>89128</v>
      </c>
    </row>
    <row r="1722" spans="1:25" x14ac:dyDescent="0.25">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2">
        <v>42020</v>
      </c>
      <c r="U1722" s="2">
        <v>42022</v>
      </c>
      <c r="V1722">
        <v>-159.86000000000001</v>
      </c>
      <c r="W1722">
        <v>5</v>
      </c>
      <c r="X1722">
        <v>67.64</v>
      </c>
      <c r="Y1722">
        <v>89129</v>
      </c>
    </row>
    <row r="1723" spans="1:25" x14ac:dyDescent="0.25">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2">
        <v>42020</v>
      </c>
      <c r="U1723" s="2">
        <v>42022</v>
      </c>
      <c r="V1723">
        <v>165.88979999999998</v>
      </c>
      <c r="W1723">
        <v>7</v>
      </c>
      <c r="X1723">
        <v>240.42</v>
      </c>
      <c r="Y1723">
        <v>89129</v>
      </c>
    </row>
    <row r="1724" spans="1:25" x14ac:dyDescent="0.25">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2">
        <v>42020</v>
      </c>
      <c r="U1724" s="2">
        <v>42023</v>
      </c>
      <c r="V1724">
        <v>75.010000000000005</v>
      </c>
      <c r="W1724">
        <v>14</v>
      </c>
      <c r="X1724">
        <v>184.4</v>
      </c>
      <c r="Y1724">
        <v>89129</v>
      </c>
    </row>
    <row r="1725" spans="1:25" x14ac:dyDescent="0.25">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2">
        <v>42076</v>
      </c>
      <c r="U1725" s="2">
        <v>42079</v>
      </c>
      <c r="V1725">
        <v>2267.2199999999998</v>
      </c>
      <c r="W1725">
        <v>22</v>
      </c>
      <c r="X1725">
        <v>3802.01</v>
      </c>
      <c r="Y1725">
        <v>89130</v>
      </c>
    </row>
    <row r="1726" spans="1:25" x14ac:dyDescent="0.25">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2">
        <v>42139</v>
      </c>
      <c r="U1726" s="2">
        <v>42142</v>
      </c>
      <c r="V1726">
        <v>97.159999999999926</v>
      </c>
      <c r="W1726">
        <v>17</v>
      </c>
      <c r="X1726">
        <v>1181.67</v>
      </c>
      <c r="Y1726">
        <v>86102</v>
      </c>
    </row>
    <row r="1727" spans="1:25" x14ac:dyDescent="0.25">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2">
        <v>42139</v>
      </c>
      <c r="U1727" s="2">
        <v>42141</v>
      </c>
      <c r="V1727">
        <v>-20.65</v>
      </c>
      <c r="W1727">
        <v>8</v>
      </c>
      <c r="X1727">
        <v>29.93</v>
      </c>
      <c r="Y1727">
        <v>86102</v>
      </c>
    </row>
    <row r="1728" spans="1:25" x14ac:dyDescent="0.25">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2">
        <v>42039</v>
      </c>
      <c r="U1728" s="2">
        <v>42040</v>
      </c>
      <c r="V1728">
        <v>67.864000000000004</v>
      </c>
      <c r="W1728">
        <v>12</v>
      </c>
      <c r="X1728">
        <v>171.33</v>
      </c>
      <c r="Y1728">
        <v>86101</v>
      </c>
    </row>
    <row r="1729" spans="1:25" x14ac:dyDescent="0.25">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2">
        <v>42161</v>
      </c>
      <c r="U1729" s="2">
        <v>42162</v>
      </c>
      <c r="V1729">
        <v>-14.074999999999999</v>
      </c>
      <c r="W1729">
        <v>12</v>
      </c>
      <c r="X1729">
        <v>84.04</v>
      </c>
      <c r="Y1729">
        <v>86104</v>
      </c>
    </row>
    <row r="1730" spans="1:25" x14ac:dyDescent="0.25">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2">
        <v>42047</v>
      </c>
      <c r="U1730" s="2">
        <v>42049</v>
      </c>
      <c r="V1730">
        <v>-78.759200000000007</v>
      </c>
      <c r="W1730">
        <v>2</v>
      </c>
      <c r="X1730">
        <v>251.06</v>
      </c>
      <c r="Y1730">
        <v>86103</v>
      </c>
    </row>
    <row r="1731" spans="1:25" x14ac:dyDescent="0.25">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2">
        <v>42068</v>
      </c>
      <c r="U1731" s="2">
        <v>42070</v>
      </c>
      <c r="V1731">
        <v>1167.3800000000001</v>
      </c>
      <c r="W1731">
        <v>10</v>
      </c>
      <c r="X1731">
        <v>2610.56</v>
      </c>
      <c r="Y1731">
        <v>89789</v>
      </c>
    </row>
    <row r="1732" spans="1:25" x14ac:dyDescent="0.25">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2">
        <v>42038</v>
      </c>
      <c r="U1732" s="2">
        <v>42040</v>
      </c>
      <c r="V1732">
        <v>402.06599999999997</v>
      </c>
      <c r="W1732">
        <v>11</v>
      </c>
      <c r="X1732">
        <v>1173.76</v>
      </c>
      <c r="Y1732">
        <v>86662</v>
      </c>
    </row>
    <row r="1733" spans="1:25" x14ac:dyDescent="0.25">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2">
        <v>42061</v>
      </c>
      <c r="U1733" s="2">
        <v>42063</v>
      </c>
      <c r="V1733">
        <v>11.95</v>
      </c>
      <c r="W1733">
        <v>6</v>
      </c>
      <c r="X1733">
        <v>50.28</v>
      </c>
      <c r="Y1733">
        <v>88447</v>
      </c>
    </row>
    <row r="1734" spans="1:25" x14ac:dyDescent="0.25">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2">
        <v>42061</v>
      </c>
      <c r="U1734" s="2">
        <v>42062</v>
      </c>
      <c r="V1734">
        <v>1773.6104999999998</v>
      </c>
      <c r="W1734">
        <v>5</v>
      </c>
      <c r="X1734">
        <v>2570.4499999999998</v>
      </c>
      <c r="Y1734">
        <v>88447</v>
      </c>
    </row>
    <row r="1735" spans="1:25" x14ac:dyDescent="0.25">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2">
        <v>42148</v>
      </c>
      <c r="U1735" s="2">
        <v>42150</v>
      </c>
      <c r="V1735">
        <v>4.1822000000000052</v>
      </c>
      <c r="W1735">
        <v>9</v>
      </c>
      <c r="X1735">
        <v>158.87</v>
      </c>
      <c r="Y1735">
        <v>88449</v>
      </c>
    </row>
    <row r="1736" spans="1:25" x14ac:dyDescent="0.25">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2">
        <v>42018</v>
      </c>
      <c r="U1736" s="2">
        <v>42023</v>
      </c>
      <c r="V1736">
        <v>39.129899999999999</v>
      </c>
      <c r="W1736">
        <v>9</v>
      </c>
      <c r="X1736">
        <v>56.71</v>
      </c>
      <c r="Y1736">
        <v>88448</v>
      </c>
    </row>
    <row r="1737" spans="1:25" x14ac:dyDescent="0.25">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2">
        <v>42065</v>
      </c>
      <c r="U1737" s="2">
        <v>42066</v>
      </c>
      <c r="V1737">
        <v>1660.92</v>
      </c>
      <c r="W1737">
        <v>14</v>
      </c>
      <c r="X1737">
        <v>5086.08</v>
      </c>
      <c r="Y1737">
        <v>91376</v>
      </c>
    </row>
    <row r="1738" spans="1:25" x14ac:dyDescent="0.25">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2">
        <v>42156</v>
      </c>
      <c r="U1738" s="2">
        <v>42158</v>
      </c>
      <c r="V1738">
        <v>638.02800000000002</v>
      </c>
      <c r="W1738">
        <v>15</v>
      </c>
      <c r="X1738">
        <v>1894.45</v>
      </c>
      <c r="Y1738">
        <v>88191</v>
      </c>
    </row>
    <row r="1739" spans="1:25" x14ac:dyDescent="0.25">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2">
        <v>42156</v>
      </c>
      <c r="U1739" s="2">
        <v>42158</v>
      </c>
      <c r="V1739">
        <v>138.49679999999998</v>
      </c>
      <c r="W1739">
        <v>12</v>
      </c>
      <c r="X1739">
        <v>200.72</v>
      </c>
      <c r="Y1739">
        <v>88191</v>
      </c>
    </row>
    <row r="1740" spans="1:25" x14ac:dyDescent="0.25">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2">
        <v>42049</v>
      </c>
      <c r="U1740" s="2">
        <v>42050</v>
      </c>
      <c r="V1740">
        <v>-6.734</v>
      </c>
      <c r="W1740">
        <v>22</v>
      </c>
      <c r="X1740">
        <v>36.82</v>
      </c>
      <c r="Y1740">
        <v>88192</v>
      </c>
    </row>
    <row r="1741" spans="1:25" x14ac:dyDescent="0.25">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2">
        <v>42063</v>
      </c>
      <c r="U1741" s="2">
        <v>42063</v>
      </c>
      <c r="V1741">
        <v>-25.38</v>
      </c>
      <c r="W1741">
        <v>4</v>
      </c>
      <c r="X1741">
        <v>84.6</v>
      </c>
      <c r="Y1741">
        <v>14756</v>
      </c>
    </row>
    <row r="1742" spans="1:25" x14ac:dyDescent="0.25">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2">
        <v>42011</v>
      </c>
      <c r="U1742" s="2">
        <v>42012</v>
      </c>
      <c r="V1742">
        <v>-203.27</v>
      </c>
      <c r="W1742">
        <v>2</v>
      </c>
      <c r="X1742">
        <v>296.75</v>
      </c>
      <c r="Y1742">
        <v>88241</v>
      </c>
    </row>
    <row r="1743" spans="1:25" x14ac:dyDescent="0.25">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2">
        <v>42131</v>
      </c>
      <c r="U1743" s="2">
        <v>42133</v>
      </c>
      <c r="V1743">
        <v>-807.59</v>
      </c>
      <c r="W1743">
        <v>2</v>
      </c>
      <c r="X1743">
        <v>582.20000000000005</v>
      </c>
      <c r="Y1743">
        <v>88239</v>
      </c>
    </row>
    <row r="1744" spans="1:25" x14ac:dyDescent="0.25">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2">
        <v>42166</v>
      </c>
      <c r="U1744" s="2">
        <v>42166</v>
      </c>
      <c r="V1744">
        <v>118.6317</v>
      </c>
      <c r="W1744">
        <v>5</v>
      </c>
      <c r="X1744">
        <v>171.93</v>
      </c>
      <c r="Y1744">
        <v>88240</v>
      </c>
    </row>
    <row r="1745" spans="1:25" x14ac:dyDescent="0.25">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2">
        <v>42166</v>
      </c>
      <c r="U1745" s="2">
        <v>42169</v>
      </c>
      <c r="V1745">
        <v>23.304000000000002</v>
      </c>
      <c r="W1745">
        <v>9</v>
      </c>
      <c r="X1745">
        <v>35.19</v>
      </c>
      <c r="Y1745">
        <v>88240</v>
      </c>
    </row>
    <row r="1746" spans="1:25" x14ac:dyDescent="0.25">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2">
        <v>42131</v>
      </c>
      <c r="U1746" s="2">
        <v>42133</v>
      </c>
      <c r="V1746">
        <v>-807.59</v>
      </c>
      <c r="W1746">
        <v>7</v>
      </c>
      <c r="X1746">
        <v>2037.69</v>
      </c>
      <c r="Y1746">
        <v>41253</v>
      </c>
    </row>
    <row r="1747" spans="1:25" x14ac:dyDescent="0.25">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2">
        <v>42166</v>
      </c>
      <c r="U1747" s="2">
        <v>42166</v>
      </c>
      <c r="V1747">
        <v>150.72</v>
      </c>
      <c r="W1747">
        <v>21</v>
      </c>
      <c r="X1747">
        <v>722.1</v>
      </c>
      <c r="Y1747">
        <v>53476</v>
      </c>
    </row>
    <row r="1748" spans="1:25" x14ac:dyDescent="0.25">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2">
        <v>42166</v>
      </c>
      <c r="U1748" s="2">
        <v>42169</v>
      </c>
      <c r="V1748">
        <v>19.420000000000002</v>
      </c>
      <c r="W1748">
        <v>36</v>
      </c>
      <c r="X1748">
        <v>140.78</v>
      </c>
      <c r="Y1748">
        <v>53476</v>
      </c>
    </row>
    <row r="1749" spans="1:25" x14ac:dyDescent="0.25">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2">
        <v>42166</v>
      </c>
      <c r="U1749" s="2">
        <v>42167</v>
      </c>
      <c r="V1749">
        <v>3.13</v>
      </c>
      <c r="W1749">
        <v>71</v>
      </c>
      <c r="X1749">
        <v>129.72</v>
      </c>
      <c r="Y1749">
        <v>53476</v>
      </c>
    </row>
    <row r="1750" spans="1:25" x14ac:dyDescent="0.25">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2">
        <v>42166</v>
      </c>
      <c r="U1750" s="2">
        <v>42166</v>
      </c>
      <c r="V1750">
        <v>1141.07</v>
      </c>
      <c r="W1750">
        <v>63</v>
      </c>
      <c r="X1750">
        <v>12190.98</v>
      </c>
      <c r="Y1750">
        <v>53476</v>
      </c>
    </row>
    <row r="1751" spans="1:25" x14ac:dyDescent="0.25">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2">
        <v>42011</v>
      </c>
      <c r="U1751" s="2">
        <v>42012</v>
      </c>
      <c r="V1751">
        <v>-203.27</v>
      </c>
      <c r="W1751">
        <v>10</v>
      </c>
      <c r="X1751">
        <v>1483.76</v>
      </c>
      <c r="Y1751">
        <v>12480</v>
      </c>
    </row>
    <row r="1752" spans="1:25" x14ac:dyDescent="0.25">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2">
        <v>42165</v>
      </c>
      <c r="U1752" s="2">
        <v>42166</v>
      </c>
      <c r="V1752">
        <v>10.01</v>
      </c>
      <c r="W1752">
        <v>33</v>
      </c>
      <c r="X1752">
        <v>87.18</v>
      </c>
      <c r="Y1752">
        <v>48483</v>
      </c>
    </row>
    <row r="1753" spans="1:25" x14ac:dyDescent="0.25">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2">
        <v>42114</v>
      </c>
      <c r="U1753" s="2">
        <v>42116</v>
      </c>
      <c r="V1753">
        <v>313.81200000000001</v>
      </c>
      <c r="W1753">
        <v>14</v>
      </c>
      <c r="X1753">
        <v>798.89</v>
      </c>
      <c r="Y1753">
        <v>89879</v>
      </c>
    </row>
    <row r="1754" spans="1:25" x14ac:dyDescent="0.25">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2">
        <v>42179</v>
      </c>
      <c r="U1754" s="2">
        <v>42180</v>
      </c>
      <c r="V1754">
        <v>-39.186250000000001</v>
      </c>
      <c r="W1754">
        <v>18</v>
      </c>
      <c r="X1754">
        <v>133.19</v>
      </c>
      <c r="Y1754">
        <v>89880</v>
      </c>
    </row>
    <row r="1755" spans="1:25" x14ac:dyDescent="0.25">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2">
        <v>42179</v>
      </c>
      <c r="U1755" s="2">
        <v>42180</v>
      </c>
      <c r="V1755">
        <v>-1.89</v>
      </c>
      <c r="W1755">
        <v>5</v>
      </c>
      <c r="X1755">
        <v>97.33</v>
      </c>
      <c r="Y1755">
        <v>89880</v>
      </c>
    </row>
    <row r="1756" spans="1:25" x14ac:dyDescent="0.25">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2">
        <v>42142</v>
      </c>
      <c r="U1756" s="2">
        <v>42143</v>
      </c>
      <c r="V1756">
        <v>4.29</v>
      </c>
      <c r="W1756">
        <v>3</v>
      </c>
      <c r="X1756">
        <v>130.91</v>
      </c>
      <c r="Y1756">
        <v>88380</v>
      </c>
    </row>
    <row r="1757" spans="1:25" x14ac:dyDescent="0.25">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2">
        <v>42028</v>
      </c>
      <c r="U1757" s="2">
        <v>42033</v>
      </c>
      <c r="V1757">
        <v>-122.77</v>
      </c>
      <c r="W1757">
        <v>6</v>
      </c>
      <c r="X1757">
        <v>281.82</v>
      </c>
      <c r="Y1757">
        <v>91219</v>
      </c>
    </row>
    <row r="1758" spans="1:25" x14ac:dyDescent="0.25">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2">
        <v>42023</v>
      </c>
      <c r="U1758" s="2">
        <v>42025</v>
      </c>
      <c r="V1758">
        <v>683.9556</v>
      </c>
      <c r="W1758">
        <v>5</v>
      </c>
      <c r="X1758">
        <v>991.24</v>
      </c>
      <c r="Y1758">
        <v>86220</v>
      </c>
    </row>
    <row r="1759" spans="1:25" x14ac:dyDescent="0.25">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2">
        <v>42148</v>
      </c>
      <c r="U1759" s="2">
        <v>42149</v>
      </c>
      <c r="V1759">
        <v>-16.64</v>
      </c>
      <c r="W1759">
        <v>3</v>
      </c>
      <c r="X1759">
        <v>119.86</v>
      </c>
      <c r="Y1759">
        <v>86221</v>
      </c>
    </row>
    <row r="1760" spans="1:25" x14ac:dyDescent="0.25">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2">
        <v>42148</v>
      </c>
      <c r="U1760" s="2">
        <v>42149</v>
      </c>
      <c r="V1760">
        <v>-59.73</v>
      </c>
      <c r="W1760">
        <v>12</v>
      </c>
      <c r="X1760">
        <v>98.77</v>
      </c>
      <c r="Y1760">
        <v>86221</v>
      </c>
    </row>
    <row r="1761" spans="1:25" x14ac:dyDescent="0.25">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2">
        <v>42148</v>
      </c>
      <c r="U1761" s="2">
        <v>42149</v>
      </c>
      <c r="V1761">
        <v>-633.44123700000023</v>
      </c>
      <c r="W1761">
        <v>9</v>
      </c>
      <c r="X1761">
        <v>2495.35</v>
      </c>
      <c r="Y1761">
        <v>86221</v>
      </c>
    </row>
    <row r="1762" spans="1:25" x14ac:dyDescent="0.25">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2">
        <v>42172</v>
      </c>
      <c r="U1762" s="2">
        <v>42173</v>
      </c>
      <c r="V1762">
        <v>72.984000000000009</v>
      </c>
      <c r="W1762">
        <v>6</v>
      </c>
      <c r="X1762">
        <v>200.83</v>
      </c>
      <c r="Y1762">
        <v>86222</v>
      </c>
    </row>
    <row r="1763" spans="1:25" x14ac:dyDescent="0.25">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2">
        <v>42102</v>
      </c>
      <c r="U1763" s="2">
        <v>42103</v>
      </c>
      <c r="V1763">
        <v>240.17519999999996</v>
      </c>
      <c r="W1763">
        <v>10</v>
      </c>
      <c r="X1763">
        <v>348.08</v>
      </c>
      <c r="Y1763">
        <v>89314</v>
      </c>
    </row>
    <row r="1764" spans="1:25" x14ac:dyDescent="0.25">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2">
        <v>42172</v>
      </c>
      <c r="U1764" s="2">
        <v>42174</v>
      </c>
      <c r="V1764">
        <v>-11.248000000000001</v>
      </c>
      <c r="W1764">
        <v>10</v>
      </c>
      <c r="X1764">
        <v>131.69</v>
      </c>
      <c r="Y1764">
        <v>89315</v>
      </c>
    </row>
    <row r="1765" spans="1:25" x14ac:dyDescent="0.25">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2">
        <v>42063</v>
      </c>
      <c r="U1765" s="2">
        <v>42063</v>
      </c>
      <c r="V1765">
        <v>9.611699999999999</v>
      </c>
      <c r="W1765">
        <v>5</v>
      </c>
      <c r="X1765">
        <v>13.93</v>
      </c>
      <c r="Y1765">
        <v>89316</v>
      </c>
    </row>
    <row r="1766" spans="1:25" x14ac:dyDescent="0.25">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2">
        <v>42088</v>
      </c>
      <c r="U1766" s="2">
        <v>42090</v>
      </c>
      <c r="V1766">
        <v>-299.81420000000003</v>
      </c>
      <c r="W1766">
        <v>1</v>
      </c>
      <c r="X1766">
        <v>31.71</v>
      </c>
      <c r="Y1766">
        <v>89988</v>
      </c>
    </row>
    <row r="1767" spans="1:25" x14ac:dyDescent="0.25">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2">
        <v>42083</v>
      </c>
      <c r="U1767" s="2">
        <v>42084</v>
      </c>
      <c r="V1767">
        <v>13.799999999999999</v>
      </c>
      <c r="W1767">
        <v>19</v>
      </c>
      <c r="X1767">
        <v>60.01</v>
      </c>
      <c r="Y1767">
        <v>86327</v>
      </c>
    </row>
    <row r="1768" spans="1:25" x14ac:dyDescent="0.25">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2">
        <v>42083</v>
      </c>
      <c r="U1768" s="2">
        <v>42084</v>
      </c>
      <c r="V1768">
        <v>4.3919999999999995</v>
      </c>
      <c r="W1768">
        <v>13</v>
      </c>
      <c r="X1768">
        <v>90.98</v>
      </c>
      <c r="Y1768">
        <v>86327</v>
      </c>
    </row>
    <row r="1769" spans="1:25" x14ac:dyDescent="0.25">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2">
        <v>42083</v>
      </c>
      <c r="U1769" s="2">
        <v>42085</v>
      </c>
      <c r="V1769">
        <v>-236.25</v>
      </c>
      <c r="W1769">
        <v>12</v>
      </c>
      <c r="X1769">
        <v>1270.7</v>
      </c>
      <c r="Y1769">
        <v>86327</v>
      </c>
    </row>
    <row r="1770" spans="1:25" x14ac:dyDescent="0.25">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2">
        <v>42083</v>
      </c>
      <c r="U1770" s="2">
        <v>42084</v>
      </c>
      <c r="V1770">
        <v>36.020000000000003</v>
      </c>
      <c r="W1770">
        <v>75</v>
      </c>
      <c r="X1770">
        <v>236.87</v>
      </c>
      <c r="Y1770">
        <v>548</v>
      </c>
    </row>
    <row r="1771" spans="1:25" x14ac:dyDescent="0.25">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2">
        <v>42083</v>
      </c>
      <c r="U1771" s="2">
        <v>42084</v>
      </c>
      <c r="V1771">
        <v>-50.64</v>
      </c>
      <c r="W1771">
        <v>53</v>
      </c>
      <c r="X1771">
        <v>370.91</v>
      </c>
      <c r="Y1771">
        <v>548</v>
      </c>
    </row>
    <row r="1772" spans="1:25" x14ac:dyDescent="0.25">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2">
        <v>42083</v>
      </c>
      <c r="U1772" s="2">
        <v>42085</v>
      </c>
      <c r="V1772">
        <v>510.48900000000003</v>
      </c>
      <c r="W1772">
        <v>47</v>
      </c>
      <c r="X1772">
        <v>4976.92</v>
      </c>
      <c r="Y1772">
        <v>548</v>
      </c>
    </row>
    <row r="1773" spans="1:25" x14ac:dyDescent="0.25">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2">
        <v>42141</v>
      </c>
      <c r="U1773" s="2">
        <v>42142</v>
      </c>
      <c r="V1773">
        <v>-20.182259999999999</v>
      </c>
      <c r="W1773">
        <v>17</v>
      </c>
      <c r="X1773">
        <v>574.97</v>
      </c>
      <c r="Y1773">
        <v>86860</v>
      </c>
    </row>
    <row r="1774" spans="1:25" x14ac:dyDescent="0.25">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2">
        <v>42141</v>
      </c>
      <c r="U1774" s="2">
        <v>42141</v>
      </c>
      <c r="V1774">
        <v>-156.97220000000002</v>
      </c>
      <c r="W1774">
        <v>9</v>
      </c>
      <c r="X1774">
        <v>115.22</v>
      </c>
      <c r="Y1774">
        <v>86860</v>
      </c>
    </row>
    <row r="1775" spans="1:25" x14ac:dyDescent="0.25">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2">
        <v>42141</v>
      </c>
      <c r="U1775" s="2">
        <v>42143</v>
      </c>
      <c r="V1775">
        <v>384.5043</v>
      </c>
      <c r="W1775">
        <v>13</v>
      </c>
      <c r="X1775">
        <v>456.58</v>
      </c>
      <c r="Y1775">
        <v>86860</v>
      </c>
    </row>
    <row r="1776" spans="1:25" x14ac:dyDescent="0.25">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2">
        <v>42185</v>
      </c>
      <c r="U1776" s="2">
        <v>42187</v>
      </c>
      <c r="V1776">
        <v>513.08399999999995</v>
      </c>
      <c r="W1776">
        <v>11</v>
      </c>
      <c r="X1776">
        <v>3772.19</v>
      </c>
      <c r="Y1776">
        <v>86432</v>
      </c>
    </row>
    <row r="1777" spans="1:25" x14ac:dyDescent="0.25">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2">
        <v>42169</v>
      </c>
      <c r="U1777" s="2">
        <v>42169</v>
      </c>
      <c r="V1777">
        <v>44.519999999999996</v>
      </c>
      <c r="W1777">
        <v>9</v>
      </c>
      <c r="X1777">
        <v>2642.48</v>
      </c>
      <c r="Y1777">
        <v>90160</v>
      </c>
    </row>
    <row r="1778" spans="1:25" x14ac:dyDescent="0.25">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2">
        <v>42011</v>
      </c>
      <c r="U1778" s="2">
        <v>42013</v>
      </c>
      <c r="V1778">
        <v>-48.875</v>
      </c>
      <c r="W1778">
        <v>8</v>
      </c>
      <c r="X1778">
        <v>61.5</v>
      </c>
      <c r="Y1778">
        <v>87287</v>
      </c>
    </row>
    <row r="1779" spans="1:25" x14ac:dyDescent="0.25">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2">
        <v>42154</v>
      </c>
      <c r="U1779" s="2">
        <v>42155</v>
      </c>
      <c r="V1779">
        <v>881.04719999999998</v>
      </c>
      <c r="W1779">
        <v>11</v>
      </c>
      <c r="X1779">
        <v>1276.8800000000001</v>
      </c>
      <c r="Y1779">
        <v>87286</v>
      </c>
    </row>
    <row r="1780" spans="1:25" x14ac:dyDescent="0.25">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2">
        <v>42009</v>
      </c>
      <c r="U1780" s="2">
        <v>42011</v>
      </c>
      <c r="V1780">
        <v>-233.840688</v>
      </c>
      <c r="W1780">
        <v>2</v>
      </c>
      <c r="X1780">
        <v>233.58</v>
      </c>
      <c r="Y1780">
        <v>87285</v>
      </c>
    </row>
    <row r="1781" spans="1:25" x14ac:dyDescent="0.25">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2">
        <v>42180</v>
      </c>
      <c r="U1781" s="2">
        <v>42185</v>
      </c>
      <c r="V1781">
        <v>-139.07600000000002</v>
      </c>
      <c r="W1781">
        <v>9</v>
      </c>
      <c r="X1781">
        <v>31.98</v>
      </c>
      <c r="Y1781">
        <v>89810</v>
      </c>
    </row>
    <row r="1782" spans="1:25" x14ac:dyDescent="0.25">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2">
        <v>42177</v>
      </c>
      <c r="U1782" s="2">
        <v>42178</v>
      </c>
      <c r="V1782">
        <v>-64.664000000000001</v>
      </c>
      <c r="W1782">
        <v>3</v>
      </c>
      <c r="X1782">
        <v>519.41999999999996</v>
      </c>
      <c r="Y1782">
        <v>86790</v>
      </c>
    </row>
    <row r="1783" spans="1:25" x14ac:dyDescent="0.25">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2">
        <v>42141</v>
      </c>
      <c r="U1783" s="2">
        <v>42142</v>
      </c>
      <c r="V1783">
        <v>1644.0767999999998</v>
      </c>
      <c r="W1783">
        <v>40</v>
      </c>
      <c r="X1783">
        <v>2382.7199999999998</v>
      </c>
      <c r="Y1783">
        <v>86794</v>
      </c>
    </row>
    <row r="1784" spans="1:25" x14ac:dyDescent="0.25">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2">
        <v>42020</v>
      </c>
      <c r="U1784" s="2">
        <v>42021</v>
      </c>
      <c r="V1784">
        <v>-350.43950000000001</v>
      </c>
      <c r="W1784">
        <v>12</v>
      </c>
      <c r="X1784">
        <v>64.959999999999994</v>
      </c>
      <c r="Y1784">
        <v>86789</v>
      </c>
    </row>
    <row r="1785" spans="1:25" x14ac:dyDescent="0.25">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2">
        <v>42020</v>
      </c>
      <c r="U1785" s="2">
        <v>42021</v>
      </c>
      <c r="V1785">
        <v>4.2027999999999999</v>
      </c>
      <c r="W1785">
        <v>10</v>
      </c>
      <c r="X1785">
        <v>19.14</v>
      </c>
      <c r="Y1785">
        <v>86789</v>
      </c>
    </row>
    <row r="1786" spans="1:25" x14ac:dyDescent="0.25">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2">
        <v>42067</v>
      </c>
      <c r="U1786" s="2">
        <v>42067</v>
      </c>
      <c r="V1786">
        <v>-44.067999999999998</v>
      </c>
      <c r="W1786">
        <v>4</v>
      </c>
      <c r="X1786">
        <v>25.35</v>
      </c>
      <c r="Y1786">
        <v>86792</v>
      </c>
    </row>
    <row r="1787" spans="1:25" x14ac:dyDescent="0.25">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2">
        <v>42067</v>
      </c>
      <c r="U1787" s="2">
        <v>42070</v>
      </c>
      <c r="V1787">
        <v>-100.51</v>
      </c>
      <c r="W1787">
        <v>5</v>
      </c>
      <c r="X1787">
        <v>45.03</v>
      </c>
      <c r="Y1787">
        <v>86792</v>
      </c>
    </row>
    <row r="1788" spans="1:25" x14ac:dyDescent="0.25">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2">
        <v>42067</v>
      </c>
      <c r="U1788" s="2">
        <v>42068</v>
      </c>
      <c r="V1788">
        <v>-17.75</v>
      </c>
      <c r="W1788">
        <v>10</v>
      </c>
      <c r="X1788">
        <v>153.87</v>
      </c>
      <c r="Y1788">
        <v>86792</v>
      </c>
    </row>
    <row r="1789" spans="1:25" x14ac:dyDescent="0.25">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2">
        <v>42067</v>
      </c>
      <c r="U1789" s="2">
        <v>42068</v>
      </c>
      <c r="V1789">
        <v>1374.9480000000001</v>
      </c>
      <c r="W1789">
        <v>22</v>
      </c>
      <c r="X1789">
        <v>2800.33</v>
      </c>
      <c r="Y1789">
        <v>86792</v>
      </c>
    </row>
    <row r="1790" spans="1:25" x14ac:dyDescent="0.25">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2">
        <v>42057</v>
      </c>
      <c r="U1790" s="2">
        <v>42057</v>
      </c>
      <c r="V1790">
        <v>-677.87199999999996</v>
      </c>
      <c r="W1790">
        <v>23</v>
      </c>
      <c r="X1790">
        <v>3596.03</v>
      </c>
      <c r="Y1790">
        <v>86791</v>
      </c>
    </row>
    <row r="1791" spans="1:25" x14ac:dyDescent="0.25">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2">
        <v>42163</v>
      </c>
      <c r="U1791" s="2">
        <v>42164</v>
      </c>
      <c r="V1791">
        <v>1623.9494999999999</v>
      </c>
      <c r="W1791">
        <v>8</v>
      </c>
      <c r="X1791">
        <v>2353.5500000000002</v>
      </c>
      <c r="Y1791">
        <v>86795</v>
      </c>
    </row>
    <row r="1792" spans="1:25" x14ac:dyDescent="0.25">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2">
        <v>42174</v>
      </c>
      <c r="U1792" s="2">
        <v>42176</v>
      </c>
      <c r="V1792">
        <v>-122.83499999999999</v>
      </c>
      <c r="W1792">
        <v>22</v>
      </c>
      <c r="X1792">
        <v>92.57</v>
      </c>
      <c r="Y1792">
        <v>86796</v>
      </c>
    </row>
    <row r="1793" spans="1:25" x14ac:dyDescent="0.25">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2">
        <v>42126</v>
      </c>
      <c r="U1793" s="2">
        <v>42129</v>
      </c>
      <c r="V1793">
        <v>252.48800000000028</v>
      </c>
      <c r="W1793">
        <v>31</v>
      </c>
      <c r="X1793">
        <v>7974.21</v>
      </c>
      <c r="Y1793">
        <v>86793</v>
      </c>
    </row>
    <row r="1794" spans="1:25" x14ac:dyDescent="0.25">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2">
        <v>42156</v>
      </c>
      <c r="U1794" s="2">
        <v>42163</v>
      </c>
      <c r="V1794">
        <v>-88.584999999999994</v>
      </c>
      <c r="W1794">
        <v>13</v>
      </c>
      <c r="X1794">
        <v>87.1</v>
      </c>
      <c r="Y1794">
        <v>86369</v>
      </c>
    </row>
    <row r="1795" spans="1:25" x14ac:dyDescent="0.25">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2">
        <v>42156</v>
      </c>
      <c r="U1795" s="2">
        <v>42158</v>
      </c>
      <c r="V1795">
        <v>-485.68</v>
      </c>
      <c r="W1795">
        <v>15</v>
      </c>
      <c r="X1795">
        <v>736.86</v>
      </c>
      <c r="Y1795">
        <v>86369</v>
      </c>
    </row>
    <row r="1796" spans="1:25" x14ac:dyDescent="0.25">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2">
        <v>42087</v>
      </c>
      <c r="U1796" s="2">
        <v>42088</v>
      </c>
      <c r="V1796">
        <v>-16.37</v>
      </c>
      <c r="W1796">
        <v>2</v>
      </c>
      <c r="X1796">
        <v>33.840000000000003</v>
      </c>
      <c r="Y1796">
        <v>86368</v>
      </c>
    </row>
    <row r="1797" spans="1:25" x14ac:dyDescent="0.25">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2">
        <v>42008</v>
      </c>
      <c r="U1797" s="2">
        <v>42009</v>
      </c>
      <c r="V1797">
        <v>-94.258600000000001</v>
      </c>
      <c r="W1797">
        <v>4</v>
      </c>
      <c r="X1797">
        <v>14.9</v>
      </c>
      <c r="Y1797">
        <v>85850</v>
      </c>
    </row>
    <row r="1798" spans="1:25" x14ac:dyDescent="0.25">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2">
        <v>42008</v>
      </c>
      <c r="U1798" s="2">
        <v>42010</v>
      </c>
      <c r="V1798">
        <v>6.3308</v>
      </c>
      <c r="W1798">
        <v>11</v>
      </c>
      <c r="X1798">
        <v>39.64</v>
      </c>
      <c r="Y1798">
        <v>85850</v>
      </c>
    </row>
    <row r="1799" spans="1:25" x14ac:dyDescent="0.25">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2">
        <v>42018</v>
      </c>
      <c r="U1799" s="2">
        <v>42018</v>
      </c>
      <c r="V1799">
        <v>-66.823599999999999</v>
      </c>
      <c r="W1799">
        <v>7</v>
      </c>
      <c r="X1799">
        <v>139.49</v>
      </c>
      <c r="Y1799">
        <v>89716</v>
      </c>
    </row>
    <row r="1800" spans="1:25" x14ac:dyDescent="0.25">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2">
        <v>42018</v>
      </c>
      <c r="U1800" s="2">
        <v>42020</v>
      </c>
      <c r="V1800">
        <v>971.62200000000007</v>
      </c>
      <c r="W1800">
        <v>6</v>
      </c>
      <c r="X1800">
        <v>1952.43</v>
      </c>
      <c r="Y1800">
        <v>89716</v>
      </c>
    </row>
    <row r="1801" spans="1:25" x14ac:dyDescent="0.25">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2">
        <v>42158</v>
      </c>
      <c r="U1801" s="2">
        <v>42158</v>
      </c>
      <c r="V1801">
        <v>-134.512</v>
      </c>
      <c r="W1801">
        <v>9</v>
      </c>
      <c r="X1801">
        <v>1370.79</v>
      </c>
      <c r="Y1801">
        <v>88543</v>
      </c>
    </row>
    <row r="1802" spans="1:25" x14ac:dyDescent="0.25">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2">
        <v>42039</v>
      </c>
      <c r="U1802" s="2">
        <v>42040</v>
      </c>
      <c r="V1802">
        <v>-4075.9339920000002</v>
      </c>
      <c r="W1802">
        <v>1</v>
      </c>
      <c r="X1802">
        <v>3501.79</v>
      </c>
      <c r="Y1802">
        <v>88544</v>
      </c>
    </row>
    <row r="1803" spans="1:25" x14ac:dyDescent="0.25">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2">
        <v>42039</v>
      </c>
      <c r="U1803" s="2">
        <v>42040</v>
      </c>
      <c r="V1803">
        <v>-18.558799999999998</v>
      </c>
      <c r="W1803">
        <v>4</v>
      </c>
      <c r="X1803">
        <v>63.04</v>
      </c>
      <c r="Y1803">
        <v>88544</v>
      </c>
    </row>
    <row r="1804" spans="1:25" x14ac:dyDescent="0.25">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2">
        <v>42051</v>
      </c>
      <c r="U1804" s="2">
        <v>42053</v>
      </c>
      <c r="V1804">
        <v>220.35719999999998</v>
      </c>
      <c r="W1804">
        <v>18</v>
      </c>
      <c r="X1804">
        <v>451.35</v>
      </c>
      <c r="Y1804">
        <v>88545</v>
      </c>
    </row>
    <row r="1805" spans="1:25" x14ac:dyDescent="0.25">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2">
        <v>42063</v>
      </c>
      <c r="U1805" s="2">
        <v>42063</v>
      </c>
      <c r="V1805">
        <v>47.73</v>
      </c>
      <c r="W1805">
        <v>7</v>
      </c>
      <c r="X1805">
        <v>119.6</v>
      </c>
      <c r="Y1805">
        <v>88546</v>
      </c>
    </row>
    <row r="1806" spans="1:25" x14ac:dyDescent="0.25">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2">
        <v>42074</v>
      </c>
      <c r="U1806" s="2">
        <v>42075</v>
      </c>
      <c r="V1806">
        <v>28.526000000000003</v>
      </c>
      <c r="W1806">
        <v>10</v>
      </c>
      <c r="X1806">
        <v>59.9</v>
      </c>
      <c r="Y1806">
        <v>88547</v>
      </c>
    </row>
    <row r="1807" spans="1:25" x14ac:dyDescent="0.25">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2">
        <v>42092</v>
      </c>
      <c r="U1807" s="2">
        <v>42096</v>
      </c>
      <c r="V1807">
        <v>-87.46</v>
      </c>
      <c r="W1807">
        <v>1</v>
      </c>
      <c r="X1807">
        <v>99.22</v>
      </c>
      <c r="Y1807">
        <v>88548</v>
      </c>
    </row>
    <row r="1808" spans="1:25" x14ac:dyDescent="0.25">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2">
        <v>42030</v>
      </c>
      <c r="U1808" s="2">
        <v>42031</v>
      </c>
      <c r="V1808">
        <v>-3.9479999999999995</v>
      </c>
      <c r="W1808">
        <v>8</v>
      </c>
      <c r="X1808">
        <v>1183.82</v>
      </c>
      <c r="Y1808">
        <v>86899</v>
      </c>
    </row>
    <row r="1809" spans="1:25" x14ac:dyDescent="0.25">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2">
        <v>42152</v>
      </c>
      <c r="U1809" s="2">
        <v>42154</v>
      </c>
      <c r="V1809">
        <v>28.182599999999997</v>
      </c>
      <c r="W1809">
        <v>11</v>
      </c>
      <c r="X1809">
        <v>201.77</v>
      </c>
      <c r="Y1809">
        <v>86900</v>
      </c>
    </row>
    <row r="1810" spans="1:25" x14ac:dyDescent="0.25">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2">
        <v>42093</v>
      </c>
      <c r="U1810" s="2">
        <v>42093</v>
      </c>
      <c r="V1810">
        <v>-51.66</v>
      </c>
      <c r="W1810">
        <v>21</v>
      </c>
      <c r="X1810">
        <v>443.66</v>
      </c>
      <c r="Y1810">
        <v>86901</v>
      </c>
    </row>
    <row r="1811" spans="1:25" x14ac:dyDescent="0.25">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2">
        <v>42024</v>
      </c>
      <c r="U1811" s="2">
        <v>42025</v>
      </c>
      <c r="V1811">
        <v>-193.91399999999999</v>
      </c>
      <c r="W1811">
        <v>9</v>
      </c>
      <c r="X1811">
        <v>541.76</v>
      </c>
      <c r="Y1811">
        <v>86898</v>
      </c>
    </row>
    <row r="1812" spans="1:25" x14ac:dyDescent="0.25">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2">
        <v>42030</v>
      </c>
      <c r="U1812" s="2">
        <v>42031</v>
      </c>
      <c r="V1812">
        <v>57.545999999999999</v>
      </c>
      <c r="W1812">
        <v>4</v>
      </c>
      <c r="X1812">
        <v>107.66</v>
      </c>
      <c r="Y1812">
        <v>86899</v>
      </c>
    </row>
    <row r="1813" spans="1:25" x14ac:dyDescent="0.25">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2">
        <v>42030</v>
      </c>
      <c r="U1813" s="2">
        <v>42031</v>
      </c>
      <c r="V1813">
        <v>-333.42540000000002</v>
      </c>
      <c r="W1813">
        <v>10</v>
      </c>
      <c r="X1813">
        <v>318.83</v>
      </c>
      <c r="Y1813">
        <v>86899</v>
      </c>
    </row>
    <row r="1814" spans="1:25" x14ac:dyDescent="0.25">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2">
        <v>42113</v>
      </c>
      <c r="U1814" s="2">
        <v>42115</v>
      </c>
      <c r="V1814">
        <v>12.264000000000001</v>
      </c>
      <c r="W1814">
        <v>23</v>
      </c>
      <c r="X1814">
        <v>3600.65</v>
      </c>
      <c r="Y1814">
        <v>86902</v>
      </c>
    </row>
    <row r="1815" spans="1:25" x14ac:dyDescent="0.25">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2">
        <v>42174</v>
      </c>
      <c r="U1815" s="2">
        <v>42175</v>
      </c>
      <c r="V1815">
        <v>-283.9914</v>
      </c>
      <c r="W1815">
        <v>14</v>
      </c>
      <c r="X1815">
        <v>3936.61</v>
      </c>
      <c r="Y1815">
        <v>86491</v>
      </c>
    </row>
    <row r="1816" spans="1:25" x14ac:dyDescent="0.25">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2">
        <v>42174</v>
      </c>
      <c r="U1816" s="2">
        <v>42176</v>
      </c>
      <c r="V1816">
        <v>-195.34200000000001</v>
      </c>
      <c r="W1816">
        <v>15</v>
      </c>
      <c r="X1816">
        <v>78.31</v>
      </c>
      <c r="Y1816">
        <v>86491</v>
      </c>
    </row>
    <row r="1817" spans="1:25" x14ac:dyDescent="0.25">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2">
        <v>42174</v>
      </c>
      <c r="U1817" s="2">
        <v>42176</v>
      </c>
      <c r="V1817">
        <v>-89.70920000000001</v>
      </c>
      <c r="W1817">
        <v>11</v>
      </c>
      <c r="X1817">
        <v>42.46</v>
      </c>
      <c r="Y1817">
        <v>86491</v>
      </c>
    </row>
    <row r="1818" spans="1:25" x14ac:dyDescent="0.25">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2">
        <v>42107</v>
      </c>
      <c r="U1818" s="2">
        <v>42108</v>
      </c>
      <c r="V1818">
        <v>-44.415000000000006</v>
      </c>
      <c r="W1818">
        <v>1</v>
      </c>
      <c r="X1818">
        <v>14.66</v>
      </c>
      <c r="Y1818">
        <v>86490</v>
      </c>
    </row>
    <row r="1819" spans="1:25" x14ac:dyDescent="0.25">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2">
        <v>42048</v>
      </c>
      <c r="U1819" s="2">
        <v>42048</v>
      </c>
      <c r="V1819">
        <v>167.334</v>
      </c>
      <c r="W1819">
        <v>12</v>
      </c>
      <c r="X1819">
        <v>83.14</v>
      </c>
      <c r="Y1819">
        <v>86489</v>
      </c>
    </row>
    <row r="1820" spans="1:25" x14ac:dyDescent="0.25">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2">
        <v>42128</v>
      </c>
      <c r="U1820" s="2">
        <v>42130</v>
      </c>
      <c r="V1820">
        <v>65.597999999999999</v>
      </c>
      <c r="W1820">
        <v>19</v>
      </c>
      <c r="X1820">
        <v>215.25</v>
      </c>
      <c r="Y1820">
        <v>90820</v>
      </c>
    </row>
    <row r="1821" spans="1:25" x14ac:dyDescent="0.25">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2">
        <v>42180</v>
      </c>
      <c r="U1821" s="2">
        <v>42186</v>
      </c>
      <c r="V1821">
        <v>0.25800000000000001</v>
      </c>
      <c r="W1821">
        <v>22</v>
      </c>
      <c r="X1821">
        <v>1358.02</v>
      </c>
      <c r="Y1821">
        <v>90821</v>
      </c>
    </row>
    <row r="1822" spans="1:25" x14ac:dyDescent="0.25">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2">
        <v>42180</v>
      </c>
      <c r="U1822" s="2">
        <v>42186</v>
      </c>
      <c r="V1822">
        <v>63.222000000000001</v>
      </c>
      <c r="W1822">
        <v>22</v>
      </c>
      <c r="X1822">
        <v>358.84</v>
      </c>
      <c r="Y1822">
        <v>90821</v>
      </c>
    </row>
    <row r="1823" spans="1:25" x14ac:dyDescent="0.25">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2">
        <v>42077</v>
      </c>
      <c r="U1823" s="2">
        <v>42079</v>
      </c>
      <c r="V1823">
        <v>-29.666000000000004</v>
      </c>
      <c r="W1823">
        <v>9</v>
      </c>
      <c r="X1823">
        <v>511.57</v>
      </c>
      <c r="Y1823">
        <v>90818</v>
      </c>
    </row>
    <row r="1824" spans="1:25" x14ac:dyDescent="0.25">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2">
        <v>42094</v>
      </c>
      <c r="U1824" s="2">
        <v>42096</v>
      </c>
      <c r="V1824">
        <v>-1319.5</v>
      </c>
      <c r="W1824">
        <v>5</v>
      </c>
      <c r="X1824">
        <v>8.65</v>
      </c>
      <c r="Y1824">
        <v>90819</v>
      </c>
    </row>
    <row r="1825" spans="1:25" x14ac:dyDescent="0.25">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2">
        <v>42167</v>
      </c>
      <c r="U1825" s="2">
        <v>42174</v>
      </c>
      <c r="V1825">
        <v>262.2</v>
      </c>
      <c r="W1825">
        <v>11</v>
      </c>
      <c r="X1825">
        <v>380</v>
      </c>
      <c r="Y1825">
        <v>86989</v>
      </c>
    </row>
    <row r="1826" spans="1:25" x14ac:dyDescent="0.25">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2">
        <v>42065</v>
      </c>
      <c r="U1826" s="2">
        <v>42067</v>
      </c>
      <c r="V1826">
        <v>-119.812</v>
      </c>
      <c r="W1826">
        <v>1</v>
      </c>
      <c r="X1826">
        <v>199.48</v>
      </c>
      <c r="Y1826">
        <v>89025</v>
      </c>
    </row>
    <row r="1827" spans="1:25" x14ac:dyDescent="0.25">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2">
        <v>42081</v>
      </c>
      <c r="U1827" s="2">
        <v>42081</v>
      </c>
      <c r="V1827">
        <v>-9.1079999999999988</v>
      </c>
      <c r="W1827">
        <v>5</v>
      </c>
      <c r="X1827">
        <v>93.81</v>
      </c>
      <c r="Y1827">
        <v>86447</v>
      </c>
    </row>
    <row r="1828" spans="1:25" x14ac:dyDescent="0.25">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2">
        <v>42104</v>
      </c>
      <c r="U1828" s="2">
        <v>42106</v>
      </c>
      <c r="V1828">
        <v>172.56439999999998</v>
      </c>
      <c r="W1828">
        <v>9</v>
      </c>
      <c r="X1828">
        <v>312.22000000000003</v>
      </c>
      <c r="Y1828">
        <v>86448</v>
      </c>
    </row>
    <row r="1829" spans="1:25" x14ac:dyDescent="0.25">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2">
        <v>42073</v>
      </c>
      <c r="U1829" s="2">
        <v>42074</v>
      </c>
      <c r="V1829">
        <v>45.077999999999996</v>
      </c>
      <c r="W1829">
        <v>9</v>
      </c>
      <c r="X1829">
        <v>43.84</v>
      </c>
      <c r="Y1829">
        <v>89805</v>
      </c>
    </row>
    <row r="1830" spans="1:25" x14ac:dyDescent="0.25">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2">
        <v>42073</v>
      </c>
      <c r="U1830" s="2">
        <v>42075</v>
      </c>
      <c r="V1830">
        <v>-110.376</v>
      </c>
      <c r="W1830">
        <v>6</v>
      </c>
      <c r="X1830">
        <v>141.74</v>
      </c>
      <c r="Y1830">
        <v>89805</v>
      </c>
    </row>
    <row r="1831" spans="1:25" x14ac:dyDescent="0.25">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2">
        <v>42037</v>
      </c>
      <c r="U1831" s="2">
        <v>42038</v>
      </c>
      <c r="V1831">
        <v>1951.3</v>
      </c>
      <c r="W1831">
        <v>43</v>
      </c>
      <c r="X1831">
        <v>8717.75</v>
      </c>
      <c r="Y1831">
        <v>24294</v>
      </c>
    </row>
    <row r="1832" spans="1:25" x14ac:dyDescent="0.25">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2">
        <v>42037</v>
      </c>
      <c r="U1832" s="2">
        <v>42038</v>
      </c>
      <c r="V1832">
        <v>1538.7827999999997</v>
      </c>
      <c r="W1832">
        <v>11</v>
      </c>
      <c r="X1832">
        <v>2230.12</v>
      </c>
      <c r="Y1832">
        <v>90850</v>
      </c>
    </row>
    <row r="1833" spans="1:25" x14ac:dyDescent="0.25">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2">
        <v>42093</v>
      </c>
      <c r="U1833" s="2">
        <v>42097</v>
      </c>
      <c r="V1833">
        <v>32.83</v>
      </c>
      <c r="W1833">
        <v>10</v>
      </c>
      <c r="X1833">
        <v>56.4</v>
      </c>
      <c r="Y1833">
        <v>87933</v>
      </c>
    </row>
    <row r="1834" spans="1:25" x14ac:dyDescent="0.25">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2">
        <v>42093</v>
      </c>
      <c r="U1834" s="2">
        <v>42098</v>
      </c>
      <c r="V1834">
        <v>51.590000000000053</v>
      </c>
      <c r="W1834">
        <v>6</v>
      </c>
      <c r="X1834">
        <v>257.52</v>
      </c>
      <c r="Y1834">
        <v>87933</v>
      </c>
    </row>
    <row r="1835" spans="1:25" x14ac:dyDescent="0.25">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2">
        <v>42145</v>
      </c>
      <c r="U1835" s="2">
        <v>42147</v>
      </c>
      <c r="V1835">
        <v>969.42</v>
      </c>
      <c r="W1835">
        <v>7</v>
      </c>
      <c r="X1835">
        <v>1488.51</v>
      </c>
      <c r="Y1835">
        <v>87934</v>
      </c>
    </row>
    <row r="1836" spans="1:25" x14ac:dyDescent="0.25">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2">
        <v>42152</v>
      </c>
      <c r="U1836" s="2">
        <v>42153</v>
      </c>
      <c r="V1836">
        <v>553.33169999999996</v>
      </c>
      <c r="W1836">
        <v>23</v>
      </c>
      <c r="X1836">
        <v>801.93</v>
      </c>
      <c r="Y1836">
        <v>87935</v>
      </c>
    </row>
    <row r="1837" spans="1:25" x14ac:dyDescent="0.25">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2">
        <v>42183</v>
      </c>
      <c r="U1837" s="2">
        <v>42184</v>
      </c>
      <c r="V1837">
        <v>-30.45</v>
      </c>
      <c r="W1837">
        <v>8</v>
      </c>
      <c r="X1837">
        <v>44.24</v>
      </c>
      <c r="Y1837">
        <v>90739</v>
      </c>
    </row>
    <row r="1838" spans="1:25" x14ac:dyDescent="0.25">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2">
        <v>42050</v>
      </c>
      <c r="U1838" s="2">
        <v>42051</v>
      </c>
      <c r="V1838">
        <v>55.020599999999995</v>
      </c>
      <c r="W1838">
        <v>12</v>
      </c>
      <c r="X1838">
        <v>79.739999999999995</v>
      </c>
      <c r="Y1838">
        <v>91522</v>
      </c>
    </row>
    <row r="1839" spans="1:25" x14ac:dyDescent="0.25">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2">
        <v>42050</v>
      </c>
      <c r="U1839" s="2">
        <v>42051</v>
      </c>
      <c r="V1839">
        <v>-43.65504</v>
      </c>
      <c r="W1839">
        <v>23</v>
      </c>
      <c r="X1839">
        <v>392.45</v>
      </c>
      <c r="Y1839">
        <v>91522</v>
      </c>
    </row>
    <row r="1840" spans="1:25" x14ac:dyDescent="0.25">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2">
        <v>42106</v>
      </c>
      <c r="U1840" s="2">
        <v>42107</v>
      </c>
      <c r="V1840">
        <v>-577.30400000000009</v>
      </c>
      <c r="W1840">
        <v>7</v>
      </c>
      <c r="X1840">
        <v>48.32</v>
      </c>
      <c r="Y1840">
        <v>90815</v>
      </c>
    </row>
    <row r="1841" spans="1:25" x14ac:dyDescent="0.25">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2">
        <v>42082</v>
      </c>
      <c r="U1841" s="2">
        <v>42082</v>
      </c>
      <c r="V1841">
        <v>-1535.4864000000002</v>
      </c>
      <c r="W1841">
        <v>8</v>
      </c>
      <c r="X1841">
        <v>332.16</v>
      </c>
      <c r="Y1841">
        <v>90814</v>
      </c>
    </row>
    <row r="1842" spans="1:25" x14ac:dyDescent="0.25">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2">
        <v>42082</v>
      </c>
      <c r="U1842" s="2">
        <v>42083</v>
      </c>
      <c r="V1842">
        <v>-159.32</v>
      </c>
      <c r="W1842">
        <v>17</v>
      </c>
      <c r="X1842">
        <v>147.62</v>
      </c>
      <c r="Y1842">
        <v>90814</v>
      </c>
    </row>
    <row r="1843" spans="1:25" x14ac:dyDescent="0.25">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2">
        <v>42095</v>
      </c>
      <c r="U1843" s="2">
        <v>42096</v>
      </c>
      <c r="V1843">
        <v>-74.088000000000008</v>
      </c>
      <c r="W1843">
        <v>2</v>
      </c>
      <c r="X1843">
        <v>125.9</v>
      </c>
      <c r="Y1843">
        <v>86508</v>
      </c>
    </row>
    <row r="1844" spans="1:25" x14ac:dyDescent="0.25">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2">
        <v>42018</v>
      </c>
      <c r="U1844" s="2">
        <v>42018</v>
      </c>
      <c r="V1844">
        <v>-137.52199999999999</v>
      </c>
      <c r="W1844">
        <v>4</v>
      </c>
      <c r="X1844">
        <v>768.81</v>
      </c>
      <c r="Y1844">
        <v>86507</v>
      </c>
    </row>
    <row r="1845" spans="1:25" x14ac:dyDescent="0.25">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2">
        <v>42018</v>
      </c>
      <c r="U1845" s="2">
        <v>42019</v>
      </c>
      <c r="V1845">
        <v>-11.815999999999999</v>
      </c>
      <c r="W1845">
        <v>2</v>
      </c>
      <c r="X1845">
        <v>183.39</v>
      </c>
      <c r="Y1845">
        <v>86507</v>
      </c>
    </row>
    <row r="1846" spans="1:25" x14ac:dyDescent="0.25">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2">
        <v>42018</v>
      </c>
      <c r="U1846" s="2">
        <v>42020</v>
      </c>
      <c r="V1846">
        <v>238.93379999999999</v>
      </c>
      <c r="W1846">
        <v>1</v>
      </c>
      <c r="X1846">
        <v>12.9</v>
      </c>
      <c r="Y1846">
        <v>86507</v>
      </c>
    </row>
    <row r="1847" spans="1:25" x14ac:dyDescent="0.25">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2">
        <v>42018</v>
      </c>
      <c r="U1847" s="2">
        <v>42019</v>
      </c>
      <c r="V1847">
        <v>-105.126</v>
      </c>
      <c r="W1847">
        <v>4</v>
      </c>
      <c r="X1847">
        <v>17.89</v>
      </c>
      <c r="Y1847">
        <v>86507</v>
      </c>
    </row>
    <row r="1848" spans="1:25" x14ac:dyDescent="0.25">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2">
        <v>42183</v>
      </c>
      <c r="U1848" s="2">
        <v>42185</v>
      </c>
      <c r="V1848">
        <v>95.387999999999991</v>
      </c>
      <c r="W1848">
        <v>12</v>
      </c>
      <c r="X1848">
        <v>255.88</v>
      </c>
      <c r="Y1848">
        <v>86509</v>
      </c>
    </row>
    <row r="1849" spans="1:25" x14ac:dyDescent="0.25">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2">
        <v>42025</v>
      </c>
      <c r="U1849" s="2">
        <v>42026</v>
      </c>
      <c r="V1849">
        <v>261.38579999999996</v>
      </c>
      <c r="W1849">
        <v>15</v>
      </c>
      <c r="X1849">
        <v>378.82</v>
      </c>
      <c r="Y1849">
        <v>87435</v>
      </c>
    </row>
    <row r="1850" spans="1:25" x14ac:dyDescent="0.25">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2">
        <v>42025</v>
      </c>
      <c r="U1850" s="2">
        <v>42027</v>
      </c>
      <c r="V1850">
        <v>-135.46</v>
      </c>
      <c r="W1850">
        <v>9</v>
      </c>
      <c r="X1850">
        <v>152.18</v>
      </c>
      <c r="Y1850">
        <v>87435</v>
      </c>
    </row>
    <row r="1851" spans="1:25" x14ac:dyDescent="0.25">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2">
        <v>42168</v>
      </c>
      <c r="U1851" s="2">
        <v>42168</v>
      </c>
      <c r="V1851">
        <v>-31.68825</v>
      </c>
      <c r="W1851">
        <v>10</v>
      </c>
      <c r="X1851">
        <v>53.89</v>
      </c>
      <c r="Y1851">
        <v>87436</v>
      </c>
    </row>
    <row r="1852" spans="1:25" x14ac:dyDescent="0.25">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2">
        <v>42168</v>
      </c>
      <c r="U1852" s="2">
        <v>42169</v>
      </c>
      <c r="V1852">
        <v>690.70379999999989</v>
      </c>
      <c r="W1852">
        <v>21</v>
      </c>
      <c r="X1852">
        <v>1001.02</v>
      </c>
      <c r="Y1852">
        <v>87436</v>
      </c>
    </row>
    <row r="1853" spans="1:25" x14ac:dyDescent="0.25">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2">
        <v>42159</v>
      </c>
      <c r="U1853" s="2">
        <v>42161</v>
      </c>
      <c r="V1853">
        <v>-13.068000000000001</v>
      </c>
      <c r="W1853">
        <v>5</v>
      </c>
      <c r="X1853">
        <v>495.82</v>
      </c>
      <c r="Y1853">
        <v>89564</v>
      </c>
    </row>
    <row r="1854" spans="1:25" x14ac:dyDescent="0.25">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2">
        <v>42165</v>
      </c>
      <c r="U1854" s="2">
        <v>42165</v>
      </c>
      <c r="V1854">
        <v>-25.103999999999999</v>
      </c>
      <c r="W1854">
        <v>3</v>
      </c>
      <c r="X1854">
        <v>24.44</v>
      </c>
      <c r="Y1854">
        <v>88329</v>
      </c>
    </row>
    <row r="1855" spans="1:25" x14ac:dyDescent="0.25">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2">
        <v>42095</v>
      </c>
      <c r="U1855" s="2">
        <v>42095</v>
      </c>
      <c r="V1855">
        <v>1.9504000000000001</v>
      </c>
      <c r="W1855">
        <v>4</v>
      </c>
      <c r="X1855">
        <v>21.86</v>
      </c>
      <c r="Y1855">
        <v>88330</v>
      </c>
    </row>
    <row r="1856" spans="1:25" x14ac:dyDescent="0.25">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2">
        <v>42131</v>
      </c>
      <c r="U1856" s="2">
        <v>42132</v>
      </c>
      <c r="V1856">
        <v>-340.53109999999998</v>
      </c>
      <c r="W1856">
        <v>17</v>
      </c>
      <c r="X1856">
        <v>47.12</v>
      </c>
      <c r="Y1856">
        <v>87297</v>
      </c>
    </row>
    <row r="1857" spans="1:25" x14ac:dyDescent="0.25">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2">
        <v>42147</v>
      </c>
      <c r="U1857" s="2">
        <v>42148</v>
      </c>
      <c r="V1857">
        <v>462.92099999999994</v>
      </c>
      <c r="W1857">
        <v>16</v>
      </c>
      <c r="X1857">
        <v>670.9</v>
      </c>
      <c r="Y1857">
        <v>87298</v>
      </c>
    </row>
    <row r="1858" spans="1:25" x14ac:dyDescent="0.25">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2">
        <v>42166</v>
      </c>
      <c r="U1858" s="2">
        <v>42167</v>
      </c>
      <c r="V1858">
        <v>-131.16</v>
      </c>
      <c r="W1858">
        <v>76</v>
      </c>
      <c r="X1858">
        <v>412.72</v>
      </c>
      <c r="Y1858">
        <v>39076</v>
      </c>
    </row>
    <row r="1859" spans="1:25" x14ac:dyDescent="0.25">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2">
        <v>42093</v>
      </c>
      <c r="U1859" s="2">
        <v>42095</v>
      </c>
      <c r="V1859">
        <v>-11.83</v>
      </c>
      <c r="W1859">
        <v>1</v>
      </c>
      <c r="X1859">
        <v>14.52</v>
      </c>
      <c r="Y1859">
        <v>87296</v>
      </c>
    </row>
    <row r="1860" spans="1:25" x14ac:dyDescent="0.25">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2">
        <v>42166</v>
      </c>
      <c r="U1860" s="2">
        <v>42167</v>
      </c>
      <c r="V1860">
        <v>-65.58</v>
      </c>
      <c r="W1860">
        <v>19</v>
      </c>
      <c r="X1860">
        <v>103.18</v>
      </c>
      <c r="Y1860">
        <v>87299</v>
      </c>
    </row>
    <row r="1861" spans="1:25" x14ac:dyDescent="0.25">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2">
        <v>42053</v>
      </c>
      <c r="U1861" s="2">
        <v>42055</v>
      </c>
      <c r="V1861">
        <v>596.80799999999999</v>
      </c>
      <c r="W1861">
        <v>2</v>
      </c>
      <c r="X1861">
        <v>97.96</v>
      </c>
      <c r="Y1861">
        <v>90488</v>
      </c>
    </row>
    <row r="1862" spans="1:25" x14ac:dyDescent="0.25">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2">
        <v>42150</v>
      </c>
      <c r="U1862" s="2">
        <v>42151</v>
      </c>
      <c r="V1862">
        <v>3739.3928999999998</v>
      </c>
      <c r="W1862">
        <v>15</v>
      </c>
      <c r="X1862">
        <v>5419.41</v>
      </c>
      <c r="Y1862">
        <v>88825</v>
      </c>
    </row>
    <row r="1863" spans="1:25" x14ac:dyDescent="0.25">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2">
        <v>42137</v>
      </c>
      <c r="U1863" s="2">
        <v>42139</v>
      </c>
      <c r="V1863">
        <v>470.33799999999997</v>
      </c>
      <c r="W1863">
        <v>26</v>
      </c>
      <c r="X1863">
        <v>700.41</v>
      </c>
      <c r="Y1863">
        <v>88826</v>
      </c>
    </row>
    <row r="1864" spans="1:25" x14ac:dyDescent="0.25">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2">
        <v>42084</v>
      </c>
      <c r="U1864" s="2">
        <v>42086</v>
      </c>
      <c r="V1864">
        <v>401.85</v>
      </c>
      <c r="W1864">
        <v>11</v>
      </c>
      <c r="X1864">
        <v>646.88</v>
      </c>
      <c r="Y1864">
        <v>88824</v>
      </c>
    </row>
    <row r="1865" spans="1:25" x14ac:dyDescent="0.25">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2">
        <v>42180</v>
      </c>
      <c r="U1865" s="2">
        <v>42181</v>
      </c>
      <c r="V1865">
        <v>710.67239999999993</v>
      </c>
      <c r="W1865">
        <v>10</v>
      </c>
      <c r="X1865">
        <v>1029.96</v>
      </c>
      <c r="Y1865">
        <v>90296</v>
      </c>
    </row>
    <row r="1866" spans="1:25" x14ac:dyDescent="0.25">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2">
        <v>42143</v>
      </c>
      <c r="U1866" s="2">
        <v>42145</v>
      </c>
      <c r="V1866">
        <v>-92.32</v>
      </c>
      <c r="W1866">
        <v>5</v>
      </c>
      <c r="X1866">
        <v>52.09</v>
      </c>
      <c r="Y1866">
        <v>89835</v>
      </c>
    </row>
    <row r="1867" spans="1:25" x14ac:dyDescent="0.25">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2">
        <v>42032</v>
      </c>
      <c r="U1867" s="2">
        <v>42033</v>
      </c>
      <c r="V1867">
        <v>-1764.29</v>
      </c>
      <c r="W1867">
        <v>14</v>
      </c>
      <c r="X1867">
        <v>1794.88</v>
      </c>
      <c r="Y1867">
        <v>89836</v>
      </c>
    </row>
    <row r="1868" spans="1:25" x14ac:dyDescent="0.25">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2">
        <v>42032</v>
      </c>
      <c r="U1868" s="2">
        <v>42034</v>
      </c>
      <c r="V1868">
        <v>527.87759999999992</v>
      </c>
      <c r="W1868">
        <v>12</v>
      </c>
      <c r="X1868">
        <v>765.04</v>
      </c>
      <c r="Y1868">
        <v>89836</v>
      </c>
    </row>
    <row r="1869" spans="1:25" x14ac:dyDescent="0.25">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2">
        <v>42084</v>
      </c>
      <c r="U1869" s="2">
        <v>42086</v>
      </c>
      <c r="V1869">
        <v>34.520000000000003</v>
      </c>
      <c r="W1869">
        <v>9</v>
      </c>
      <c r="X1869">
        <v>127.12</v>
      </c>
      <c r="Y1869">
        <v>86233</v>
      </c>
    </row>
    <row r="1870" spans="1:25" x14ac:dyDescent="0.25">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2">
        <v>42005</v>
      </c>
      <c r="U1870" s="2">
        <v>42009</v>
      </c>
      <c r="V1870">
        <v>3576.8840999999998</v>
      </c>
      <c r="W1870">
        <v>12</v>
      </c>
      <c r="X1870">
        <v>5183.8900000000003</v>
      </c>
      <c r="Y1870">
        <v>86234</v>
      </c>
    </row>
    <row r="1871" spans="1:25" x14ac:dyDescent="0.25">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2">
        <v>42005</v>
      </c>
      <c r="U1871" s="2">
        <v>42014</v>
      </c>
      <c r="V1871">
        <v>20.38</v>
      </c>
      <c r="W1871">
        <v>6</v>
      </c>
      <c r="X1871">
        <v>36.090000000000003</v>
      </c>
      <c r="Y1871">
        <v>86234</v>
      </c>
    </row>
    <row r="1872" spans="1:25" x14ac:dyDescent="0.25">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2">
        <v>42100</v>
      </c>
      <c r="U1872" s="2">
        <v>42102</v>
      </c>
      <c r="V1872">
        <v>31.11</v>
      </c>
      <c r="W1872">
        <v>4</v>
      </c>
      <c r="X1872">
        <v>366.26</v>
      </c>
      <c r="Y1872">
        <v>90766</v>
      </c>
    </row>
    <row r="1873" spans="1:25" x14ac:dyDescent="0.25">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2">
        <v>42100</v>
      </c>
      <c r="U1873" s="2">
        <v>42102</v>
      </c>
      <c r="V1873">
        <v>358.29539999999997</v>
      </c>
      <c r="W1873">
        <v>12</v>
      </c>
      <c r="X1873">
        <v>157.99</v>
      </c>
      <c r="Y1873">
        <v>90766</v>
      </c>
    </row>
    <row r="1874" spans="1:25" x14ac:dyDescent="0.25">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2">
        <v>42100</v>
      </c>
      <c r="U1874" s="2">
        <v>42100</v>
      </c>
      <c r="V1874">
        <v>8.3219999999999992</v>
      </c>
      <c r="W1874">
        <v>11</v>
      </c>
      <c r="X1874">
        <v>1212.8800000000001</v>
      </c>
      <c r="Y1874">
        <v>90766</v>
      </c>
    </row>
    <row r="1875" spans="1:25" x14ac:dyDescent="0.25">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2">
        <v>42077</v>
      </c>
      <c r="U1875" s="2">
        <v>42079</v>
      </c>
      <c r="V1875">
        <v>24.018000000000001</v>
      </c>
      <c r="W1875">
        <v>3</v>
      </c>
      <c r="X1875">
        <v>125.19</v>
      </c>
      <c r="Y1875">
        <v>90767</v>
      </c>
    </row>
    <row r="1876" spans="1:25" x14ac:dyDescent="0.25">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2">
        <v>42115</v>
      </c>
      <c r="U1876" s="2">
        <v>42115</v>
      </c>
      <c r="V1876">
        <v>-269.75549999999998</v>
      </c>
      <c r="W1876">
        <v>5</v>
      </c>
      <c r="X1876">
        <v>1867.04</v>
      </c>
      <c r="Y1876">
        <v>90752</v>
      </c>
    </row>
    <row r="1877" spans="1:25" x14ac:dyDescent="0.25">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2">
        <v>42134</v>
      </c>
      <c r="U1877" s="2">
        <v>42135</v>
      </c>
      <c r="V1877">
        <v>710.80739999999992</v>
      </c>
      <c r="W1877">
        <v>31</v>
      </c>
      <c r="X1877">
        <v>537.79999999999995</v>
      </c>
      <c r="Y1877">
        <v>90753</v>
      </c>
    </row>
    <row r="1878" spans="1:25" x14ac:dyDescent="0.25">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2">
        <v>42055</v>
      </c>
      <c r="U1878" s="2">
        <v>42057</v>
      </c>
      <c r="V1878">
        <v>-2133.2780000000002</v>
      </c>
      <c r="W1878">
        <v>6</v>
      </c>
      <c r="X1878">
        <v>119.78</v>
      </c>
      <c r="Y1878">
        <v>90751</v>
      </c>
    </row>
    <row r="1879" spans="1:25" x14ac:dyDescent="0.25">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2">
        <v>42010</v>
      </c>
      <c r="U1879" s="2">
        <v>42011</v>
      </c>
      <c r="V1879">
        <v>80.071200000000005</v>
      </c>
      <c r="W1879">
        <v>7</v>
      </c>
      <c r="X1879">
        <v>12.15</v>
      </c>
      <c r="Y1879">
        <v>90750</v>
      </c>
    </row>
    <row r="1880" spans="1:25" x14ac:dyDescent="0.25">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2">
        <v>42010</v>
      </c>
      <c r="U1880" s="2">
        <v>42012</v>
      </c>
      <c r="V1880">
        <v>896.40599999999995</v>
      </c>
      <c r="W1880">
        <v>9</v>
      </c>
      <c r="X1880">
        <v>288.42</v>
      </c>
      <c r="Y1880">
        <v>90750</v>
      </c>
    </row>
    <row r="1881" spans="1:25" x14ac:dyDescent="0.25">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2">
        <v>42149</v>
      </c>
      <c r="U1881" s="2">
        <v>42151</v>
      </c>
      <c r="V1881">
        <v>352.87979999999999</v>
      </c>
      <c r="W1881">
        <v>17</v>
      </c>
      <c r="X1881">
        <v>511.42</v>
      </c>
      <c r="Y1881">
        <v>89897</v>
      </c>
    </row>
    <row r="1882" spans="1:25" x14ac:dyDescent="0.25">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2">
        <v>42011</v>
      </c>
      <c r="U1882" s="2">
        <v>42016</v>
      </c>
      <c r="V1882">
        <v>68.675999999999988</v>
      </c>
      <c r="W1882">
        <v>6</v>
      </c>
      <c r="X1882">
        <v>200.64</v>
      </c>
      <c r="Y1882">
        <v>87795</v>
      </c>
    </row>
    <row r="1883" spans="1:25" x14ac:dyDescent="0.25">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2">
        <v>42095</v>
      </c>
      <c r="U1883" s="2">
        <v>42097</v>
      </c>
      <c r="V1883">
        <v>-15.92</v>
      </c>
      <c r="W1883">
        <v>1</v>
      </c>
      <c r="X1883">
        <v>17.62</v>
      </c>
      <c r="Y1883">
        <v>90461</v>
      </c>
    </row>
    <row r="1884" spans="1:25" x14ac:dyDescent="0.25">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2">
        <v>42030</v>
      </c>
      <c r="U1884" s="2">
        <v>42037</v>
      </c>
      <c r="V1884">
        <v>-114.2</v>
      </c>
      <c r="W1884">
        <v>5</v>
      </c>
      <c r="X1884">
        <v>80.58</v>
      </c>
      <c r="Y1884">
        <v>90462</v>
      </c>
    </row>
    <row r="1885" spans="1:25" x14ac:dyDescent="0.25">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2">
        <v>42087</v>
      </c>
      <c r="U1885" s="2">
        <v>42089</v>
      </c>
      <c r="V1885">
        <v>-25</v>
      </c>
      <c r="W1885">
        <v>4</v>
      </c>
      <c r="X1885">
        <v>25.31</v>
      </c>
      <c r="Y1885">
        <v>90460</v>
      </c>
    </row>
    <row r="1886" spans="1:25" x14ac:dyDescent="0.25">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2">
        <v>42087</v>
      </c>
      <c r="U1886" s="2">
        <v>42088</v>
      </c>
      <c r="V1886">
        <v>255.14819999999997</v>
      </c>
      <c r="W1886">
        <v>4</v>
      </c>
      <c r="X1886">
        <v>369.78</v>
      </c>
      <c r="Y1886">
        <v>90460</v>
      </c>
    </row>
    <row r="1887" spans="1:25" x14ac:dyDescent="0.25">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2">
        <v>42030</v>
      </c>
      <c r="U1887" s="2">
        <v>42035</v>
      </c>
      <c r="V1887">
        <v>39.426600000000001</v>
      </c>
      <c r="W1887">
        <v>9</v>
      </c>
      <c r="X1887">
        <v>57.14</v>
      </c>
      <c r="Y1887">
        <v>90462</v>
      </c>
    </row>
    <row r="1888" spans="1:25" x14ac:dyDescent="0.25">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2">
        <v>42030</v>
      </c>
      <c r="U1888" s="2">
        <v>42034</v>
      </c>
      <c r="V1888">
        <v>-722.23</v>
      </c>
      <c r="W1888">
        <v>4</v>
      </c>
      <c r="X1888">
        <v>498.31</v>
      </c>
      <c r="Y1888">
        <v>90462</v>
      </c>
    </row>
    <row r="1889" spans="1:25" x14ac:dyDescent="0.25">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2">
        <v>42145</v>
      </c>
      <c r="U1889" s="2">
        <v>42145</v>
      </c>
      <c r="V1889">
        <v>30.023999999999997</v>
      </c>
      <c r="W1889">
        <v>20</v>
      </c>
      <c r="X1889">
        <v>431.43</v>
      </c>
      <c r="Y1889">
        <v>90104</v>
      </c>
    </row>
    <row r="1890" spans="1:25" x14ac:dyDescent="0.25">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2">
        <v>42121</v>
      </c>
      <c r="U1890" s="2">
        <v>42122</v>
      </c>
      <c r="V1890">
        <v>0.42660000000000337</v>
      </c>
      <c r="W1890">
        <v>18</v>
      </c>
      <c r="X1890">
        <v>57.24</v>
      </c>
      <c r="Y1890">
        <v>90103</v>
      </c>
    </row>
    <row r="1891" spans="1:25" x14ac:dyDescent="0.25">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2">
        <v>42121</v>
      </c>
      <c r="U1891" s="2">
        <v>42123</v>
      </c>
      <c r="V1891">
        <v>66.215999999999994</v>
      </c>
      <c r="W1891">
        <v>22</v>
      </c>
      <c r="X1891">
        <v>824.7</v>
      </c>
      <c r="Y1891">
        <v>90103</v>
      </c>
    </row>
    <row r="1892" spans="1:25" x14ac:dyDescent="0.25">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2">
        <v>42047</v>
      </c>
      <c r="U1892" s="2">
        <v>42050</v>
      </c>
      <c r="V1892">
        <v>-164.18</v>
      </c>
      <c r="W1892">
        <v>9</v>
      </c>
      <c r="X1892">
        <v>58.5</v>
      </c>
      <c r="Y1892">
        <v>90985</v>
      </c>
    </row>
    <row r="1893" spans="1:25" x14ac:dyDescent="0.25">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2">
        <v>42179</v>
      </c>
      <c r="U1893" s="2">
        <v>42181</v>
      </c>
      <c r="V1893">
        <v>-79.400000000000006</v>
      </c>
      <c r="W1893">
        <v>14</v>
      </c>
      <c r="X1893">
        <v>131.62</v>
      </c>
      <c r="Y1893">
        <v>90986</v>
      </c>
    </row>
    <row r="1894" spans="1:25" x14ac:dyDescent="0.25">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2">
        <v>42118</v>
      </c>
      <c r="U1894" s="2">
        <v>42120</v>
      </c>
      <c r="V1894">
        <v>23.045999999999999</v>
      </c>
      <c r="W1894">
        <v>23</v>
      </c>
      <c r="X1894">
        <v>121.46</v>
      </c>
      <c r="Y1894">
        <v>90987</v>
      </c>
    </row>
    <row r="1895" spans="1:25" x14ac:dyDescent="0.25">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2">
        <v>42069</v>
      </c>
      <c r="U1895" s="2">
        <v>42071</v>
      </c>
      <c r="V1895">
        <v>-127.3</v>
      </c>
      <c r="W1895">
        <v>3</v>
      </c>
      <c r="X1895">
        <v>356.14</v>
      </c>
      <c r="Y1895">
        <v>87272</v>
      </c>
    </row>
    <row r="1896" spans="1:25" x14ac:dyDescent="0.25">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2">
        <v>42069</v>
      </c>
      <c r="U1896" s="2">
        <v>42071</v>
      </c>
      <c r="V1896">
        <v>-52.77</v>
      </c>
      <c r="W1896">
        <v>4</v>
      </c>
      <c r="X1896">
        <v>27.08</v>
      </c>
      <c r="Y1896">
        <v>87272</v>
      </c>
    </row>
    <row r="1897" spans="1:25" x14ac:dyDescent="0.25">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2">
        <v>42009</v>
      </c>
      <c r="U1897" s="2">
        <v>42010</v>
      </c>
      <c r="V1897">
        <v>-781.13419999999996</v>
      </c>
      <c r="W1897">
        <v>11</v>
      </c>
      <c r="X1897">
        <v>65.849999999999994</v>
      </c>
      <c r="Y1897">
        <v>86283</v>
      </c>
    </row>
    <row r="1898" spans="1:25" x14ac:dyDescent="0.25">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2">
        <v>42013</v>
      </c>
      <c r="U1898" s="2">
        <v>42013</v>
      </c>
      <c r="V1898">
        <v>-23.295999999999999</v>
      </c>
      <c r="W1898">
        <v>12</v>
      </c>
      <c r="X1898">
        <v>50.71</v>
      </c>
      <c r="Y1898">
        <v>86284</v>
      </c>
    </row>
    <row r="1899" spans="1:25" x14ac:dyDescent="0.25">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2">
        <v>42131</v>
      </c>
      <c r="U1899" s="2">
        <v>42131</v>
      </c>
      <c r="V1899">
        <v>58.811999999999998</v>
      </c>
      <c r="W1899">
        <v>7</v>
      </c>
      <c r="X1899">
        <v>45</v>
      </c>
      <c r="Y1899">
        <v>85979</v>
      </c>
    </row>
    <row r="1900" spans="1:25" x14ac:dyDescent="0.25">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2">
        <v>42169</v>
      </c>
      <c r="U1900" s="2">
        <v>42170</v>
      </c>
      <c r="V1900">
        <v>4.0442999999999998</v>
      </c>
      <c r="W1900">
        <v>7</v>
      </c>
      <c r="X1900">
        <v>19.02</v>
      </c>
      <c r="Y1900">
        <v>85981</v>
      </c>
    </row>
    <row r="1901" spans="1:25" x14ac:dyDescent="0.25">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2">
        <v>42169</v>
      </c>
      <c r="U1901" s="2">
        <v>42170</v>
      </c>
      <c r="V1901">
        <v>-10.368400000000001</v>
      </c>
      <c r="W1901">
        <v>16</v>
      </c>
      <c r="X1901">
        <v>193.87</v>
      </c>
      <c r="Y1901">
        <v>85981</v>
      </c>
    </row>
    <row r="1902" spans="1:25" x14ac:dyDescent="0.25">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2">
        <v>42017</v>
      </c>
      <c r="U1902" s="2">
        <v>42018</v>
      </c>
      <c r="V1902">
        <v>989.81189999999992</v>
      </c>
      <c r="W1902">
        <v>14</v>
      </c>
      <c r="X1902">
        <v>1434.51</v>
      </c>
      <c r="Y1902">
        <v>85980</v>
      </c>
    </row>
    <row r="1903" spans="1:25" x14ac:dyDescent="0.25">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2">
        <v>42048</v>
      </c>
      <c r="U1903" s="2">
        <v>42050</v>
      </c>
      <c r="V1903">
        <v>2861.01</v>
      </c>
      <c r="W1903">
        <v>42</v>
      </c>
      <c r="X1903">
        <v>8549.0400000000009</v>
      </c>
      <c r="Y1903">
        <v>21572</v>
      </c>
    </row>
    <row r="1904" spans="1:25" x14ac:dyDescent="0.25">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2">
        <v>42048</v>
      </c>
      <c r="U1904" s="2">
        <v>42050</v>
      </c>
      <c r="V1904">
        <v>1544.9307000000001</v>
      </c>
      <c r="W1904">
        <v>11</v>
      </c>
      <c r="X1904">
        <v>2239.0300000000002</v>
      </c>
      <c r="Y1904">
        <v>89928</v>
      </c>
    </row>
    <row r="1905" spans="1:25" x14ac:dyDescent="0.25">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2">
        <v>42010</v>
      </c>
      <c r="U1905" s="2">
        <v>42012</v>
      </c>
      <c r="V1905">
        <v>125.9982</v>
      </c>
      <c r="W1905">
        <v>1</v>
      </c>
      <c r="X1905">
        <v>22.13</v>
      </c>
      <c r="Y1905">
        <v>89355</v>
      </c>
    </row>
    <row r="1906" spans="1:25" x14ac:dyDescent="0.25">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2">
        <v>42010</v>
      </c>
      <c r="U1906" s="2">
        <v>42012</v>
      </c>
      <c r="V1906">
        <v>-92.929200000000009</v>
      </c>
      <c r="W1906">
        <v>5</v>
      </c>
      <c r="X1906">
        <v>34.17</v>
      </c>
      <c r="Y1906">
        <v>89355</v>
      </c>
    </row>
    <row r="1907" spans="1:25" x14ac:dyDescent="0.25">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2">
        <v>42031</v>
      </c>
      <c r="U1907" s="2">
        <v>42033</v>
      </c>
      <c r="V1907">
        <v>-39.808999999999997</v>
      </c>
      <c r="W1907">
        <v>1</v>
      </c>
      <c r="X1907">
        <v>94.3</v>
      </c>
      <c r="Y1907">
        <v>89356</v>
      </c>
    </row>
    <row r="1908" spans="1:25" x14ac:dyDescent="0.25">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2">
        <v>42027</v>
      </c>
      <c r="U1908" s="2">
        <v>42029</v>
      </c>
      <c r="V1908">
        <v>-29.065600000000003</v>
      </c>
      <c r="W1908">
        <v>5</v>
      </c>
      <c r="X1908">
        <v>384.22</v>
      </c>
      <c r="Y1908">
        <v>91296</v>
      </c>
    </row>
    <row r="1909" spans="1:25" x14ac:dyDescent="0.25">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2">
        <v>42039</v>
      </c>
      <c r="U1909" s="2">
        <v>42041</v>
      </c>
      <c r="V1909">
        <v>-19.2972</v>
      </c>
      <c r="W1909">
        <v>17</v>
      </c>
      <c r="X1909">
        <v>178.68</v>
      </c>
      <c r="Y1909">
        <v>91297</v>
      </c>
    </row>
    <row r="1910" spans="1:25" x14ac:dyDescent="0.25">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2">
        <v>42042</v>
      </c>
      <c r="U1910" s="2">
        <v>42044</v>
      </c>
      <c r="V1910">
        <v>40.6556</v>
      </c>
      <c r="W1910">
        <v>12</v>
      </c>
      <c r="X1910">
        <v>79.39</v>
      </c>
      <c r="Y1910">
        <v>91298</v>
      </c>
    </row>
    <row r="1911" spans="1:25" x14ac:dyDescent="0.25">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2">
        <v>42140</v>
      </c>
      <c r="U1911" s="2">
        <v>42141</v>
      </c>
      <c r="V1911">
        <v>137.67569999999998</v>
      </c>
      <c r="W1911">
        <v>7</v>
      </c>
      <c r="X1911">
        <v>199.53</v>
      </c>
      <c r="Y1911">
        <v>88589</v>
      </c>
    </row>
    <row r="1912" spans="1:25" x14ac:dyDescent="0.25">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2">
        <v>42140</v>
      </c>
      <c r="U1912" s="2">
        <v>42142</v>
      </c>
      <c r="V1912">
        <v>-62</v>
      </c>
      <c r="W1912">
        <v>6</v>
      </c>
      <c r="X1912">
        <v>37.049999999999997</v>
      </c>
      <c r="Y1912">
        <v>88589</v>
      </c>
    </row>
    <row r="1913" spans="1:25" x14ac:dyDescent="0.25">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2">
        <v>42090</v>
      </c>
      <c r="U1913" s="2">
        <v>42092</v>
      </c>
      <c r="V1913">
        <v>47.527199999999993</v>
      </c>
      <c r="W1913">
        <v>19</v>
      </c>
      <c r="X1913">
        <v>68.88</v>
      </c>
      <c r="Y1913">
        <v>88590</v>
      </c>
    </row>
    <row r="1914" spans="1:25" x14ac:dyDescent="0.25">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2">
        <v>42063</v>
      </c>
      <c r="U1914" s="2">
        <v>42072</v>
      </c>
      <c r="V1914">
        <v>379.3965</v>
      </c>
      <c r="W1914">
        <v>5</v>
      </c>
      <c r="X1914">
        <v>549.85</v>
      </c>
      <c r="Y1914">
        <v>88587</v>
      </c>
    </row>
    <row r="1915" spans="1:25" x14ac:dyDescent="0.25">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2">
        <v>42063</v>
      </c>
      <c r="U1915" s="2">
        <v>42067</v>
      </c>
      <c r="V1915">
        <v>-41.83</v>
      </c>
      <c r="W1915">
        <v>6</v>
      </c>
      <c r="X1915">
        <v>48.99</v>
      </c>
      <c r="Y1915">
        <v>88587</v>
      </c>
    </row>
    <row r="1916" spans="1:25" x14ac:dyDescent="0.25">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2">
        <v>42063</v>
      </c>
      <c r="U1916" s="2">
        <v>42063</v>
      </c>
      <c r="V1916">
        <v>372.40199999999999</v>
      </c>
      <c r="W1916">
        <v>7</v>
      </c>
      <c r="X1916">
        <v>681.42</v>
      </c>
      <c r="Y1916">
        <v>88587</v>
      </c>
    </row>
    <row r="1917" spans="1:25" x14ac:dyDescent="0.25">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2">
        <v>42128</v>
      </c>
      <c r="U1917" s="2">
        <v>42130</v>
      </c>
      <c r="V1917">
        <v>-116.3455</v>
      </c>
      <c r="W1917">
        <v>13</v>
      </c>
      <c r="X1917">
        <v>66.650000000000006</v>
      </c>
      <c r="Y1917">
        <v>88588</v>
      </c>
    </row>
    <row r="1918" spans="1:25" x14ac:dyDescent="0.25">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2">
        <v>42128</v>
      </c>
      <c r="U1918" s="2">
        <v>42129</v>
      </c>
      <c r="V1918">
        <v>1304.9000000000001</v>
      </c>
      <c r="W1918">
        <v>18</v>
      </c>
      <c r="X1918">
        <v>2934.16</v>
      </c>
      <c r="Y1918">
        <v>88588</v>
      </c>
    </row>
    <row r="1919" spans="1:25" x14ac:dyDescent="0.25">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2">
        <v>42128</v>
      </c>
      <c r="U1919" s="2">
        <v>42128</v>
      </c>
      <c r="V1919">
        <v>605.04719999999998</v>
      </c>
      <c r="W1919">
        <v>15</v>
      </c>
      <c r="X1919">
        <v>876.88</v>
      </c>
      <c r="Y1919">
        <v>88588</v>
      </c>
    </row>
    <row r="1920" spans="1:25" x14ac:dyDescent="0.25">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2">
        <v>42122</v>
      </c>
      <c r="U1920" s="2">
        <v>42124</v>
      </c>
      <c r="V1920">
        <v>107.45461999999999</v>
      </c>
      <c r="W1920">
        <v>6</v>
      </c>
      <c r="X1920">
        <v>157.33000000000001</v>
      </c>
      <c r="Y1920">
        <v>91437</v>
      </c>
    </row>
    <row r="1921" spans="1:25" x14ac:dyDescent="0.25">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2">
        <v>42083</v>
      </c>
      <c r="U1921" s="2">
        <v>42085</v>
      </c>
      <c r="V1921">
        <v>18.41</v>
      </c>
      <c r="W1921">
        <v>3</v>
      </c>
      <c r="X1921">
        <v>27.37</v>
      </c>
      <c r="Y1921">
        <v>91435</v>
      </c>
    </row>
    <row r="1922" spans="1:25" x14ac:dyDescent="0.25">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2">
        <v>42083</v>
      </c>
      <c r="U1922" s="2">
        <v>42085</v>
      </c>
      <c r="V1922">
        <v>65.63</v>
      </c>
      <c r="W1922">
        <v>8</v>
      </c>
      <c r="X1922">
        <v>98.16</v>
      </c>
      <c r="Y1922">
        <v>91435</v>
      </c>
    </row>
    <row r="1923" spans="1:25" x14ac:dyDescent="0.25">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2">
        <v>42030</v>
      </c>
      <c r="U1923" s="2">
        <v>42030</v>
      </c>
      <c r="V1923">
        <v>-7.73</v>
      </c>
      <c r="W1923">
        <v>15</v>
      </c>
      <c r="X1923">
        <v>116.11</v>
      </c>
      <c r="Y1923">
        <v>91436</v>
      </c>
    </row>
    <row r="1924" spans="1:25" x14ac:dyDescent="0.25">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2">
        <v>42164</v>
      </c>
      <c r="U1924" s="2">
        <v>42166</v>
      </c>
      <c r="V1924">
        <v>-47.995249999999999</v>
      </c>
      <c r="W1924">
        <v>19</v>
      </c>
      <c r="X1924">
        <v>95</v>
      </c>
      <c r="Y1924">
        <v>91438</v>
      </c>
    </row>
    <row r="1925" spans="1:25" x14ac:dyDescent="0.25">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2">
        <v>42148</v>
      </c>
      <c r="U1925" s="2">
        <v>42153</v>
      </c>
      <c r="V1925">
        <v>66.22</v>
      </c>
      <c r="W1925">
        <v>11</v>
      </c>
      <c r="X1925">
        <v>837.57</v>
      </c>
      <c r="Y1925">
        <v>90501</v>
      </c>
    </row>
    <row r="1926" spans="1:25" x14ac:dyDescent="0.25">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2">
        <v>42148</v>
      </c>
      <c r="U1926" s="2">
        <v>42152</v>
      </c>
      <c r="V1926">
        <v>-23.53</v>
      </c>
      <c r="W1926">
        <v>8</v>
      </c>
      <c r="X1926">
        <v>56.22</v>
      </c>
      <c r="Y1926">
        <v>90501</v>
      </c>
    </row>
    <row r="1927" spans="1:25" x14ac:dyDescent="0.25">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2">
        <v>42126</v>
      </c>
      <c r="U1927" s="2">
        <v>42127</v>
      </c>
      <c r="V1927">
        <v>10.680000000000014</v>
      </c>
      <c r="W1927">
        <v>26</v>
      </c>
      <c r="X1927">
        <v>758.97</v>
      </c>
      <c r="Y1927">
        <v>90502</v>
      </c>
    </row>
    <row r="1928" spans="1:25" x14ac:dyDescent="0.25">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2">
        <v>42126</v>
      </c>
      <c r="U1928" s="2">
        <v>42128</v>
      </c>
      <c r="V1928">
        <v>58.263599999999997</v>
      </c>
      <c r="W1928">
        <v>18</v>
      </c>
      <c r="X1928">
        <v>84.44</v>
      </c>
      <c r="Y1928">
        <v>90502</v>
      </c>
    </row>
    <row r="1929" spans="1:25" x14ac:dyDescent="0.25">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2">
        <v>42047</v>
      </c>
      <c r="U1929" s="2">
        <v>42048</v>
      </c>
      <c r="V1929">
        <v>-42.170500000000004</v>
      </c>
      <c r="W1929">
        <v>4</v>
      </c>
      <c r="X1929">
        <v>29.99</v>
      </c>
      <c r="Y1929">
        <v>90500</v>
      </c>
    </row>
    <row r="1930" spans="1:25" x14ac:dyDescent="0.25">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2">
        <v>42157</v>
      </c>
      <c r="U1930" s="2">
        <v>42159</v>
      </c>
      <c r="V1930">
        <v>66.362220000000008</v>
      </c>
      <c r="W1930">
        <v>8</v>
      </c>
      <c r="X1930">
        <v>1487.9</v>
      </c>
      <c r="Y1930">
        <v>87473</v>
      </c>
    </row>
    <row r="1931" spans="1:25" x14ac:dyDescent="0.25">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2">
        <v>42184</v>
      </c>
      <c r="U1931" s="2">
        <v>42185</v>
      </c>
      <c r="V1931">
        <v>-1.904000000000019</v>
      </c>
      <c r="W1931">
        <v>8</v>
      </c>
      <c r="X1931">
        <v>600.4</v>
      </c>
      <c r="Y1931">
        <v>87474</v>
      </c>
    </row>
    <row r="1932" spans="1:25" x14ac:dyDescent="0.25">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2">
        <v>42184</v>
      </c>
      <c r="U1932" s="2">
        <v>42186</v>
      </c>
      <c r="V1932">
        <v>-37.048000000000002</v>
      </c>
      <c r="W1932">
        <v>5</v>
      </c>
      <c r="X1932">
        <v>34.25</v>
      </c>
      <c r="Y1932">
        <v>87474</v>
      </c>
    </row>
    <row r="1933" spans="1:25" x14ac:dyDescent="0.25">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2">
        <v>42184</v>
      </c>
      <c r="U1933" s="2">
        <v>42186</v>
      </c>
      <c r="V1933">
        <v>-56.887999999999998</v>
      </c>
      <c r="W1933">
        <v>9</v>
      </c>
      <c r="X1933">
        <v>31.45</v>
      </c>
      <c r="Y1933">
        <v>87474</v>
      </c>
    </row>
    <row r="1934" spans="1:25" x14ac:dyDescent="0.25">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2">
        <v>42089</v>
      </c>
      <c r="U1934" s="2">
        <v>42092</v>
      </c>
      <c r="V1934">
        <v>-189.714</v>
      </c>
      <c r="W1934">
        <v>12</v>
      </c>
      <c r="X1934">
        <v>249.07</v>
      </c>
      <c r="Y1934">
        <v>88837</v>
      </c>
    </row>
    <row r="1935" spans="1:25" x14ac:dyDescent="0.25">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2">
        <v>42119</v>
      </c>
      <c r="U1935" s="2">
        <v>42120</v>
      </c>
      <c r="V1935">
        <v>1628.37</v>
      </c>
      <c r="W1935">
        <v>18</v>
      </c>
      <c r="X1935">
        <v>59.22</v>
      </c>
      <c r="Y1935">
        <v>88839</v>
      </c>
    </row>
    <row r="1936" spans="1:25" x14ac:dyDescent="0.25">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2">
        <v>42114</v>
      </c>
      <c r="U1936" s="2">
        <v>42116</v>
      </c>
      <c r="V1936">
        <v>-4.4800000000000004</v>
      </c>
      <c r="W1936">
        <v>18</v>
      </c>
      <c r="X1936">
        <v>5572.18</v>
      </c>
      <c r="Y1936">
        <v>88838</v>
      </c>
    </row>
    <row r="1937" spans="1:25" x14ac:dyDescent="0.25">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2">
        <v>42114</v>
      </c>
      <c r="U1937" s="2">
        <v>42115</v>
      </c>
      <c r="V1937">
        <v>3193.2840000000001</v>
      </c>
      <c r="W1937">
        <v>11</v>
      </c>
      <c r="X1937">
        <v>2941.42</v>
      </c>
      <c r="Y1937">
        <v>88838</v>
      </c>
    </row>
    <row r="1938" spans="1:25" x14ac:dyDescent="0.25">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2">
        <v>42114</v>
      </c>
      <c r="U1938" s="2">
        <v>42115</v>
      </c>
      <c r="V1938">
        <v>43.691699999999997</v>
      </c>
      <c r="W1938">
        <v>8</v>
      </c>
      <c r="X1938">
        <v>522.46</v>
      </c>
      <c r="Y1938">
        <v>88838</v>
      </c>
    </row>
    <row r="1939" spans="1:25" x14ac:dyDescent="0.25">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2">
        <v>42086</v>
      </c>
      <c r="U1939" s="2">
        <v>42088</v>
      </c>
      <c r="V1939">
        <v>349.05930000000001</v>
      </c>
      <c r="W1939">
        <v>2</v>
      </c>
      <c r="X1939">
        <v>25.31</v>
      </c>
      <c r="Y1939">
        <v>88836</v>
      </c>
    </row>
    <row r="1940" spans="1:25" x14ac:dyDescent="0.25">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2">
        <v>42123</v>
      </c>
      <c r="U1940" s="2">
        <v>42123</v>
      </c>
      <c r="V1940">
        <v>1.9919999999999998</v>
      </c>
      <c r="W1940">
        <v>18</v>
      </c>
      <c r="X1940">
        <v>513.33000000000004</v>
      </c>
      <c r="Y1940">
        <v>88840</v>
      </c>
    </row>
    <row r="1941" spans="1:25" x14ac:dyDescent="0.25">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2">
        <v>42020</v>
      </c>
      <c r="U1941" s="2">
        <v>42020</v>
      </c>
      <c r="V1941">
        <v>-22.009999999999998</v>
      </c>
      <c r="W1941">
        <v>5</v>
      </c>
      <c r="X1941">
        <v>15.7</v>
      </c>
      <c r="Y1941">
        <v>88745</v>
      </c>
    </row>
    <row r="1942" spans="1:25" x14ac:dyDescent="0.25">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2">
        <v>42020</v>
      </c>
      <c r="U1942" s="2">
        <v>42025</v>
      </c>
      <c r="V1942">
        <v>426.46032000000002</v>
      </c>
      <c r="W1942">
        <v>6</v>
      </c>
      <c r="X1942">
        <v>680.65</v>
      </c>
      <c r="Y1942">
        <v>88745</v>
      </c>
    </row>
    <row r="1943" spans="1:25" x14ac:dyDescent="0.25">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2">
        <v>42127</v>
      </c>
      <c r="U1943" s="2">
        <v>42129</v>
      </c>
      <c r="V1943">
        <v>19.554599999999997</v>
      </c>
      <c r="W1943">
        <v>10</v>
      </c>
      <c r="X1943">
        <v>28.34</v>
      </c>
      <c r="Y1943">
        <v>88746</v>
      </c>
    </row>
    <row r="1944" spans="1:25" x14ac:dyDescent="0.25">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2">
        <v>42127</v>
      </c>
      <c r="U1944" s="2">
        <v>42130</v>
      </c>
      <c r="V1944">
        <v>152.48200000000003</v>
      </c>
      <c r="W1944">
        <v>35</v>
      </c>
      <c r="X1944">
        <v>861.3</v>
      </c>
      <c r="Y1944">
        <v>88746</v>
      </c>
    </row>
    <row r="1945" spans="1:25" x14ac:dyDescent="0.25">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2">
        <v>42135</v>
      </c>
      <c r="U1945" s="2">
        <v>42136</v>
      </c>
      <c r="V1945">
        <v>67.012000000000057</v>
      </c>
      <c r="W1945">
        <v>9</v>
      </c>
      <c r="X1945">
        <v>894.64</v>
      </c>
      <c r="Y1945">
        <v>90154</v>
      </c>
    </row>
    <row r="1946" spans="1:25" x14ac:dyDescent="0.25">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2">
        <v>42123</v>
      </c>
      <c r="U1946" s="2">
        <v>42124</v>
      </c>
      <c r="V1946">
        <v>374.625</v>
      </c>
      <c r="W1946">
        <v>7</v>
      </c>
      <c r="X1946">
        <v>710.36</v>
      </c>
      <c r="Y1946">
        <v>87908</v>
      </c>
    </row>
    <row r="1947" spans="1:25" x14ac:dyDescent="0.25">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2">
        <v>42049</v>
      </c>
      <c r="U1947" s="2">
        <v>42050</v>
      </c>
      <c r="V1947">
        <v>-3.2448000000000001</v>
      </c>
      <c r="W1947">
        <v>19</v>
      </c>
      <c r="X1947">
        <v>80.2</v>
      </c>
      <c r="Y1947">
        <v>87909</v>
      </c>
    </row>
    <row r="1948" spans="1:25" x14ac:dyDescent="0.25">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2">
        <v>42162</v>
      </c>
      <c r="U1948" s="2">
        <v>42164</v>
      </c>
      <c r="V1948">
        <v>6384.4388999999992</v>
      </c>
      <c r="W1948">
        <v>7</v>
      </c>
      <c r="X1948">
        <v>9252.81</v>
      </c>
      <c r="Y1948">
        <v>87535</v>
      </c>
    </row>
    <row r="1949" spans="1:25" x14ac:dyDescent="0.25">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2">
        <v>42074</v>
      </c>
      <c r="U1949" s="2">
        <v>42075</v>
      </c>
      <c r="V1949">
        <v>-116.76</v>
      </c>
      <c r="W1949">
        <v>18</v>
      </c>
      <c r="X1949">
        <v>207.31</v>
      </c>
      <c r="Y1949">
        <v>87536</v>
      </c>
    </row>
    <row r="1950" spans="1:25" x14ac:dyDescent="0.25">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2">
        <v>42074</v>
      </c>
      <c r="U1950" s="2">
        <v>42075</v>
      </c>
      <c r="V1950">
        <v>-160.952</v>
      </c>
      <c r="W1950">
        <v>22</v>
      </c>
      <c r="X1950">
        <v>143.12</v>
      </c>
      <c r="Y1950">
        <v>87536</v>
      </c>
    </row>
    <row r="1951" spans="1:25" x14ac:dyDescent="0.25">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2">
        <v>42092</v>
      </c>
      <c r="U1951" s="2">
        <v>42094</v>
      </c>
      <c r="V1951">
        <v>-41.87</v>
      </c>
      <c r="W1951">
        <v>5</v>
      </c>
      <c r="X1951">
        <v>59.98</v>
      </c>
      <c r="Y1951">
        <v>87534</v>
      </c>
    </row>
    <row r="1952" spans="1:25" x14ac:dyDescent="0.25">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2">
        <v>42098</v>
      </c>
      <c r="U1952" s="2">
        <v>42098</v>
      </c>
      <c r="V1952">
        <v>-24.7104</v>
      </c>
      <c r="W1952">
        <v>15</v>
      </c>
      <c r="X1952">
        <v>135.78</v>
      </c>
      <c r="Y1952">
        <v>87537</v>
      </c>
    </row>
    <row r="1953" spans="1:25" x14ac:dyDescent="0.25">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2">
        <v>42043</v>
      </c>
      <c r="U1953" s="2">
        <v>42046</v>
      </c>
      <c r="V1953">
        <v>349.48499999999996</v>
      </c>
      <c r="W1953">
        <v>5</v>
      </c>
      <c r="X1953">
        <v>506.5</v>
      </c>
      <c r="Y1953">
        <v>87530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Y1953"/>
  <sheetViews>
    <sheetView zoomScale="102" zoomScaleNormal="102" workbookViewId="0">
      <selection activeCell="D27" sqref="D27"/>
    </sheetView>
  </sheetViews>
  <sheetFormatPr defaultRowHeight="12.6" x14ac:dyDescent="0.25"/>
  <cols>
    <col min="1" max="1" width="16.88671875" bestFit="1" customWidth="1"/>
    <col min="2" max="2" width="11" bestFit="1" customWidth="1"/>
    <col min="3" max="3" width="17.77734375" bestFit="1" customWidth="1"/>
    <col min="4" max="4" width="12.77734375" bestFit="1" customWidth="1"/>
    <col min="5" max="5" width="13.77734375" bestFit="1" customWidth="1"/>
    <col min="6" max="6" width="18.6640625" bestFit="1" customWidth="1"/>
    <col min="7" max="7" width="24.88671875" bestFit="1" customWidth="1"/>
    <col min="8" max="8" width="15" bestFit="1" customWidth="1"/>
    <col min="9" max="9" width="24.33203125" bestFit="1" customWidth="1"/>
    <col min="10" max="10" width="22.33203125" bestFit="1" customWidth="1"/>
    <col min="11" max="11" width="27.77734375" bestFit="1" customWidth="1"/>
    <col min="12" max="12" width="23" bestFit="1" customWidth="1"/>
    <col min="13" max="13" width="82.5546875" bestFit="1" customWidth="1"/>
    <col min="14" max="14" width="26.109375" bestFit="1" customWidth="1"/>
    <col min="15" max="15" width="11.88671875" bestFit="1" customWidth="1"/>
    <col min="16" max="16" width="10.88671875" bestFit="1" customWidth="1"/>
    <col min="17" max="17" width="22.109375" bestFit="1" customWidth="1"/>
    <col min="18" max="18" width="18.44140625" bestFit="1" customWidth="1"/>
    <col min="19" max="19" width="16.6640625" bestFit="1" customWidth="1"/>
    <col min="20" max="20" width="15.21875" bestFit="1" customWidth="1"/>
    <col min="21" max="21" width="14" bestFit="1" customWidth="1"/>
    <col min="22" max="22" width="13.5546875" style="4" customWidth="1"/>
    <col min="23" max="23" width="26.6640625" bestFit="1" customWidth="1"/>
    <col min="24" max="24" width="12.44140625" style="4" customWidth="1"/>
    <col min="25" max="25" width="12.5546875" bestFit="1" customWidth="1"/>
  </cols>
  <sheetData>
    <row r="2" spans="1:25" ht="15.6" x14ac:dyDescent="0.3">
      <c r="A2" s="8" t="s">
        <v>5</v>
      </c>
      <c r="B2" s="9" t="s">
        <v>0</v>
      </c>
      <c r="C2" s="8" t="s">
        <v>1</v>
      </c>
      <c r="D2" s="8" t="s">
        <v>2</v>
      </c>
      <c r="E2" s="8" t="s">
        <v>3</v>
      </c>
      <c r="F2" s="8" t="s">
        <v>4</v>
      </c>
      <c r="G2" s="8" t="s">
        <v>6</v>
      </c>
      <c r="H2" s="8" t="s">
        <v>7</v>
      </c>
      <c r="I2" s="8" t="s">
        <v>8</v>
      </c>
      <c r="J2" s="8" t="s">
        <v>9</v>
      </c>
      <c r="K2" s="8" t="s">
        <v>10</v>
      </c>
      <c r="L2" s="8" t="s">
        <v>11</v>
      </c>
      <c r="M2" s="8" t="s">
        <v>12</v>
      </c>
      <c r="N2" s="8" t="s">
        <v>13</v>
      </c>
      <c r="O2" s="8" t="s">
        <v>14</v>
      </c>
      <c r="P2" s="8" t="s">
        <v>15</v>
      </c>
      <c r="Q2" s="8" t="s">
        <v>16</v>
      </c>
      <c r="R2" s="8" t="s">
        <v>17</v>
      </c>
      <c r="S2" s="8" t="s">
        <v>18</v>
      </c>
      <c r="T2" s="10" t="s">
        <v>19</v>
      </c>
      <c r="U2" s="8" t="s">
        <v>20</v>
      </c>
      <c r="V2" s="11" t="s">
        <v>21</v>
      </c>
      <c r="W2" s="8" t="s">
        <v>22</v>
      </c>
      <c r="X2" s="11" t="s">
        <v>23</v>
      </c>
      <c r="Y2" s="8" t="s">
        <v>24</v>
      </c>
    </row>
    <row r="3" spans="1:25" ht="12.75" customHeight="1" x14ac:dyDescent="0.25">
      <c r="A3" s="3">
        <v>3</v>
      </c>
      <c r="B3" s="5">
        <v>20847</v>
      </c>
      <c r="C3" s="3" t="s">
        <v>25</v>
      </c>
      <c r="D3" s="3">
        <v>0.01</v>
      </c>
      <c r="E3" s="3">
        <v>2.84</v>
      </c>
      <c r="F3" s="3">
        <v>0.93</v>
      </c>
      <c r="G3" s="3" t="s">
        <v>26</v>
      </c>
      <c r="H3" s="3" t="s">
        <v>27</v>
      </c>
      <c r="I3" s="3" t="s">
        <v>28</v>
      </c>
      <c r="J3" s="3" t="s">
        <v>29</v>
      </c>
      <c r="K3" s="3" t="s">
        <v>30</v>
      </c>
      <c r="L3" s="3" t="s">
        <v>31</v>
      </c>
      <c r="M3" s="3" t="s">
        <v>32</v>
      </c>
      <c r="N3" s="3">
        <v>0.54</v>
      </c>
      <c r="O3" s="3" t="s">
        <v>33</v>
      </c>
      <c r="P3" s="3" t="s">
        <v>34</v>
      </c>
      <c r="Q3" s="3" t="s">
        <v>35</v>
      </c>
      <c r="R3" s="3" t="s">
        <v>36</v>
      </c>
      <c r="S3" s="3">
        <v>98221</v>
      </c>
      <c r="T3" s="6">
        <v>42011</v>
      </c>
      <c r="U3" s="6">
        <v>42012</v>
      </c>
      <c r="V3" s="7">
        <v>4.5599999999999996</v>
      </c>
      <c r="W3" s="3">
        <v>4</v>
      </c>
      <c r="X3" s="7">
        <v>13.01</v>
      </c>
      <c r="Y3" s="3">
        <v>88522</v>
      </c>
    </row>
    <row r="4" spans="1:25" ht="12.75" customHeight="1" x14ac:dyDescent="0.25">
      <c r="A4" s="3">
        <v>5</v>
      </c>
      <c r="B4" s="5">
        <v>20228</v>
      </c>
      <c r="C4" s="3" t="s">
        <v>37</v>
      </c>
      <c r="D4" s="3">
        <v>0.02</v>
      </c>
      <c r="E4" s="3">
        <v>500.98</v>
      </c>
      <c r="F4" s="3">
        <v>26</v>
      </c>
      <c r="G4" s="3" t="s">
        <v>38</v>
      </c>
      <c r="H4" s="3" t="s">
        <v>39</v>
      </c>
      <c r="I4" s="3" t="s">
        <v>40</v>
      </c>
      <c r="J4" s="3" t="s">
        <v>41</v>
      </c>
      <c r="K4" s="3" t="s">
        <v>42</v>
      </c>
      <c r="L4" s="3" t="s">
        <v>43</v>
      </c>
      <c r="M4" s="3" t="s">
        <v>44</v>
      </c>
      <c r="N4" s="3">
        <v>0.6</v>
      </c>
      <c r="O4" s="3" t="s">
        <v>33</v>
      </c>
      <c r="P4" s="3" t="s">
        <v>34</v>
      </c>
      <c r="Q4" s="3" t="s">
        <v>45</v>
      </c>
      <c r="R4" s="3" t="s">
        <v>46</v>
      </c>
      <c r="S4" s="3">
        <v>91776</v>
      </c>
      <c r="T4" s="6">
        <v>42168</v>
      </c>
      <c r="U4" s="6">
        <v>42170</v>
      </c>
      <c r="V4" s="7">
        <v>4390.3665000000001</v>
      </c>
      <c r="W4" s="3">
        <v>12</v>
      </c>
      <c r="X4" s="7">
        <v>6362.85</v>
      </c>
      <c r="Y4" s="3">
        <v>90193</v>
      </c>
    </row>
    <row r="5" spans="1:25" ht="12.75" customHeight="1" x14ac:dyDescent="0.25">
      <c r="A5" s="3">
        <v>11</v>
      </c>
      <c r="B5" s="5">
        <v>21776</v>
      </c>
      <c r="C5" s="3" t="s">
        <v>47</v>
      </c>
      <c r="D5" s="3">
        <v>0.06</v>
      </c>
      <c r="E5" s="3">
        <v>9.48</v>
      </c>
      <c r="F5" s="3">
        <v>7.29</v>
      </c>
      <c r="G5" s="3" t="s">
        <v>48</v>
      </c>
      <c r="H5" s="3" t="s">
        <v>49</v>
      </c>
      <c r="I5" s="3" t="s">
        <v>40</v>
      </c>
      <c r="J5" s="3" t="s">
        <v>41</v>
      </c>
      <c r="K5" s="3" t="s">
        <v>50</v>
      </c>
      <c r="L5" s="3" t="s">
        <v>51</v>
      </c>
      <c r="M5" s="3" t="s">
        <v>52</v>
      </c>
      <c r="N5" s="3">
        <v>0.45</v>
      </c>
      <c r="O5" s="3" t="s">
        <v>33</v>
      </c>
      <c r="P5" s="3" t="s">
        <v>53</v>
      </c>
      <c r="Q5" s="3" t="s">
        <v>54</v>
      </c>
      <c r="R5" s="3" t="s">
        <v>55</v>
      </c>
      <c r="S5" s="3">
        <v>7203</v>
      </c>
      <c r="T5" s="6">
        <v>42050</v>
      </c>
      <c r="U5" s="6">
        <v>42052</v>
      </c>
      <c r="V5" s="7">
        <v>-53.809600000000003</v>
      </c>
      <c r="W5" s="3">
        <v>22</v>
      </c>
      <c r="X5" s="7">
        <v>211.15</v>
      </c>
      <c r="Y5" s="3">
        <v>90192</v>
      </c>
    </row>
    <row r="6" spans="1:25" ht="12.75" customHeight="1" x14ac:dyDescent="0.25">
      <c r="A6" s="3">
        <v>14</v>
      </c>
      <c r="B6" s="5">
        <v>24844</v>
      </c>
      <c r="C6" s="3" t="s">
        <v>56</v>
      </c>
      <c r="D6" s="3">
        <v>0.09</v>
      </c>
      <c r="E6" s="3">
        <v>78.69</v>
      </c>
      <c r="F6" s="3">
        <v>19.989999999999998</v>
      </c>
      <c r="G6" s="3" t="s">
        <v>57</v>
      </c>
      <c r="H6" s="3" t="s">
        <v>49</v>
      </c>
      <c r="I6" s="3" t="s">
        <v>58</v>
      </c>
      <c r="J6" s="3" t="s">
        <v>41</v>
      </c>
      <c r="K6" s="3" t="s">
        <v>50</v>
      </c>
      <c r="L6" s="3" t="s">
        <v>59</v>
      </c>
      <c r="M6" s="3" t="s">
        <v>60</v>
      </c>
      <c r="N6" s="3">
        <v>0.43</v>
      </c>
      <c r="O6" s="3" t="s">
        <v>33</v>
      </c>
      <c r="P6" s="3" t="s">
        <v>61</v>
      </c>
      <c r="Q6" s="3" t="s">
        <v>62</v>
      </c>
      <c r="R6" s="3" t="s">
        <v>63</v>
      </c>
      <c r="S6" s="3">
        <v>55372</v>
      </c>
      <c r="T6" s="6">
        <v>42136</v>
      </c>
      <c r="U6" s="6">
        <v>42138</v>
      </c>
      <c r="V6" s="7">
        <v>803.47050000000002</v>
      </c>
      <c r="W6" s="3">
        <v>16</v>
      </c>
      <c r="X6" s="7">
        <v>1164.45</v>
      </c>
      <c r="Y6" s="3">
        <v>86838</v>
      </c>
    </row>
    <row r="7" spans="1:25" ht="12.75" customHeight="1" x14ac:dyDescent="0.25">
      <c r="A7" s="3">
        <v>15</v>
      </c>
      <c r="B7" s="5">
        <v>18181</v>
      </c>
      <c r="C7" s="3" t="s">
        <v>47</v>
      </c>
      <c r="D7" s="3">
        <v>0</v>
      </c>
      <c r="E7" s="3">
        <v>4.42</v>
      </c>
      <c r="F7" s="3">
        <v>4.99</v>
      </c>
      <c r="G7" s="3" t="s">
        <v>68</v>
      </c>
      <c r="H7" s="3" t="s">
        <v>49</v>
      </c>
      <c r="I7" s="3" t="s">
        <v>58</v>
      </c>
      <c r="J7" s="3" t="s">
        <v>29</v>
      </c>
      <c r="K7" s="3" t="s">
        <v>69</v>
      </c>
      <c r="L7" s="3" t="s">
        <v>59</v>
      </c>
      <c r="M7" s="3" t="s">
        <v>70</v>
      </c>
      <c r="N7" s="3">
        <v>0.38</v>
      </c>
      <c r="O7" s="3" t="s">
        <v>33</v>
      </c>
      <c r="P7" s="3" t="s">
        <v>53</v>
      </c>
      <c r="Q7" s="3" t="s">
        <v>71</v>
      </c>
      <c r="R7" s="3" t="s">
        <v>72</v>
      </c>
      <c r="S7" s="3">
        <v>11787</v>
      </c>
      <c r="T7" s="6">
        <v>42102</v>
      </c>
      <c r="U7" s="6">
        <v>42103</v>
      </c>
      <c r="V7" s="7">
        <v>-59.82</v>
      </c>
      <c r="W7" s="3">
        <v>7</v>
      </c>
      <c r="X7" s="7">
        <v>33.47</v>
      </c>
      <c r="Y7" s="3">
        <v>86837</v>
      </c>
    </row>
    <row r="8" spans="1:25" ht="12.75" customHeight="1" x14ac:dyDescent="0.25">
      <c r="A8" s="3">
        <v>16</v>
      </c>
      <c r="B8" s="5">
        <v>26267</v>
      </c>
      <c r="C8" s="3" t="s">
        <v>25</v>
      </c>
      <c r="D8" s="3">
        <v>0.04</v>
      </c>
      <c r="E8" s="3">
        <v>2.98</v>
      </c>
      <c r="F8" s="3">
        <v>1.58</v>
      </c>
      <c r="G8" s="3" t="s">
        <v>74</v>
      </c>
      <c r="H8" s="3" t="s">
        <v>49</v>
      </c>
      <c r="I8" s="3" t="s">
        <v>58</v>
      </c>
      <c r="J8" s="3" t="s">
        <v>29</v>
      </c>
      <c r="K8" s="3" t="s">
        <v>66</v>
      </c>
      <c r="L8" s="3" t="s">
        <v>31</v>
      </c>
      <c r="M8" s="3" t="s">
        <v>75</v>
      </c>
      <c r="N8" s="3">
        <v>0.39</v>
      </c>
      <c r="O8" s="3" t="s">
        <v>33</v>
      </c>
      <c r="P8" s="3" t="s">
        <v>53</v>
      </c>
      <c r="Q8" s="3" t="s">
        <v>71</v>
      </c>
      <c r="R8" s="3" t="s">
        <v>76</v>
      </c>
      <c r="S8" s="3">
        <v>13210</v>
      </c>
      <c r="T8" s="6">
        <v>42047</v>
      </c>
      <c r="U8" s="6">
        <v>42050</v>
      </c>
      <c r="V8" s="7">
        <v>2.63</v>
      </c>
      <c r="W8" s="3">
        <v>6</v>
      </c>
      <c r="X8" s="7">
        <v>18.8</v>
      </c>
      <c r="Y8" s="3">
        <v>86836</v>
      </c>
    </row>
    <row r="9" spans="1:25" ht="12.75" customHeight="1" x14ac:dyDescent="0.25">
      <c r="A9" s="3">
        <v>18</v>
      </c>
      <c r="B9" s="5">
        <v>23890</v>
      </c>
      <c r="C9" s="3" t="s">
        <v>25</v>
      </c>
      <c r="D9" s="3">
        <v>0.05</v>
      </c>
      <c r="E9" s="3">
        <v>26.48</v>
      </c>
      <c r="F9" s="3">
        <v>6.93</v>
      </c>
      <c r="G9" s="3" t="s">
        <v>80</v>
      </c>
      <c r="H9" s="3" t="s">
        <v>49</v>
      </c>
      <c r="I9" s="3" t="s">
        <v>58</v>
      </c>
      <c r="J9" s="3" t="s">
        <v>41</v>
      </c>
      <c r="K9" s="3" t="s">
        <v>50</v>
      </c>
      <c r="L9" s="3" t="s">
        <v>59</v>
      </c>
      <c r="M9" s="3" t="s">
        <v>81</v>
      </c>
      <c r="N9" s="3">
        <v>0.49</v>
      </c>
      <c r="O9" s="3" t="s">
        <v>33</v>
      </c>
      <c r="P9" s="3" t="s">
        <v>34</v>
      </c>
      <c r="Q9" s="3" t="s">
        <v>82</v>
      </c>
      <c r="R9" s="3" t="s">
        <v>83</v>
      </c>
      <c r="S9" s="3">
        <v>59601</v>
      </c>
      <c r="T9" s="6">
        <v>42139</v>
      </c>
      <c r="U9" s="6">
        <v>42140</v>
      </c>
      <c r="V9" s="7">
        <v>314.48129999999998</v>
      </c>
      <c r="W9" s="3">
        <v>17</v>
      </c>
      <c r="X9" s="7">
        <v>455.77</v>
      </c>
      <c r="Y9" s="3">
        <v>90031</v>
      </c>
    </row>
    <row r="10" spans="1:25" ht="12.75" customHeight="1" x14ac:dyDescent="0.25">
      <c r="A10" s="3">
        <v>19</v>
      </c>
      <c r="B10" s="5">
        <v>24063</v>
      </c>
      <c r="C10" s="3" t="s">
        <v>37</v>
      </c>
      <c r="D10" s="3">
        <v>7.0000000000000007E-2</v>
      </c>
      <c r="E10" s="3">
        <v>12.99</v>
      </c>
      <c r="F10" s="3">
        <v>9.44</v>
      </c>
      <c r="G10" s="3" t="s">
        <v>84</v>
      </c>
      <c r="H10" s="3" t="s">
        <v>49</v>
      </c>
      <c r="I10" s="3" t="s">
        <v>58</v>
      </c>
      <c r="J10" s="3" t="s">
        <v>77</v>
      </c>
      <c r="K10" s="3" t="s">
        <v>85</v>
      </c>
      <c r="L10" s="3" t="s">
        <v>86</v>
      </c>
      <c r="M10" s="3" t="s">
        <v>87</v>
      </c>
      <c r="N10" s="3">
        <v>0.39</v>
      </c>
      <c r="O10" s="3" t="s">
        <v>33</v>
      </c>
      <c r="P10" s="3" t="s">
        <v>34</v>
      </c>
      <c r="Q10" s="3" t="s">
        <v>82</v>
      </c>
      <c r="R10" s="3" t="s">
        <v>88</v>
      </c>
      <c r="S10" s="3">
        <v>59801</v>
      </c>
      <c r="T10" s="6">
        <v>42145</v>
      </c>
      <c r="U10" s="6">
        <v>42147</v>
      </c>
      <c r="V10" s="7">
        <v>-114.63990000000001</v>
      </c>
      <c r="W10" s="3">
        <v>18</v>
      </c>
      <c r="X10" s="7">
        <v>231.79</v>
      </c>
      <c r="Y10" s="3">
        <v>90032</v>
      </c>
    </row>
    <row r="11" spans="1:25" ht="12.75" customHeight="1" x14ac:dyDescent="0.25">
      <c r="A11" s="3">
        <v>24</v>
      </c>
      <c r="B11" s="5">
        <v>20631</v>
      </c>
      <c r="C11" s="3" t="s">
        <v>25</v>
      </c>
      <c r="D11" s="3">
        <v>0.06</v>
      </c>
      <c r="E11" s="3">
        <v>55.48</v>
      </c>
      <c r="F11" s="3">
        <v>14.3</v>
      </c>
      <c r="G11" s="3" t="s">
        <v>92</v>
      </c>
      <c r="H11" s="3" t="s">
        <v>49</v>
      </c>
      <c r="I11" s="3" t="s">
        <v>28</v>
      </c>
      <c r="J11" s="3" t="s">
        <v>29</v>
      </c>
      <c r="K11" s="3" t="s">
        <v>93</v>
      </c>
      <c r="L11" s="3" t="s">
        <v>59</v>
      </c>
      <c r="M11" s="3" t="s">
        <v>94</v>
      </c>
      <c r="N11" s="3">
        <v>0.37</v>
      </c>
      <c r="O11" s="3" t="s">
        <v>33</v>
      </c>
      <c r="P11" s="3" t="s">
        <v>34</v>
      </c>
      <c r="Q11" s="3" t="s">
        <v>45</v>
      </c>
      <c r="R11" s="3" t="s">
        <v>95</v>
      </c>
      <c r="S11" s="3">
        <v>92677</v>
      </c>
      <c r="T11" s="6">
        <v>42032</v>
      </c>
      <c r="U11" s="6">
        <v>42033</v>
      </c>
      <c r="V11" s="7">
        <v>-28.296800000000001</v>
      </c>
      <c r="W11" s="3">
        <v>1</v>
      </c>
      <c r="X11" s="7">
        <v>67.489999999999995</v>
      </c>
      <c r="Y11" s="3">
        <v>87651</v>
      </c>
    </row>
    <row r="12" spans="1:25" ht="12.75" customHeight="1" x14ac:dyDescent="0.25">
      <c r="A12" s="3">
        <v>27</v>
      </c>
      <c r="B12" s="5">
        <v>23967</v>
      </c>
      <c r="C12" s="3" t="s">
        <v>37</v>
      </c>
      <c r="D12" s="3">
        <v>0.04</v>
      </c>
      <c r="E12" s="3">
        <v>4.1399999999999997</v>
      </c>
      <c r="F12" s="3">
        <v>6.6</v>
      </c>
      <c r="G12" s="3" t="s">
        <v>97</v>
      </c>
      <c r="H12" s="3" t="s">
        <v>49</v>
      </c>
      <c r="I12" s="3" t="s">
        <v>28</v>
      </c>
      <c r="J12" s="3" t="s">
        <v>41</v>
      </c>
      <c r="K12" s="3" t="s">
        <v>50</v>
      </c>
      <c r="L12" s="3" t="s">
        <v>59</v>
      </c>
      <c r="M12" s="3" t="s">
        <v>98</v>
      </c>
      <c r="N12" s="3">
        <v>0.49</v>
      </c>
      <c r="O12" s="3" t="s">
        <v>33</v>
      </c>
      <c r="P12" s="3" t="s">
        <v>34</v>
      </c>
      <c r="Q12" s="3" t="s">
        <v>45</v>
      </c>
      <c r="R12" s="3" t="s">
        <v>99</v>
      </c>
      <c r="S12" s="3">
        <v>90712</v>
      </c>
      <c r="T12" s="6">
        <v>42126</v>
      </c>
      <c r="U12" s="6">
        <v>42128</v>
      </c>
      <c r="V12" s="7">
        <v>8.8940000000000055</v>
      </c>
      <c r="W12" s="3">
        <v>12</v>
      </c>
      <c r="X12" s="7">
        <v>54.78</v>
      </c>
      <c r="Y12" s="3">
        <v>87652</v>
      </c>
    </row>
    <row r="13" spans="1:25" ht="12.75" customHeight="1" x14ac:dyDescent="0.25">
      <c r="A13" s="3">
        <v>32</v>
      </c>
      <c r="B13" s="5">
        <v>23509</v>
      </c>
      <c r="C13" s="3" t="s">
        <v>25</v>
      </c>
      <c r="D13" s="3">
        <v>0.08</v>
      </c>
      <c r="E13" s="3">
        <v>34.99</v>
      </c>
      <c r="F13" s="3">
        <v>7.73</v>
      </c>
      <c r="G13" s="3" t="s">
        <v>100</v>
      </c>
      <c r="H13" s="3" t="s">
        <v>49</v>
      </c>
      <c r="I13" s="3" t="s">
        <v>28</v>
      </c>
      <c r="J13" s="3" t="s">
        <v>29</v>
      </c>
      <c r="K13" s="3" t="s">
        <v>30</v>
      </c>
      <c r="L13" s="3" t="s">
        <v>59</v>
      </c>
      <c r="M13" s="3" t="s">
        <v>101</v>
      </c>
      <c r="N13" s="3">
        <v>0.59</v>
      </c>
      <c r="O13" s="3" t="s">
        <v>33</v>
      </c>
      <c r="P13" s="3" t="s">
        <v>34</v>
      </c>
      <c r="Q13" s="3" t="s">
        <v>102</v>
      </c>
      <c r="R13" s="3" t="s">
        <v>103</v>
      </c>
      <c r="S13" s="3">
        <v>97526</v>
      </c>
      <c r="T13" s="6">
        <v>42057</v>
      </c>
      <c r="U13" s="6">
        <v>42058</v>
      </c>
      <c r="V13" s="7">
        <v>144.69</v>
      </c>
      <c r="W13" s="3">
        <v>13</v>
      </c>
      <c r="X13" s="7">
        <v>424.68</v>
      </c>
      <c r="Y13" s="3">
        <v>89199</v>
      </c>
    </row>
    <row r="14" spans="1:25" ht="12.75" customHeight="1" x14ac:dyDescent="0.25">
      <c r="A14" s="3">
        <v>33</v>
      </c>
      <c r="B14" s="5">
        <v>23654</v>
      </c>
      <c r="C14" s="3" t="s">
        <v>37</v>
      </c>
      <c r="D14" s="3">
        <v>0.03</v>
      </c>
      <c r="E14" s="3">
        <v>4.24</v>
      </c>
      <c r="F14" s="3">
        <v>5.41</v>
      </c>
      <c r="G14" s="3" t="s">
        <v>108</v>
      </c>
      <c r="H14" s="3" t="s">
        <v>49</v>
      </c>
      <c r="I14" s="3" t="s">
        <v>28</v>
      </c>
      <c r="J14" s="3" t="s">
        <v>29</v>
      </c>
      <c r="K14" s="3" t="s">
        <v>109</v>
      </c>
      <c r="L14" s="3" t="s">
        <v>59</v>
      </c>
      <c r="M14" s="3" t="s">
        <v>110</v>
      </c>
      <c r="N14" s="3">
        <v>0.35</v>
      </c>
      <c r="O14" s="3" t="s">
        <v>33</v>
      </c>
      <c r="P14" s="3" t="s">
        <v>34</v>
      </c>
      <c r="Q14" s="3" t="s">
        <v>102</v>
      </c>
      <c r="R14" s="3" t="s">
        <v>111</v>
      </c>
      <c r="S14" s="3">
        <v>97030</v>
      </c>
      <c r="T14" s="6">
        <v>42170</v>
      </c>
      <c r="U14" s="6">
        <v>42172</v>
      </c>
      <c r="V14" s="7">
        <v>-84.437600000000003</v>
      </c>
      <c r="W14" s="3">
        <v>13</v>
      </c>
      <c r="X14" s="7">
        <v>58.68</v>
      </c>
      <c r="Y14" s="3">
        <v>89201</v>
      </c>
    </row>
    <row r="15" spans="1:25" ht="12.75" customHeight="1" x14ac:dyDescent="0.25">
      <c r="A15" s="3">
        <v>43</v>
      </c>
      <c r="B15" s="5">
        <v>25933</v>
      </c>
      <c r="C15" s="3" t="s">
        <v>25</v>
      </c>
      <c r="D15" s="3">
        <v>0</v>
      </c>
      <c r="E15" s="3">
        <v>99.99</v>
      </c>
      <c r="F15" s="3">
        <v>19.989999999999998</v>
      </c>
      <c r="G15" s="3" t="s">
        <v>113</v>
      </c>
      <c r="H15" s="3" t="s">
        <v>49</v>
      </c>
      <c r="I15" s="3" t="s">
        <v>114</v>
      </c>
      <c r="J15" s="3" t="s">
        <v>77</v>
      </c>
      <c r="K15" s="3" t="s">
        <v>85</v>
      </c>
      <c r="L15" s="3" t="s">
        <v>59</v>
      </c>
      <c r="M15" s="3" t="s">
        <v>115</v>
      </c>
      <c r="N15" s="3">
        <v>0.52</v>
      </c>
      <c r="O15" s="3" t="s">
        <v>33</v>
      </c>
      <c r="P15" s="3" t="s">
        <v>34</v>
      </c>
      <c r="Q15" s="3" t="s">
        <v>35</v>
      </c>
      <c r="R15" s="3" t="s">
        <v>116</v>
      </c>
      <c r="S15" s="3">
        <v>98052</v>
      </c>
      <c r="T15" s="6">
        <v>42134</v>
      </c>
      <c r="U15" s="6">
        <v>42135</v>
      </c>
      <c r="V15" s="7">
        <v>25.913820000000015</v>
      </c>
      <c r="W15" s="3">
        <v>6</v>
      </c>
      <c r="X15" s="7">
        <v>647.07000000000005</v>
      </c>
      <c r="Y15" s="3">
        <v>91454</v>
      </c>
    </row>
    <row r="16" spans="1:25" ht="12.75" customHeight="1" x14ac:dyDescent="0.25">
      <c r="A16" s="3">
        <v>52</v>
      </c>
      <c r="B16" s="5">
        <v>18551</v>
      </c>
      <c r="C16" s="3" t="s">
        <v>37</v>
      </c>
      <c r="D16" s="3">
        <v>0</v>
      </c>
      <c r="E16" s="3">
        <v>115.99</v>
      </c>
      <c r="F16" s="3">
        <v>2.5</v>
      </c>
      <c r="G16" s="3" t="s">
        <v>117</v>
      </c>
      <c r="H16" s="3" t="s">
        <v>49</v>
      </c>
      <c r="I16" s="3" t="s">
        <v>28</v>
      </c>
      <c r="J16" s="3" t="s">
        <v>77</v>
      </c>
      <c r="K16" s="3" t="s">
        <v>78</v>
      </c>
      <c r="L16" s="3" t="s">
        <v>59</v>
      </c>
      <c r="M16" s="3" t="s">
        <v>118</v>
      </c>
      <c r="N16" s="3">
        <v>0.56999999999999995</v>
      </c>
      <c r="O16" s="3" t="s">
        <v>33</v>
      </c>
      <c r="P16" s="3" t="s">
        <v>34</v>
      </c>
      <c r="Q16" s="3" t="s">
        <v>35</v>
      </c>
      <c r="R16" s="3" t="s">
        <v>119</v>
      </c>
      <c r="S16" s="3">
        <v>98373</v>
      </c>
      <c r="T16" s="6">
        <v>42073</v>
      </c>
      <c r="U16" s="6">
        <v>42073</v>
      </c>
      <c r="V16" s="7">
        <v>162.666</v>
      </c>
      <c r="W16" s="3">
        <v>6</v>
      </c>
      <c r="X16" s="7">
        <v>627.04</v>
      </c>
      <c r="Y16" s="3">
        <v>88426</v>
      </c>
    </row>
    <row r="17" spans="1:25" ht="12.75" customHeight="1" x14ac:dyDescent="0.25">
      <c r="A17" s="3">
        <v>53</v>
      </c>
      <c r="B17" s="5">
        <v>22117</v>
      </c>
      <c r="C17" s="3" t="s">
        <v>47</v>
      </c>
      <c r="D17" s="3">
        <v>7.0000000000000007E-2</v>
      </c>
      <c r="E17" s="3">
        <v>3502.14</v>
      </c>
      <c r="F17" s="3">
        <v>8.73</v>
      </c>
      <c r="G17" s="3" t="s">
        <v>120</v>
      </c>
      <c r="H17" s="3" t="s">
        <v>39</v>
      </c>
      <c r="I17" s="3" t="s">
        <v>28</v>
      </c>
      <c r="J17" s="3" t="s">
        <v>77</v>
      </c>
      <c r="K17" s="3" t="s">
        <v>85</v>
      </c>
      <c r="L17" s="3" t="s">
        <v>121</v>
      </c>
      <c r="M17" s="3" t="s">
        <v>122</v>
      </c>
      <c r="N17" s="3">
        <v>0.56999999999999995</v>
      </c>
      <c r="O17" s="3" t="s">
        <v>33</v>
      </c>
      <c r="P17" s="3" t="s">
        <v>34</v>
      </c>
      <c r="Q17" s="3" t="s">
        <v>35</v>
      </c>
      <c r="R17" s="3" t="s">
        <v>116</v>
      </c>
      <c r="S17" s="3">
        <v>98052</v>
      </c>
      <c r="T17" s="6">
        <v>42032</v>
      </c>
      <c r="U17" s="6">
        <v>42034</v>
      </c>
      <c r="V17" s="7">
        <v>-6923.5991999999997</v>
      </c>
      <c r="W17" s="3">
        <v>1</v>
      </c>
      <c r="X17" s="7">
        <v>3267.55</v>
      </c>
      <c r="Y17" s="3">
        <v>88425</v>
      </c>
    </row>
    <row r="18" spans="1:25" ht="12.75" customHeight="1" x14ac:dyDescent="0.25">
      <c r="A18" s="3">
        <v>56</v>
      </c>
      <c r="B18" s="5">
        <v>20697</v>
      </c>
      <c r="C18" s="3" t="s">
        <v>56</v>
      </c>
      <c r="D18" s="3">
        <v>0.06</v>
      </c>
      <c r="E18" s="3">
        <v>3.8</v>
      </c>
      <c r="F18" s="3">
        <v>1.49</v>
      </c>
      <c r="G18" s="3" t="s">
        <v>124</v>
      </c>
      <c r="H18" s="3" t="s">
        <v>49</v>
      </c>
      <c r="I18" s="3" t="s">
        <v>114</v>
      </c>
      <c r="J18" s="3" t="s">
        <v>29</v>
      </c>
      <c r="K18" s="3" t="s">
        <v>109</v>
      </c>
      <c r="L18" s="3" t="s">
        <v>59</v>
      </c>
      <c r="M18" s="3" t="s">
        <v>125</v>
      </c>
      <c r="N18" s="3">
        <v>0.38</v>
      </c>
      <c r="O18" s="3" t="s">
        <v>33</v>
      </c>
      <c r="P18" s="3" t="s">
        <v>53</v>
      </c>
      <c r="Q18" s="3" t="s">
        <v>71</v>
      </c>
      <c r="R18" s="3" t="s">
        <v>126</v>
      </c>
      <c r="S18" s="3">
        <v>14150</v>
      </c>
      <c r="T18" s="6">
        <v>42114</v>
      </c>
      <c r="U18" s="6">
        <v>42115</v>
      </c>
      <c r="V18" s="7">
        <v>19.6282</v>
      </c>
      <c r="W18" s="3">
        <v>20</v>
      </c>
      <c r="X18" s="7">
        <v>73.55</v>
      </c>
      <c r="Y18" s="3">
        <v>88075</v>
      </c>
    </row>
    <row r="19" spans="1:25" ht="12.75" customHeight="1" x14ac:dyDescent="0.25">
      <c r="A19" s="3">
        <v>62</v>
      </c>
      <c r="B19" s="5">
        <v>22890</v>
      </c>
      <c r="C19" s="3" t="s">
        <v>25</v>
      </c>
      <c r="D19" s="3">
        <v>0.02</v>
      </c>
      <c r="E19" s="3">
        <v>5.98</v>
      </c>
      <c r="F19" s="3">
        <v>5.15</v>
      </c>
      <c r="G19" s="3" t="s">
        <v>128</v>
      </c>
      <c r="H19" s="3" t="s">
        <v>49</v>
      </c>
      <c r="I19" s="3" t="s">
        <v>28</v>
      </c>
      <c r="J19" s="3" t="s">
        <v>29</v>
      </c>
      <c r="K19" s="3" t="s">
        <v>93</v>
      </c>
      <c r="L19" s="3" t="s">
        <v>59</v>
      </c>
      <c r="M19" s="3" t="s">
        <v>129</v>
      </c>
      <c r="N19" s="3">
        <v>0.36</v>
      </c>
      <c r="O19" s="3" t="s">
        <v>33</v>
      </c>
      <c r="P19" s="3" t="s">
        <v>61</v>
      </c>
      <c r="Q19" s="3" t="s">
        <v>130</v>
      </c>
      <c r="R19" s="3" t="s">
        <v>131</v>
      </c>
      <c r="S19" s="3">
        <v>78664</v>
      </c>
      <c r="T19" s="6">
        <v>42133</v>
      </c>
      <c r="U19" s="6">
        <v>42135</v>
      </c>
      <c r="V19" s="7">
        <v>2.1400000000000023</v>
      </c>
      <c r="W19" s="3">
        <v>3</v>
      </c>
      <c r="X19" s="7">
        <v>22.85</v>
      </c>
      <c r="Y19" s="3">
        <v>87407</v>
      </c>
    </row>
    <row r="20" spans="1:25" ht="12.75" customHeight="1" x14ac:dyDescent="0.25">
      <c r="A20" s="3">
        <v>64</v>
      </c>
      <c r="B20" s="5">
        <v>21017</v>
      </c>
      <c r="C20" s="3" t="s">
        <v>37</v>
      </c>
      <c r="D20" s="3">
        <v>0</v>
      </c>
      <c r="E20" s="3">
        <v>3.69</v>
      </c>
      <c r="F20" s="3">
        <v>0.5</v>
      </c>
      <c r="G20" s="3" t="s">
        <v>133</v>
      </c>
      <c r="H20" s="3" t="s">
        <v>49</v>
      </c>
      <c r="I20" s="3" t="s">
        <v>58</v>
      </c>
      <c r="J20" s="3" t="s">
        <v>29</v>
      </c>
      <c r="K20" s="3" t="s">
        <v>134</v>
      </c>
      <c r="L20" s="3" t="s">
        <v>59</v>
      </c>
      <c r="M20" s="3" t="s">
        <v>135</v>
      </c>
      <c r="N20" s="3">
        <v>0.38</v>
      </c>
      <c r="O20" s="3" t="s">
        <v>33</v>
      </c>
      <c r="P20" s="3" t="s">
        <v>136</v>
      </c>
      <c r="Q20" s="3" t="s">
        <v>137</v>
      </c>
      <c r="R20" s="3" t="s">
        <v>138</v>
      </c>
      <c r="S20" s="3">
        <v>24153</v>
      </c>
      <c r="T20" s="6">
        <v>42065</v>
      </c>
      <c r="U20" s="6">
        <v>42067</v>
      </c>
      <c r="V20" s="7">
        <v>-37.5291</v>
      </c>
      <c r="W20" s="3">
        <v>1</v>
      </c>
      <c r="X20" s="7">
        <v>4</v>
      </c>
      <c r="Y20" s="3">
        <v>87406</v>
      </c>
    </row>
    <row r="21" spans="1:25" ht="12.75" customHeight="1" x14ac:dyDescent="0.25">
      <c r="A21" s="3">
        <v>67</v>
      </c>
      <c r="B21" s="5">
        <v>23274</v>
      </c>
      <c r="C21" s="3" t="s">
        <v>106</v>
      </c>
      <c r="D21" s="3">
        <v>0.05</v>
      </c>
      <c r="E21" s="3">
        <v>155.06</v>
      </c>
      <c r="F21" s="3">
        <v>7.07</v>
      </c>
      <c r="G21" s="3" t="s">
        <v>140</v>
      </c>
      <c r="H21" s="3" t="s">
        <v>49</v>
      </c>
      <c r="I21" s="3" t="s">
        <v>28</v>
      </c>
      <c r="J21" s="3" t="s">
        <v>29</v>
      </c>
      <c r="K21" s="3" t="s">
        <v>141</v>
      </c>
      <c r="L21" s="3" t="s">
        <v>59</v>
      </c>
      <c r="M21" s="3" t="s">
        <v>142</v>
      </c>
      <c r="N21" s="3">
        <v>0.59</v>
      </c>
      <c r="O21" s="3" t="s">
        <v>33</v>
      </c>
      <c r="P21" s="3" t="s">
        <v>34</v>
      </c>
      <c r="Q21" s="3" t="s">
        <v>45</v>
      </c>
      <c r="R21" s="3" t="s">
        <v>143</v>
      </c>
      <c r="S21" s="3">
        <v>94559</v>
      </c>
      <c r="T21" s="6">
        <v>42006</v>
      </c>
      <c r="U21" s="6">
        <v>42013</v>
      </c>
      <c r="V21" s="7">
        <v>845.66399999999987</v>
      </c>
      <c r="W21" s="3">
        <v>8</v>
      </c>
      <c r="X21" s="7">
        <v>1225.5999999999999</v>
      </c>
      <c r="Y21" s="3">
        <v>87946</v>
      </c>
    </row>
    <row r="22" spans="1:25" ht="12.75" customHeight="1" x14ac:dyDescent="0.25">
      <c r="A22" s="3">
        <v>68</v>
      </c>
      <c r="B22" s="5">
        <v>5272</v>
      </c>
      <c r="C22" s="3" t="s">
        <v>106</v>
      </c>
      <c r="D22" s="3">
        <v>0</v>
      </c>
      <c r="E22" s="3">
        <v>291.73</v>
      </c>
      <c r="F22" s="3">
        <v>48.8</v>
      </c>
      <c r="G22" s="3" t="s">
        <v>144</v>
      </c>
      <c r="H22" s="3" t="s">
        <v>39</v>
      </c>
      <c r="I22" s="3" t="s">
        <v>28</v>
      </c>
      <c r="J22" s="3" t="s">
        <v>41</v>
      </c>
      <c r="K22" s="3" t="s">
        <v>42</v>
      </c>
      <c r="L22" s="3" t="s">
        <v>43</v>
      </c>
      <c r="M22" s="3" t="s">
        <v>145</v>
      </c>
      <c r="N22" s="3">
        <v>0.56000000000000005</v>
      </c>
      <c r="O22" s="3" t="s">
        <v>33</v>
      </c>
      <c r="P22" s="3" t="s">
        <v>53</v>
      </c>
      <c r="Q22" s="3" t="s">
        <v>71</v>
      </c>
      <c r="R22" s="3" t="s">
        <v>90</v>
      </c>
      <c r="S22" s="3">
        <v>10177</v>
      </c>
      <c r="T22" s="6">
        <v>42006</v>
      </c>
      <c r="U22" s="6">
        <v>42006</v>
      </c>
      <c r="V22" s="7">
        <v>-308.928</v>
      </c>
      <c r="W22" s="3">
        <v>4</v>
      </c>
      <c r="X22" s="7">
        <v>1239.06</v>
      </c>
      <c r="Y22" s="3">
        <v>37537</v>
      </c>
    </row>
    <row r="23" spans="1:25" ht="12.75" customHeight="1" x14ac:dyDescent="0.25">
      <c r="A23" s="3">
        <v>70</v>
      </c>
      <c r="B23" s="5">
        <v>25786</v>
      </c>
      <c r="C23" s="3" t="s">
        <v>25</v>
      </c>
      <c r="D23" s="3">
        <v>0.09</v>
      </c>
      <c r="E23" s="3">
        <v>122.99</v>
      </c>
      <c r="F23" s="3">
        <v>70.2</v>
      </c>
      <c r="G23" s="3" t="s">
        <v>148</v>
      </c>
      <c r="H23" s="3" t="s">
        <v>39</v>
      </c>
      <c r="I23" s="3" t="s">
        <v>28</v>
      </c>
      <c r="J23" s="3" t="s">
        <v>41</v>
      </c>
      <c r="K23" s="3" t="s">
        <v>42</v>
      </c>
      <c r="L23" s="3" t="s">
        <v>43</v>
      </c>
      <c r="M23" s="3" t="s">
        <v>147</v>
      </c>
      <c r="N23" s="3">
        <v>0.74</v>
      </c>
      <c r="O23" s="3" t="s">
        <v>33</v>
      </c>
      <c r="P23" s="3" t="s">
        <v>53</v>
      </c>
      <c r="Q23" s="3" t="s">
        <v>149</v>
      </c>
      <c r="R23" s="3" t="s">
        <v>150</v>
      </c>
      <c r="S23" s="3">
        <v>5401</v>
      </c>
      <c r="T23" s="6">
        <v>42037</v>
      </c>
      <c r="U23" s="6">
        <v>42039</v>
      </c>
      <c r="V23" s="7">
        <v>-2426.5500000000002</v>
      </c>
      <c r="W23" s="3">
        <v>12</v>
      </c>
      <c r="X23" s="7">
        <v>1400.53</v>
      </c>
      <c r="Y23" s="3">
        <v>87947</v>
      </c>
    </row>
    <row r="24" spans="1:25" ht="12.75" customHeight="1" x14ac:dyDescent="0.25">
      <c r="A24" s="3">
        <v>83</v>
      </c>
      <c r="B24" s="5">
        <v>18281</v>
      </c>
      <c r="C24" s="3" t="s">
        <v>25</v>
      </c>
      <c r="D24" s="3">
        <v>0.04</v>
      </c>
      <c r="E24" s="3">
        <v>296.18</v>
      </c>
      <c r="F24" s="3">
        <v>54.12</v>
      </c>
      <c r="G24" s="3" t="s">
        <v>151</v>
      </c>
      <c r="H24" s="3" t="s">
        <v>39</v>
      </c>
      <c r="I24" s="3" t="s">
        <v>28</v>
      </c>
      <c r="J24" s="3" t="s">
        <v>41</v>
      </c>
      <c r="K24" s="3" t="s">
        <v>152</v>
      </c>
      <c r="L24" s="3" t="s">
        <v>121</v>
      </c>
      <c r="M24" s="3" t="s">
        <v>153</v>
      </c>
      <c r="N24" s="3">
        <v>0.76</v>
      </c>
      <c r="O24" s="3" t="s">
        <v>33</v>
      </c>
      <c r="P24" s="3" t="s">
        <v>53</v>
      </c>
      <c r="Q24" s="3" t="s">
        <v>154</v>
      </c>
      <c r="R24" s="3" t="s">
        <v>155</v>
      </c>
      <c r="S24" s="3">
        <v>44708</v>
      </c>
      <c r="T24" s="6">
        <v>42078</v>
      </c>
      <c r="U24" s="6">
        <v>42078</v>
      </c>
      <c r="V24" s="7">
        <v>-715.7782060000003</v>
      </c>
      <c r="W24" s="3">
        <v>6</v>
      </c>
      <c r="X24" s="7">
        <v>1821.89</v>
      </c>
      <c r="Y24" s="3">
        <v>87365</v>
      </c>
    </row>
    <row r="25" spans="1:25" ht="12.75" customHeight="1" x14ac:dyDescent="0.25">
      <c r="A25" s="3">
        <v>84</v>
      </c>
      <c r="B25" s="5">
        <v>23639</v>
      </c>
      <c r="C25" s="3" t="s">
        <v>37</v>
      </c>
      <c r="D25" s="3">
        <v>0</v>
      </c>
      <c r="E25" s="3">
        <v>8.09</v>
      </c>
      <c r="F25" s="3">
        <v>7.96</v>
      </c>
      <c r="G25" s="3" t="s">
        <v>156</v>
      </c>
      <c r="H25" s="3" t="s">
        <v>49</v>
      </c>
      <c r="I25" s="3" t="s">
        <v>114</v>
      </c>
      <c r="J25" s="3" t="s">
        <v>41</v>
      </c>
      <c r="K25" s="3" t="s">
        <v>50</v>
      </c>
      <c r="L25" s="3" t="s">
        <v>59</v>
      </c>
      <c r="M25" s="3" t="s">
        <v>157</v>
      </c>
      <c r="N25" s="3">
        <v>0.49</v>
      </c>
      <c r="O25" s="3" t="s">
        <v>33</v>
      </c>
      <c r="P25" s="3" t="s">
        <v>53</v>
      </c>
      <c r="Q25" s="3" t="s">
        <v>154</v>
      </c>
      <c r="R25" s="3" t="s">
        <v>158</v>
      </c>
      <c r="S25" s="3">
        <v>45231</v>
      </c>
      <c r="T25" s="6">
        <v>42037</v>
      </c>
      <c r="U25" s="6">
        <v>42038</v>
      </c>
      <c r="V25" s="7">
        <v>-144.56</v>
      </c>
      <c r="W25" s="3">
        <v>11</v>
      </c>
      <c r="X25" s="7">
        <v>90.98</v>
      </c>
      <c r="Y25" s="3">
        <v>87364</v>
      </c>
    </row>
    <row r="26" spans="1:25" ht="12.75" customHeight="1" x14ac:dyDescent="0.25">
      <c r="A26" s="3">
        <v>87</v>
      </c>
      <c r="B26" s="5">
        <v>24663</v>
      </c>
      <c r="C26" s="3" t="s">
        <v>106</v>
      </c>
      <c r="D26" s="3">
        <v>0.05</v>
      </c>
      <c r="E26" s="3">
        <v>161.55000000000001</v>
      </c>
      <c r="F26" s="3">
        <v>19.989999999999998</v>
      </c>
      <c r="G26" s="3" t="s">
        <v>160</v>
      </c>
      <c r="H26" s="3" t="s">
        <v>49</v>
      </c>
      <c r="I26" s="3" t="s">
        <v>28</v>
      </c>
      <c r="J26" s="3" t="s">
        <v>29</v>
      </c>
      <c r="K26" s="3" t="s">
        <v>141</v>
      </c>
      <c r="L26" s="3" t="s">
        <v>59</v>
      </c>
      <c r="M26" s="3" t="s">
        <v>161</v>
      </c>
      <c r="N26" s="3">
        <v>0.66</v>
      </c>
      <c r="O26" s="3" t="s">
        <v>33</v>
      </c>
      <c r="P26" s="3" t="s">
        <v>34</v>
      </c>
      <c r="Q26" s="3" t="s">
        <v>45</v>
      </c>
      <c r="R26" s="3" t="s">
        <v>162</v>
      </c>
      <c r="S26" s="3">
        <v>95687</v>
      </c>
      <c r="T26" s="6">
        <v>42158</v>
      </c>
      <c r="U26" s="6">
        <v>42163</v>
      </c>
      <c r="V26" s="7">
        <v>1892.424</v>
      </c>
      <c r="W26" s="3">
        <v>19</v>
      </c>
      <c r="X26" s="7">
        <v>3127.69</v>
      </c>
      <c r="Y26" s="3">
        <v>90596</v>
      </c>
    </row>
    <row r="27" spans="1:25" ht="12.75" customHeight="1" x14ac:dyDescent="0.25">
      <c r="A27" s="3">
        <v>91</v>
      </c>
      <c r="B27" s="5">
        <v>23071</v>
      </c>
      <c r="C27" s="3" t="s">
        <v>25</v>
      </c>
      <c r="D27" s="3">
        <v>7.0000000000000007E-2</v>
      </c>
      <c r="E27" s="3">
        <v>19.84</v>
      </c>
      <c r="F27" s="3">
        <v>4.0999999999999996</v>
      </c>
      <c r="G27" s="3" t="s">
        <v>164</v>
      </c>
      <c r="H27" s="3" t="s">
        <v>49</v>
      </c>
      <c r="I27" s="3" t="s">
        <v>40</v>
      </c>
      <c r="J27" s="3" t="s">
        <v>29</v>
      </c>
      <c r="K27" s="3" t="s">
        <v>30</v>
      </c>
      <c r="L27" s="3" t="s">
        <v>31</v>
      </c>
      <c r="M27" s="3" t="s">
        <v>165</v>
      </c>
      <c r="N27" s="3">
        <v>0.44</v>
      </c>
      <c r="O27" s="3" t="s">
        <v>33</v>
      </c>
      <c r="P27" s="3" t="s">
        <v>34</v>
      </c>
      <c r="Q27" s="3" t="s">
        <v>45</v>
      </c>
      <c r="R27" s="3" t="s">
        <v>166</v>
      </c>
      <c r="S27" s="3">
        <v>94591</v>
      </c>
      <c r="T27" s="6">
        <v>42141</v>
      </c>
      <c r="U27" s="6">
        <v>42142</v>
      </c>
      <c r="V27" s="7">
        <v>117.852</v>
      </c>
      <c r="W27" s="3">
        <v>9</v>
      </c>
      <c r="X27" s="7">
        <v>170.8</v>
      </c>
      <c r="Y27" s="3">
        <v>87175</v>
      </c>
    </row>
    <row r="28" spans="1:25" ht="12.75" customHeight="1" x14ac:dyDescent="0.25">
      <c r="A28" s="3">
        <v>92</v>
      </c>
      <c r="B28" s="5">
        <v>23069</v>
      </c>
      <c r="C28" s="3" t="s">
        <v>25</v>
      </c>
      <c r="D28" s="3">
        <v>7.0000000000000007E-2</v>
      </c>
      <c r="E28" s="3">
        <v>8.34</v>
      </c>
      <c r="F28" s="3">
        <v>1.43</v>
      </c>
      <c r="G28" s="3" t="s">
        <v>169</v>
      </c>
      <c r="H28" s="3" t="s">
        <v>49</v>
      </c>
      <c r="I28" s="3" t="s">
        <v>40</v>
      </c>
      <c r="J28" s="3" t="s">
        <v>29</v>
      </c>
      <c r="K28" s="3" t="s">
        <v>93</v>
      </c>
      <c r="L28" s="3" t="s">
        <v>31</v>
      </c>
      <c r="M28" s="3" t="s">
        <v>170</v>
      </c>
      <c r="N28" s="3">
        <v>0.35</v>
      </c>
      <c r="O28" s="3" t="s">
        <v>33</v>
      </c>
      <c r="P28" s="3" t="s">
        <v>136</v>
      </c>
      <c r="Q28" s="3" t="s">
        <v>171</v>
      </c>
      <c r="R28" s="3" t="s">
        <v>172</v>
      </c>
      <c r="S28" s="3">
        <v>70056</v>
      </c>
      <c r="T28" s="6">
        <v>42141</v>
      </c>
      <c r="U28" s="6">
        <v>42143</v>
      </c>
      <c r="V28" s="7">
        <v>-190.67999999999998</v>
      </c>
      <c r="W28" s="3">
        <v>16</v>
      </c>
      <c r="X28" s="7">
        <v>132.08000000000001</v>
      </c>
      <c r="Y28" s="3">
        <v>87175</v>
      </c>
    </row>
    <row r="29" spans="1:25" ht="12.75" customHeight="1" x14ac:dyDescent="0.25">
      <c r="A29" s="3">
        <v>94</v>
      </c>
      <c r="B29" s="5">
        <v>6243</v>
      </c>
      <c r="C29" s="3" t="s">
        <v>37</v>
      </c>
      <c r="D29" s="3">
        <v>0.04</v>
      </c>
      <c r="E29" s="3">
        <v>160.97999999999999</v>
      </c>
      <c r="F29" s="3">
        <v>30</v>
      </c>
      <c r="G29" s="3" t="s">
        <v>176</v>
      </c>
      <c r="H29" s="3" t="s">
        <v>39</v>
      </c>
      <c r="I29" s="3" t="s">
        <v>40</v>
      </c>
      <c r="J29" s="3" t="s">
        <v>41</v>
      </c>
      <c r="K29" s="3" t="s">
        <v>42</v>
      </c>
      <c r="L29" s="3" t="s">
        <v>43</v>
      </c>
      <c r="M29" s="3" t="s">
        <v>177</v>
      </c>
      <c r="N29" s="3">
        <v>0.62</v>
      </c>
      <c r="O29" s="3" t="s">
        <v>33</v>
      </c>
      <c r="P29" s="3" t="s">
        <v>61</v>
      </c>
      <c r="Q29" s="3" t="s">
        <v>178</v>
      </c>
      <c r="R29" s="3" t="s">
        <v>179</v>
      </c>
      <c r="S29" s="3">
        <v>60601</v>
      </c>
      <c r="T29" s="6">
        <v>42127</v>
      </c>
      <c r="U29" s="6">
        <v>42129</v>
      </c>
      <c r="V29" s="7">
        <v>116.1</v>
      </c>
      <c r="W29" s="3">
        <v>37</v>
      </c>
      <c r="X29" s="7">
        <v>6276.34</v>
      </c>
      <c r="Y29" s="3">
        <v>44231</v>
      </c>
    </row>
    <row r="30" spans="1:25" ht="12.75" customHeight="1" x14ac:dyDescent="0.25">
      <c r="A30" s="3">
        <v>101</v>
      </c>
      <c r="B30" s="5">
        <v>18494</v>
      </c>
      <c r="C30" s="3" t="s">
        <v>56</v>
      </c>
      <c r="D30" s="3">
        <v>0.1</v>
      </c>
      <c r="E30" s="3">
        <v>19.98</v>
      </c>
      <c r="F30" s="3">
        <v>4</v>
      </c>
      <c r="G30" s="3" t="s">
        <v>186</v>
      </c>
      <c r="H30" s="3" t="s">
        <v>49</v>
      </c>
      <c r="I30" s="3" t="s">
        <v>114</v>
      </c>
      <c r="J30" s="3" t="s">
        <v>77</v>
      </c>
      <c r="K30" s="3" t="s">
        <v>180</v>
      </c>
      <c r="L30" s="3" t="s">
        <v>59</v>
      </c>
      <c r="M30" s="3" t="s">
        <v>187</v>
      </c>
      <c r="N30" s="3">
        <v>0.68</v>
      </c>
      <c r="O30" s="3" t="s">
        <v>33</v>
      </c>
      <c r="P30" s="3" t="s">
        <v>53</v>
      </c>
      <c r="Q30" s="3" t="s">
        <v>188</v>
      </c>
      <c r="R30" s="3" t="s">
        <v>189</v>
      </c>
      <c r="S30" s="3">
        <v>4005</v>
      </c>
      <c r="T30" s="6">
        <v>42177</v>
      </c>
      <c r="U30" s="6">
        <v>42179</v>
      </c>
      <c r="V30" s="7">
        <v>-16.2</v>
      </c>
      <c r="W30" s="3">
        <v>16</v>
      </c>
      <c r="X30" s="7">
        <v>303.58999999999997</v>
      </c>
      <c r="Y30" s="3">
        <v>88205</v>
      </c>
    </row>
    <row r="31" spans="1:25" ht="12.75" customHeight="1" x14ac:dyDescent="0.25">
      <c r="A31" s="3">
        <v>102</v>
      </c>
      <c r="B31" s="5">
        <v>6014</v>
      </c>
      <c r="C31" s="3" t="s">
        <v>56</v>
      </c>
      <c r="D31" s="3">
        <v>0.04</v>
      </c>
      <c r="E31" s="3">
        <v>300.98</v>
      </c>
      <c r="F31" s="3">
        <v>54.92</v>
      </c>
      <c r="G31" s="3" t="s">
        <v>190</v>
      </c>
      <c r="H31" s="3" t="s">
        <v>39</v>
      </c>
      <c r="I31" s="3" t="s">
        <v>114</v>
      </c>
      <c r="J31" s="3" t="s">
        <v>41</v>
      </c>
      <c r="K31" s="3" t="s">
        <v>191</v>
      </c>
      <c r="L31" s="3" t="s">
        <v>121</v>
      </c>
      <c r="M31" s="3" t="s">
        <v>192</v>
      </c>
      <c r="N31" s="3">
        <v>0.55000000000000004</v>
      </c>
      <c r="O31" s="3" t="s">
        <v>33</v>
      </c>
      <c r="P31" s="3" t="s">
        <v>53</v>
      </c>
      <c r="Q31" s="3" t="s">
        <v>193</v>
      </c>
      <c r="R31" s="3" t="s">
        <v>194</v>
      </c>
      <c r="S31" s="3">
        <v>2129</v>
      </c>
      <c r="T31" s="6">
        <v>42100</v>
      </c>
      <c r="U31" s="6">
        <v>42101</v>
      </c>
      <c r="V31" s="7">
        <v>2023.75</v>
      </c>
      <c r="W31" s="3">
        <v>31</v>
      </c>
      <c r="X31" s="7">
        <v>9459.94</v>
      </c>
      <c r="Y31" s="3">
        <v>42599</v>
      </c>
    </row>
    <row r="32" spans="1:25" ht="12.75" customHeight="1" x14ac:dyDescent="0.25">
      <c r="A32" s="3">
        <v>109</v>
      </c>
      <c r="B32" s="5">
        <v>18495</v>
      </c>
      <c r="C32" s="3" t="s">
        <v>56</v>
      </c>
      <c r="D32" s="3">
        <v>0.09</v>
      </c>
      <c r="E32" s="3">
        <v>2.88</v>
      </c>
      <c r="F32" s="3">
        <v>1.49</v>
      </c>
      <c r="G32" s="3" t="s">
        <v>199</v>
      </c>
      <c r="H32" s="3" t="s">
        <v>49</v>
      </c>
      <c r="I32" s="3" t="s">
        <v>114</v>
      </c>
      <c r="J32" s="3" t="s">
        <v>29</v>
      </c>
      <c r="K32" s="3" t="s">
        <v>109</v>
      </c>
      <c r="L32" s="3" t="s">
        <v>59</v>
      </c>
      <c r="M32" s="3" t="s">
        <v>195</v>
      </c>
      <c r="N32" s="3">
        <v>0.36</v>
      </c>
      <c r="O32" s="3" t="s">
        <v>33</v>
      </c>
      <c r="P32" s="3" t="s">
        <v>53</v>
      </c>
      <c r="Q32" s="3" t="s">
        <v>54</v>
      </c>
      <c r="R32" s="3" t="s">
        <v>200</v>
      </c>
      <c r="S32" s="3">
        <v>7644</v>
      </c>
      <c r="T32" s="6">
        <v>42177</v>
      </c>
      <c r="U32" s="6">
        <v>42178</v>
      </c>
      <c r="V32" s="7">
        <v>-2.7047999999999996</v>
      </c>
      <c r="W32" s="3">
        <v>4</v>
      </c>
      <c r="X32" s="7">
        <v>11.13</v>
      </c>
      <c r="Y32" s="3">
        <v>88205</v>
      </c>
    </row>
    <row r="33" spans="1:25" ht="12.75" customHeight="1" x14ac:dyDescent="0.25">
      <c r="A33" s="3">
        <v>114</v>
      </c>
      <c r="B33" s="5">
        <v>19074</v>
      </c>
      <c r="C33" s="3" t="s">
        <v>25</v>
      </c>
      <c r="D33" s="3">
        <v>0.03</v>
      </c>
      <c r="E33" s="3">
        <v>4.26</v>
      </c>
      <c r="F33" s="3">
        <v>1.2</v>
      </c>
      <c r="G33" s="3" t="s">
        <v>201</v>
      </c>
      <c r="H33" s="3" t="s">
        <v>49</v>
      </c>
      <c r="I33" s="3" t="s">
        <v>40</v>
      </c>
      <c r="J33" s="3" t="s">
        <v>29</v>
      </c>
      <c r="K33" s="3" t="s">
        <v>30</v>
      </c>
      <c r="L33" s="3" t="s">
        <v>31</v>
      </c>
      <c r="M33" s="3" t="s">
        <v>202</v>
      </c>
      <c r="N33" s="3">
        <v>0.44</v>
      </c>
      <c r="O33" s="3" t="s">
        <v>33</v>
      </c>
      <c r="P33" s="3" t="s">
        <v>34</v>
      </c>
      <c r="Q33" s="3" t="s">
        <v>102</v>
      </c>
      <c r="R33" s="3" t="s">
        <v>203</v>
      </c>
      <c r="S33" s="3">
        <v>97035</v>
      </c>
      <c r="T33" s="6">
        <v>42007</v>
      </c>
      <c r="U33" s="6">
        <v>42008</v>
      </c>
      <c r="V33" s="7">
        <v>18.658000000000001</v>
      </c>
      <c r="W33" s="3">
        <v>7</v>
      </c>
      <c r="X33" s="7">
        <v>29.5</v>
      </c>
      <c r="Y33" s="3">
        <v>89583</v>
      </c>
    </row>
    <row r="34" spans="1:25" ht="12.75" customHeight="1" x14ac:dyDescent="0.25">
      <c r="A34" s="3">
        <v>115</v>
      </c>
      <c r="B34" s="5">
        <v>26241</v>
      </c>
      <c r="C34" s="3" t="s">
        <v>106</v>
      </c>
      <c r="D34" s="3">
        <v>7.0000000000000007E-2</v>
      </c>
      <c r="E34" s="3">
        <v>2.12</v>
      </c>
      <c r="F34" s="3">
        <v>1.99</v>
      </c>
      <c r="G34" s="3" t="s">
        <v>205</v>
      </c>
      <c r="H34" s="3" t="s">
        <v>49</v>
      </c>
      <c r="I34" s="3" t="s">
        <v>40</v>
      </c>
      <c r="J34" s="3" t="s">
        <v>77</v>
      </c>
      <c r="K34" s="3" t="s">
        <v>180</v>
      </c>
      <c r="L34" s="3" t="s">
        <v>51</v>
      </c>
      <c r="M34" s="3" t="s">
        <v>206</v>
      </c>
      <c r="N34" s="3">
        <v>0.55000000000000004</v>
      </c>
      <c r="O34" s="3" t="s">
        <v>33</v>
      </c>
      <c r="P34" s="3" t="s">
        <v>34</v>
      </c>
      <c r="Q34" s="3" t="s">
        <v>102</v>
      </c>
      <c r="R34" s="3" t="s">
        <v>207</v>
      </c>
      <c r="S34" s="3">
        <v>97128</v>
      </c>
      <c r="T34" s="6">
        <v>42103</v>
      </c>
      <c r="U34" s="6">
        <v>42105</v>
      </c>
      <c r="V34" s="7">
        <v>-55.84</v>
      </c>
      <c r="W34" s="3">
        <v>12</v>
      </c>
      <c r="X34" s="7">
        <v>26.07</v>
      </c>
      <c r="Y34" s="3">
        <v>89585</v>
      </c>
    </row>
    <row r="35" spans="1:25" ht="12.75" customHeight="1" x14ac:dyDescent="0.25">
      <c r="A35" s="3">
        <v>120</v>
      </c>
      <c r="B35" s="5">
        <v>20688</v>
      </c>
      <c r="C35" s="3" t="s">
        <v>25</v>
      </c>
      <c r="D35" s="3">
        <v>0.05</v>
      </c>
      <c r="E35" s="3">
        <v>6.3</v>
      </c>
      <c r="F35" s="3">
        <v>0.5</v>
      </c>
      <c r="G35" s="3" t="s">
        <v>210</v>
      </c>
      <c r="H35" s="3" t="s">
        <v>49</v>
      </c>
      <c r="I35" s="3" t="s">
        <v>28</v>
      </c>
      <c r="J35" s="3" t="s">
        <v>29</v>
      </c>
      <c r="K35" s="3" t="s">
        <v>134</v>
      </c>
      <c r="L35" s="3" t="s">
        <v>59</v>
      </c>
      <c r="M35" s="3" t="s">
        <v>211</v>
      </c>
      <c r="N35" s="3">
        <v>0.39</v>
      </c>
      <c r="O35" s="3" t="s">
        <v>33</v>
      </c>
      <c r="P35" s="3" t="s">
        <v>34</v>
      </c>
      <c r="Q35" s="3" t="s">
        <v>212</v>
      </c>
      <c r="R35" s="3" t="s">
        <v>213</v>
      </c>
      <c r="S35" s="3">
        <v>84041</v>
      </c>
      <c r="T35" s="6">
        <v>42016</v>
      </c>
      <c r="U35" s="6">
        <v>42017</v>
      </c>
      <c r="V35" s="7">
        <v>41.296499999999995</v>
      </c>
      <c r="W35" s="3">
        <v>10</v>
      </c>
      <c r="X35" s="7">
        <v>59.85</v>
      </c>
      <c r="Y35" s="3">
        <v>86520</v>
      </c>
    </row>
    <row r="36" spans="1:25" ht="12.75" customHeight="1" x14ac:dyDescent="0.25">
      <c r="A36" s="3">
        <v>123</v>
      </c>
      <c r="B36" s="5">
        <v>19942</v>
      </c>
      <c r="C36" s="3" t="s">
        <v>47</v>
      </c>
      <c r="D36" s="3">
        <v>0.06</v>
      </c>
      <c r="E36" s="3">
        <v>8.57</v>
      </c>
      <c r="F36" s="3">
        <v>6.14</v>
      </c>
      <c r="G36" s="3" t="s">
        <v>215</v>
      </c>
      <c r="H36" s="3" t="s">
        <v>49</v>
      </c>
      <c r="I36" s="3" t="s">
        <v>40</v>
      </c>
      <c r="J36" s="3" t="s">
        <v>29</v>
      </c>
      <c r="K36" s="3" t="s">
        <v>174</v>
      </c>
      <c r="L36" s="3" t="s">
        <v>51</v>
      </c>
      <c r="M36" s="3" t="s">
        <v>216</v>
      </c>
      <c r="N36" s="3">
        <v>0.59</v>
      </c>
      <c r="O36" s="3" t="s">
        <v>33</v>
      </c>
      <c r="P36" s="3" t="s">
        <v>136</v>
      </c>
      <c r="Q36" s="3" t="s">
        <v>137</v>
      </c>
      <c r="R36" s="3" t="s">
        <v>217</v>
      </c>
      <c r="S36" s="3">
        <v>22102</v>
      </c>
      <c r="T36" s="6">
        <v>42103</v>
      </c>
      <c r="U36" s="6">
        <v>42104</v>
      </c>
      <c r="V36" s="7">
        <v>105.678</v>
      </c>
      <c r="W36" s="3">
        <v>11</v>
      </c>
      <c r="X36" s="7">
        <v>94.97</v>
      </c>
      <c r="Y36" s="3">
        <v>90669</v>
      </c>
    </row>
    <row r="37" spans="1:25" ht="12.75" customHeight="1" x14ac:dyDescent="0.25">
      <c r="A37" s="3">
        <v>129</v>
      </c>
      <c r="B37" s="5">
        <v>24319</v>
      </c>
      <c r="C37" s="3" t="s">
        <v>37</v>
      </c>
      <c r="D37" s="3">
        <v>0.02</v>
      </c>
      <c r="E37" s="3">
        <v>1.74</v>
      </c>
      <c r="F37" s="3">
        <v>4.08</v>
      </c>
      <c r="G37" s="3" t="s">
        <v>218</v>
      </c>
      <c r="H37" s="3" t="s">
        <v>49</v>
      </c>
      <c r="I37" s="3" t="s">
        <v>58</v>
      </c>
      <c r="J37" s="3" t="s">
        <v>41</v>
      </c>
      <c r="K37" s="3" t="s">
        <v>50</v>
      </c>
      <c r="L37" s="3" t="s">
        <v>51</v>
      </c>
      <c r="M37" s="3" t="s">
        <v>219</v>
      </c>
      <c r="N37" s="3">
        <v>0.53</v>
      </c>
      <c r="O37" s="3" t="s">
        <v>33</v>
      </c>
      <c r="P37" s="3" t="s">
        <v>61</v>
      </c>
      <c r="Q37" s="3" t="s">
        <v>178</v>
      </c>
      <c r="R37" s="3" t="s">
        <v>220</v>
      </c>
      <c r="S37" s="3">
        <v>62002</v>
      </c>
      <c r="T37" s="6">
        <v>42031</v>
      </c>
      <c r="U37" s="6">
        <v>42032</v>
      </c>
      <c r="V37" s="7">
        <v>-37.39</v>
      </c>
      <c r="W37" s="3">
        <v>5</v>
      </c>
      <c r="X37" s="7">
        <v>10.23</v>
      </c>
      <c r="Y37" s="3">
        <v>86693</v>
      </c>
    </row>
    <row r="38" spans="1:25" ht="12.75" customHeight="1" x14ac:dyDescent="0.25">
      <c r="A38" s="3">
        <v>136</v>
      </c>
      <c r="B38" s="5">
        <v>25762</v>
      </c>
      <c r="C38" s="3" t="s">
        <v>47</v>
      </c>
      <c r="D38" s="3">
        <v>0.04</v>
      </c>
      <c r="E38" s="3">
        <v>18.97</v>
      </c>
      <c r="F38" s="3">
        <v>9.5399999999999991</v>
      </c>
      <c r="G38" s="3" t="s">
        <v>222</v>
      </c>
      <c r="H38" s="3" t="s">
        <v>49</v>
      </c>
      <c r="I38" s="3" t="s">
        <v>58</v>
      </c>
      <c r="J38" s="3" t="s">
        <v>29</v>
      </c>
      <c r="K38" s="3" t="s">
        <v>93</v>
      </c>
      <c r="L38" s="3" t="s">
        <v>59</v>
      </c>
      <c r="M38" s="3" t="s">
        <v>223</v>
      </c>
      <c r="N38" s="3">
        <v>0.37</v>
      </c>
      <c r="O38" s="3" t="s">
        <v>33</v>
      </c>
      <c r="P38" s="3" t="s">
        <v>34</v>
      </c>
      <c r="Q38" s="3" t="s">
        <v>45</v>
      </c>
      <c r="R38" s="3" t="s">
        <v>224</v>
      </c>
      <c r="S38" s="3">
        <v>94952</v>
      </c>
      <c r="T38" s="6">
        <v>42140</v>
      </c>
      <c r="U38" s="6">
        <v>42141</v>
      </c>
      <c r="V38" s="7">
        <v>3.0400000000000027</v>
      </c>
      <c r="W38" s="3">
        <v>5</v>
      </c>
      <c r="X38" s="7">
        <v>101.74</v>
      </c>
      <c r="Y38" s="3">
        <v>88534</v>
      </c>
    </row>
    <row r="39" spans="1:25" ht="12.75" customHeight="1" x14ac:dyDescent="0.25">
      <c r="A39" s="3">
        <v>142</v>
      </c>
      <c r="B39" s="5">
        <v>24803</v>
      </c>
      <c r="C39" s="3" t="s">
        <v>47</v>
      </c>
      <c r="D39" s="3">
        <v>0.03</v>
      </c>
      <c r="E39" s="3">
        <v>22.84</v>
      </c>
      <c r="F39" s="3">
        <v>11.54</v>
      </c>
      <c r="G39" s="3" t="s">
        <v>226</v>
      </c>
      <c r="H39" s="3" t="s">
        <v>49</v>
      </c>
      <c r="I39" s="3" t="s">
        <v>58</v>
      </c>
      <c r="J39" s="3" t="s">
        <v>29</v>
      </c>
      <c r="K39" s="3" t="s">
        <v>93</v>
      </c>
      <c r="L39" s="3" t="s">
        <v>59</v>
      </c>
      <c r="M39" s="3" t="s">
        <v>227</v>
      </c>
      <c r="N39" s="3">
        <v>0.39</v>
      </c>
      <c r="O39" s="3" t="s">
        <v>33</v>
      </c>
      <c r="P39" s="3" t="s">
        <v>53</v>
      </c>
      <c r="Q39" s="3" t="s">
        <v>228</v>
      </c>
      <c r="R39" s="3" t="s">
        <v>229</v>
      </c>
      <c r="S39" s="3">
        <v>6401</v>
      </c>
      <c r="T39" s="6">
        <v>42157</v>
      </c>
      <c r="U39" s="6">
        <v>42158</v>
      </c>
      <c r="V39" s="7">
        <v>91.955999999999989</v>
      </c>
      <c r="W39" s="3">
        <v>13</v>
      </c>
      <c r="X39" s="7">
        <v>312.58999999999997</v>
      </c>
      <c r="Y39" s="3">
        <v>91087</v>
      </c>
    </row>
    <row r="40" spans="1:25" ht="12.75" customHeight="1" x14ac:dyDescent="0.25">
      <c r="A40" s="3">
        <v>144</v>
      </c>
      <c r="B40" s="5">
        <v>24805</v>
      </c>
      <c r="C40" s="3" t="s">
        <v>47</v>
      </c>
      <c r="D40" s="3">
        <v>0.05</v>
      </c>
      <c r="E40" s="3">
        <v>10.98</v>
      </c>
      <c r="F40" s="3">
        <v>3.37</v>
      </c>
      <c r="G40" s="3" t="s">
        <v>230</v>
      </c>
      <c r="H40" s="3" t="s">
        <v>49</v>
      </c>
      <c r="I40" s="3" t="s">
        <v>58</v>
      </c>
      <c r="J40" s="3" t="s">
        <v>29</v>
      </c>
      <c r="K40" s="3" t="s">
        <v>174</v>
      </c>
      <c r="L40" s="3" t="s">
        <v>51</v>
      </c>
      <c r="M40" s="3" t="s">
        <v>225</v>
      </c>
      <c r="N40" s="3">
        <v>0.56999999999999995</v>
      </c>
      <c r="O40" s="3" t="s">
        <v>33</v>
      </c>
      <c r="P40" s="3" t="s">
        <v>53</v>
      </c>
      <c r="Q40" s="3" t="s">
        <v>193</v>
      </c>
      <c r="R40" s="3" t="s">
        <v>231</v>
      </c>
      <c r="S40" s="3">
        <v>2664</v>
      </c>
      <c r="T40" s="6">
        <v>42157</v>
      </c>
      <c r="U40" s="6">
        <v>42158</v>
      </c>
      <c r="V40" s="7">
        <v>-2.544</v>
      </c>
      <c r="W40" s="3">
        <v>6</v>
      </c>
      <c r="X40" s="7">
        <v>64.400000000000006</v>
      </c>
      <c r="Y40" s="3">
        <v>91087</v>
      </c>
    </row>
    <row r="41" spans="1:25" ht="12.75" customHeight="1" x14ac:dyDescent="0.25">
      <c r="A41" s="3">
        <v>145</v>
      </c>
      <c r="B41" s="5">
        <v>24849</v>
      </c>
      <c r="C41" s="3" t="s">
        <v>56</v>
      </c>
      <c r="D41" s="3">
        <v>0.06</v>
      </c>
      <c r="E41" s="3">
        <v>7.04</v>
      </c>
      <c r="F41" s="3">
        <v>2.17</v>
      </c>
      <c r="G41" s="3" t="s">
        <v>232</v>
      </c>
      <c r="H41" s="3" t="s">
        <v>49</v>
      </c>
      <c r="I41" s="3" t="s">
        <v>58</v>
      </c>
      <c r="J41" s="3" t="s">
        <v>29</v>
      </c>
      <c r="K41" s="3" t="s">
        <v>93</v>
      </c>
      <c r="L41" s="3" t="s">
        <v>31</v>
      </c>
      <c r="M41" s="3" t="s">
        <v>233</v>
      </c>
      <c r="N41" s="3">
        <v>0.38</v>
      </c>
      <c r="O41" s="3" t="s">
        <v>33</v>
      </c>
      <c r="P41" s="3" t="s">
        <v>53</v>
      </c>
      <c r="Q41" s="3" t="s">
        <v>234</v>
      </c>
      <c r="R41" s="3" t="s">
        <v>235</v>
      </c>
      <c r="S41" s="3">
        <v>15122</v>
      </c>
      <c r="T41" s="6">
        <v>42019</v>
      </c>
      <c r="U41" s="6">
        <v>42021</v>
      </c>
      <c r="V41" s="7">
        <v>2.4851999999999999</v>
      </c>
      <c r="W41" s="3">
        <v>2</v>
      </c>
      <c r="X41" s="7">
        <v>14.65</v>
      </c>
      <c r="Y41" s="3">
        <v>91086</v>
      </c>
    </row>
    <row r="42" spans="1:25" ht="12.75" customHeight="1" x14ac:dyDescent="0.25">
      <c r="A42" s="3">
        <v>146</v>
      </c>
      <c r="B42" s="5">
        <v>23365</v>
      </c>
      <c r="C42" s="3" t="s">
        <v>37</v>
      </c>
      <c r="D42" s="3">
        <v>0.01</v>
      </c>
      <c r="E42" s="3">
        <v>45.98</v>
      </c>
      <c r="F42" s="3">
        <v>4.8</v>
      </c>
      <c r="G42" s="3" t="s">
        <v>238</v>
      </c>
      <c r="H42" s="3" t="s">
        <v>49</v>
      </c>
      <c r="I42" s="3" t="s">
        <v>58</v>
      </c>
      <c r="J42" s="3" t="s">
        <v>41</v>
      </c>
      <c r="K42" s="3" t="s">
        <v>50</v>
      </c>
      <c r="L42" s="3" t="s">
        <v>31</v>
      </c>
      <c r="M42" s="3" t="s">
        <v>239</v>
      </c>
      <c r="N42" s="3">
        <v>0.68</v>
      </c>
      <c r="O42" s="3" t="s">
        <v>33</v>
      </c>
      <c r="P42" s="3" t="s">
        <v>61</v>
      </c>
      <c r="Q42" s="3" t="s">
        <v>130</v>
      </c>
      <c r="R42" s="3" t="s">
        <v>240</v>
      </c>
      <c r="S42" s="3">
        <v>76148</v>
      </c>
      <c r="T42" s="6">
        <v>42075</v>
      </c>
      <c r="U42" s="6">
        <v>42076</v>
      </c>
      <c r="V42" s="7">
        <v>133.5771</v>
      </c>
      <c r="W42" s="3">
        <v>4</v>
      </c>
      <c r="X42" s="7">
        <v>193.59</v>
      </c>
      <c r="Y42" s="3">
        <v>91088</v>
      </c>
    </row>
    <row r="43" spans="1:25" ht="12.75" customHeight="1" x14ac:dyDescent="0.25">
      <c r="A43" s="3">
        <v>151</v>
      </c>
      <c r="B43" s="5">
        <v>19058</v>
      </c>
      <c r="C43" s="3" t="s">
        <v>47</v>
      </c>
      <c r="D43" s="3">
        <v>0.09</v>
      </c>
      <c r="E43" s="3">
        <v>32.979999999999997</v>
      </c>
      <c r="F43" s="3">
        <v>5.5</v>
      </c>
      <c r="G43" s="3" t="s">
        <v>242</v>
      </c>
      <c r="H43" s="3" t="s">
        <v>49</v>
      </c>
      <c r="I43" s="3" t="s">
        <v>40</v>
      </c>
      <c r="J43" s="3" t="s">
        <v>77</v>
      </c>
      <c r="K43" s="3" t="s">
        <v>180</v>
      </c>
      <c r="L43" s="3" t="s">
        <v>59</v>
      </c>
      <c r="M43" s="3" t="s">
        <v>243</v>
      </c>
      <c r="N43" s="3">
        <v>0.75</v>
      </c>
      <c r="O43" s="3" t="s">
        <v>33</v>
      </c>
      <c r="P43" s="3" t="s">
        <v>136</v>
      </c>
      <c r="Q43" s="3" t="s">
        <v>244</v>
      </c>
      <c r="R43" s="3" t="s">
        <v>245</v>
      </c>
      <c r="S43" s="3">
        <v>37664</v>
      </c>
      <c r="T43" s="6">
        <v>42026</v>
      </c>
      <c r="U43" s="6">
        <v>42027</v>
      </c>
      <c r="V43" s="7">
        <v>-20.258000000000003</v>
      </c>
      <c r="W43" s="3">
        <v>2</v>
      </c>
      <c r="X43" s="7">
        <v>62.46</v>
      </c>
      <c r="Y43" s="3">
        <v>89521</v>
      </c>
    </row>
    <row r="44" spans="1:25" ht="12.75" customHeight="1" x14ac:dyDescent="0.25">
      <c r="A44" s="3">
        <v>152</v>
      </c>
      <c r="B44" s="5">
        <v>21103</v>
      </c>
      <c r="C44" s="3" t="s">
        <v>47</v>
      </c>
      <c r="D44" s="3">
        <v>0.09</v>
      </c>
      <c r="E44" s="3">
        <v>2.88</v>
      </c>
      <c r="F44" s="3">
        <v>0.7</v>
      </c>
      <c r="G44" s="3" t="s">
        <v>247</v>
      </c>
      <c r="H44" s="3" t="s">
        <v>49</v>
      </c>
      <c r="I44" s="3" t="s">
        <v>114</v>
      </c>
      <c r="J44" s="3" t="s">
        <v>29</v>
      </c>
      <c r="K44" s="3" t="s">
        <v>30</v>
      </c>
      <c r="L44" s="3" t="s">
        <v>31</v>
      </c>
      <c r="M44" s="3" t="s">
        <v>248</v>
      </c>
      <c r="N44" s="3">
        <v>0.56000000000000005</v>
      </c>
      <c r="O44" s="3" t="s">
        <v>33</v>
      </c>
      <c r="P44" s="3" t="s">
        <v>136</v>
      </c>
      <c r="Q44" s="3" t="s">
        <v>244</v>
      </c>
      <c r="R44" s="3" t="s">
        <v>249</v>
      </c>
      <c r="S44" s="3">
        <v>37918</v>
      </c>
      <c r="T44" s="6">
        <v>42019</v>
      </c>
      <c r="U44" s="6">
        <v>42020</v>
      </c>
      <c r="V44" s="7">
        <v>-172.71800000000002</v>
      </c>
      <c r="W44" s="3">
        <v>2</v>
      </c>
      <c r="X44" s="7">
        <v>5.5</v>
      </c>
      <c r="Y44" s="3">
        <v>89520</v>
      </c>
    </row>
    <row r="45" spans="1:25" ht="12.75" customHeight="1" x14ac:dyDescent="0.25">
      <c r="A45" s="3">
        <v>156</v>
      </c>
      <c r="B45" s="5">
        <v>22329</v>
      </c>
      <c r="C45" s="3" t="s">
        <v>47</v>
      </c>
      <c r="D45" s="3">
        <v>0.01</v>
      </c>
      <c r="E45" s="3">
        <v>95.99</v>
      </c>
      <c r="F45" s="3">
        <v>4.9000000000000004</v>
      </c>
      <c r="G45" s="3" t="s">
        <v>253</v>
      </c>
      <c r="H45" s="3" t="s">
        <v>49</v>
      </c>
      <c r="I45" s="3" t="s">
        <v>28</v>
      </c>
      <c r="J45" s="3" t="s">
        <v>77</v>
      </c>
      <c r="K45" s="3" t="s">
        <v>78</v>
      </c>
      <c r="L45" s="3" t="s">
        <v>59</v>
      </c>
      <c r="M45" s="3" t="s">
        <v>254</v>
      </c>
      <c r="N45" s="3">
        <v>0.56000000000000005</v>
      </c>
      <c r="O45" s="3" t="s">
        <v>33</v>
      </c>
      <c r="P45" s="3" t="s">
        <v>34</v>
      </c>
      <c r="Q45" s="3" t="s">
        <v>255</v>
      </c>
      <c r="R45" s="3" t="s">
        <v>256</v>
      </c>
      <c r="S45" s="3">
        <v>80525</v>
      </c>
      <c r="T45" s="6">
        <v>42138</v>
      </c>
      <c r="U45" s="6">
        <v>42139</v>
      </c>
      <c r="V45" s="7">
        <v>713.88</v>
      </c>
      <c r="W45" s="3">
        <v>13</v>
      </c>
      <c r="X45" s="7">
        <v>1050.08</v>
      </c>
      <c r="Y45" s="3">
        <v>87671</v>
      </c>
    </row>
    <row r="46" spans="1:25" ht="12.75" customHeight="1" x14ac:dyDescent="0.25">
      <c r="A46" s="3">
        <v>164</v>
      </c>
      <c r="B46" s="5">
        <v>26102</v>
      </c>
      <c r="C46" s="3" t="s">
        <v>56</v>
      </c>
      <c r="D46" s="3">
        <v>0.05</v>
      </c>
      <c r="E46" s="3">
        <v>100.98</v>
      </c>
      <c r="F46" s="3">
        <v>35.840000000000003</v>
      </c>
      <c r="G46" s="3" t="s">
        <v>259</v>
      </c>
      <c r="H46" s="3" t="s">
        <v>39</v>
      </c>
      <c r="I46" s="3" t="s">
        <v>40</v>
      </c>
      <c r="J46" s="3" t="s">
        <v>41</v>
      </c>
      <c r="K46" s="3" t="s">
        <v>191</v>
      </c>
      <c r="L46" s="3" t="s">
        <v>121</v>
      </c>
      <c r="M46" s="3" t="s">
        <v>260</v>
      </c>
      <c r="N46" s="3">
        <v>0.62</v>
      </c>
      <c r="O46" s="3" t="s">
        <v>33</v>
      </c>
      <c r="P46" s="3" t="s">
        <v>34</v>
      </c>
      <c r="Q46" s="3" t="s">
        <v>35</v>
      </c>
      <c r="R46" s="3" t="s">
        <v>261</v>
      </c>
      <c r="S46" s="3">
        <v>99352</v>
      </c>
      <c r="T46" s="6">
        <v>42006</v>
      </c>
      <c r="U46" s="6">
        <v>42008</v>
      </c>
      <c r="V46" s="7">
        <v>-111.4</v>
      </c>
      <c r="W46" s="3">
        <v>7</v>
      </c>
      <c r="X46" s="7">
        <v>715.55</v>
      </c>
      <c r="Y46" s="3">
        <v>89961</v>
      </c>
    </row>
    <row r="47" spans="1:25" ht="12.75" customHeight="1" x14ac:dyDescent="0.25">
      <c r="A47" s="3">
        <v>166</v>
      </c>
      <c r="B47" s="5">
        <v>21040</v>
      </c>
      <c r="C47" s="3" t="s">
        <v>106</v>
      </c>
      <c r="D47" s="3">
        <v>0.08</v>
      </c>
      <c r="E47" s="3">
        <v>399.98</v>
      </c>
      <c r="F47" s="3">
        <v>12.06</v>
      </c>
      <c r="G47" s="3" t="s">
        <v>263</v>
      </c>
      <c r="H47" s="3" t="s">
        <v>39</v>
      </c>
      <c r="I47" s="3" t="s">
        <v>114</v>
      </c>
      <c r="J47" s="3" t="s">
        <v>77</v>
      </c>
      <c r="K47" s="3" t="s">
        <v>85</v>
      </c>
      <c r="L47" s="3" t="s">
        <v>121</v>
      </c>
      <c r="M47" s="3" t="s">
        <v>264</v>
      </c>
      <c r="N47" s="3">
        <v>0.56000000000000005</v>
      </c>
      <c r="O47" s="3" t="s">
        <v>33</v>
      </c>
      <c r="P47" s="3" t="s">
        <v>136</v>
      </c>
      <c r="Q47" s="3" t="s">
        <v>244</v>
      </c>
      <c r="R47" s="3" t="s">
        <v>265</v>
      </c>
      <c r="S47" s="3">
        <v>37087</v>
      </c>
      <c r="T47" s="6">
        <v>42015</v>
      </c>
      <c r="U47" s="6">
        <v>42022</v>
      </c>
      <c r="V47" s="7">
        <v>28.514099999999999</v>
      </c>
      <c r="W47" s="3">
        <v>5</v>
      </c>
      <c r="X47" s="7">
        <v>1839.91</v>
      </c>
      <c r="Y47" s="3">
        <v>89426</v>
      </c>
    </row>
    <row r="48" spans="1:25" ht="12.75" customHeight="1" x14ac:dyDescent="0.25">
      <c r="A48" s="3">
        <v>169</v>
      </c>
      <c r="B48" s="5">
        <v>19315</v>
      </c>
      <c r="C48" s="3" t="s">
        <v>106</v>
      </c>
      <c r="D48" s="3">
        <v>0.08</v>
      </c>
      <c r="E48" s="3">
        <v>43.22</v>
      </c>
      <c r="F48" s="3">
        <v>16.71</v>
      </c>
      <c r="G48" s="3" t="s">
        <v>266</v>
      </c>
      <c r="H48" s="3" t="s">
        <v>49</v>
      </c>
      <c r="I48" s="3" t="s">
        <v>28</v>
      </c>
      <c r="J48" s="3" t="s">
        <v>77</v>
      </c>
      <c r="K48" s="3" t="s">
        <v>180</v>
      </c>
      <c r="L48" s="3" t="s">
        <v>59</v>
      </c>
      <c r="M48" s="3" t="s">
        <v>267</v>
      </c>
      <c r="N48" s="3">
        <v>0.66</v>
      </c>
      <c r="O48" s="3" t="s">
        <v>33</v>
      </c>
      <c r="P48" s="3" t="s">
        <v>136</v>
      </c>
      <c r="Q48" s="3" t="s">
        <v>171</v>
      </c>
      <c r="R48" s="3" t="s">
        <v>268</v>
      </c>
      <c r="S48" s="3">
        <v>70802</v>
      </c>
      <c r="T48" s="6">
        <v>42007</v>
      </c>
      <c r="U48" s="6">
        <v>42009</v>
      </c>
      <c r="V48" s="7">
        <v>280.27458000000001</v>
      </c>
      <c r="W48" s="3">
        <v>3</v>
      </c>
      <c r="X48" s="7">
        <v>130.62</v>
      </c>
      <c r="Y48" s="3">
        <v>87463</v>
      </c>
    </row>
    <row r="49" spans="1:25" ht="12.75" customHeight="1" x14ac:dyDescent="0.25">
      <c r="A49" s="3">
        <v>171</v>
      </c>
      <c r="B49" s="5">
        <v>19314</v>
      </c>
      <c r="C49" s="3" t="s">
        <v>47</v>
      </c>
      <c r="D49" s="3">
        <v>0.05</v>
      </c>
      <c r="E49" s="3">
        <v>1.88</v>
      </c>
      <c r="F49" s="3">
        <v>1.49</v>
      </c>
      <c r="G49" s="3" t="s">
        <v>271</v>
      </c>
      <c r="H49" s="3" t="s">
        <v>49</v>
      </c>
      <c r="I49" s="3" t="s">
        <v>28</v>
      </c>
      <c r="J49" s="3" t="s">
        <v>29</v>
      </c>
      <c r="K49" s="3" t="s">
        <v>109</v>
      </c>
      <c r="L49" s="3" t="s">
        <v>59</v>
      </c>
      <c r="M49" s="3" t="s">
        <v>272</v>
      </c>
      <c r="N49" s="3">
        <v>0.37</v>
      </c>
      <c r="O49" s="3" t="s">
        <v>33</v>
      </c>
      <c r="P49" s="3" t="s">
        <v>53</v>
      </c>
      <c r="Q49" s="3" t="s">
        <v>54</v>
      </c>
      <c r="R49" s="3" t="s">
        <v>273</v>
      </c>
      <c r="S49" s="3">
        <v>7024</v>
      </c>
      <c r="T49" s="6">
        <v>42107</v>
      </c>
      <c r="U49" s="6">
        <v>42109</v>
      </c>
      <c r="V49" s="7">
        <v>-2.9094999999999995</v>
      </c>
      <c r="W49" s="3">
        <v>1</v>
      </c>
      <c r="X49" s="7">
        <v>3.42</v>
      </c>
      <c r="Y49" s="3">
        <v>87464</v>
      </c>
    </row>
    <row r="50" spans="1:25" ht="12.75" customHeight="1" x14ac:dyDescent="0.25">
      <c r="A50" s="3">
        <v>181</v>
      </c>
      <c r="B50" s="5">
        <v>5361</v>
      </c>
      <c r="C50" s="3" t="s">
        <v>47</v>
      </c>
      <c r="D50" s="3">
        <v>0.02</v>
      </c>
      <c r="E50" s="3">
        <v>49.99</v>
      </c>
      <c r="F50" s="3">
        <v>19.989999999999998</v>
      </c>
      <c r="G50" s="3" t="s">
        <v>274</v>
      </c>
      <c r="H50" s="3" t="s">
        <v>49</v>
      </c>
      <c r="I50" s="3" t="s">
        <v>58</v>
      </c>
      <c r="J50" s="3" t="s">
        <v>77</v>
      </c>
      <c r="K50" s="3" t="s">
        <v>180</v>
      </c>
      <c r="L50" s="3" t="s">
        <v>59</v>
      </c>
      <c r="M50" s="3" t="s">
        <v>275</v>
      </c>
      <c r="N50" s="3">
        <v>0.41</v>
      </c>
      <c r="O50" s="3" t="s">
        <v>33</v>
      </c>
      <c r="P50" s="3" t="s">
        <v>34</v>
      </c>
      <c r="Q50" s="3" t="s">
        <v>45</v>
      </c>
      <c r="R50" s="3" t="s">
        <v>276</v>
      </c>
      <c r="S50" s="3">
        <v>94122</v>
      </c>
      <c r="T50" s="6">
        <v>42056</v>
      </c>
      <c r="U50" s="6">
        <v>42056</v>
      </c>
      <c r="V50" s="7">
        <v>-76.89</v>
      </c>
      <c r="W50" s="3">
        <v>18</v>
      </c>
      <c r="X50" s="7">
        <v>901.81</v>
      </c>
      <c r="Y50" s="3">
        <v>38087</v>
      </c>
    </row>
    <row r="51" spans="1:25" ht="12.75" customHeight="1" x14ac:dyDescent="0.25">
      <c r="A51" s="3">
        <v>188</v>
      </c>
      <c r="B51" s="5">
        <v>18521</v>
      </c>
      <c r="C51" s="3" t="s">
        <v>25</v>
      </c>
      <c r="D51" s="3">
        <v>7.0000000000000007E-2</v>
      </c>
      <c r="E51" s="3">
        <v>10.06</v>
      </c>
      <c r="F51" s="3">
        <v>2.06</v>
      </c>
      <c r="G51" s="3" t="s">
        <v>279</v>
      </c>
      <c r="H51" s="3" t="s">
        <v>49</v>
      </c>
      <c r="I51" s="3" t="s">
        <v>28</v>
      </c>
      <c r="J51" s="3" t="s">
        <v>29</v>
      </c>
      <c r="K51" s="3" t="s">
        <v>93</v>
      </c>
      <c r="L51" s="3" t="s">
        <v>31</v>
      </c>
      <c r="M51" s="3" t="s">
        <v>280</v>
      </c>
      <c r="N51" s="3">
        <v>0.39</v>
      </c>
      <c r="O51" s="3" t="s">
        <v>33</v>
      </c>
      <c r="P51" s="3" t="s">
        <v>61</v>
      </c>
      <c r="Q51" s="3" t="s">
        <v>130</v>
      </c>
      <c r="R51" s="3" t="s">
        <v>281</v>
      </c>
      <c r="S51" s="3">
        <v>76240</v>
      </c>
      <c r="T51" s="6">
        <v>42146</v>
      </c>
      <c r="U51" s="6">
        <v>42146</v>
      </c>
      <c r="V51" s="7">
        <v>152.65559999999999</v>
      </c>
      <c r="W51" s="3">
        <v>23</v>
      </c>
      <c r="X51" s="7">
        <v>221.24</v>
      </c>
      <c r="Y51" s="3">
        <v>88361</v>
      </c>
    </row>
    <row r="52" spans="1:25" ht="12.75" customHeight="1" x14ac:dyDescent="0.25">
      <c r="A52" s="3">
        <v>190</v>
      </c>
      <c r="B52" s="5">
        <v>18817</v>
      </c>
      <c r="C52" s="3" t="s">
        <v>25</v>
      </c>
      <c r="D52" s="3">
        <v>0.1</v>
      </c>
      <c r="E52" s="3">
        <v>58.1</v>
      </c>
      <c r="F52" s="3">
        <v>1.49</v>
      </c>
      <c r="G52" s="3" t="s">
        <v>282</v>
      </c>
      <c r="H52" s="3" t="s">
        <v>49</v>
      </c>
      <c r="I52" s="3" t="s">
        <v>28</v>
      </c>
      <c r="J52" s="3" t="s">
        <v>29</v>
      </c>
      <c r="K52" s="3" t="s">
        <v>109</v>
      </c>
      <c r="L52" s="3" t="s">
        <v>59</v>
      </c>
      <c r="M52" s="3" t="s">
        <v>283</v>
      </c>
      <c r="N52" s="3">
        <v>0.38</v>
      </c>
      <c r="O52" s="3" t="s">
        <v>33</v>
      </c>
      <c r="P52" s="3" t="s">
        <v>61</v>
      </c>
      <c r="Q52" s="3" t="s">
        <v>178</v>
      </c>
      <c r="R52" s="3" t="s">
        <v>284</v>
      </c>
      <c r="S52" s="3">
        <v>60004</v>
      </c>
      <c r="T52" s="6">
        <v>42047</v>
      </c>
      <c r="U52" s="6">
        <v>42048</v>
      </c>
      <c r="V52" s="7">
        <v>113.6499</v>
      </c>
      <c r="W52" s="3">
        <v>3</v>
      </c>
      <c r="X52" s="7">
        <v>164.71</v>
      </c>
      <c r="Y52" s="3">
        <v>89092</v>
      </c>
    </row>
    <row r="53" spans="1:25" ht="12.75" customHeight="1" x14ac:dyDescent="0.25">
      <c r="A53" s="3">
        <v>191</v>
      </c>
      <c r="B53" s="5">
        <v>18818</v>
      </c>
      <c r="C53" s="3" t="s">
        <v>25</v>
      </c>
      <c r="D53" s="3">
        <v>0.01</v>
      </c>
      <c r="E53" s="3">
        <v>80.48</v>
      </c>
      <c r="F53" s="3">
        <v>4.5</v>
      </c>
      <c r="G53" s="3" t="s">
        <v>285</v>
      </c>
      <c r="H53" s="3" t="s">
        <v>49</v>
      </c>
      <c r="I53" s="3" t="s">
        <v>28</v>
      </c>
      <c r="J53" s="3" t="s">
        <v>29</v>
      </c>
      <c r="K53" s="3" t="s">
        <v>257</v>
      </c>
      <c r="L53" s="3" t="s">
        <v>59</v>
      </c>
      <c r="M53" s="3" t="s">
        <v>286</v>
      </c>
      <c r="N53" s="3">
        <v>0.55000000000000004</v>
      </c>
      <c r="O53" s="3" t="s">
        <v>33</v>
      </c>
      <c r="P53" s="3" t="s">
        <v>61</v>
      </c>
      <c r="Q53" s="3" t="s">
        <v>178</v>
      </c>
      <c r="R53" s="3" t="s">
        <v>287</v>
      </c>
      <c r="S53" s="3">
        <v>60505</v>
      </c>
      <c r="T53" s="6">
        <v>42047</v>
      </c>
      <c r="U53" s="6">
        <v>42050</v>
      </c>
      <c r="V53" s="7">
        <v>-35.474400000000003</v>
      </c>
      <c r="W53" s="3">
        <v>1</v>
      </c>
      <c r="X53" s="7">
        <v>79.680000000000007</v>
      </c>
      <c r="Y53" s="3">
        <v>89092</v>
      </c>
    </row>
    <row r="54" spans="1:25" ht="12.75" customHeight="1" x14ac:dyDescent="0.25">
      <c r="A54" s="3">
        <v>193</v>
      </c>
      <c r="B54" s="5">
        <v>19663</v>
      </c>
      <c r="C54" s="3" t="s">
        <v>37</v>
      </c>
      <c r="D54" s="3">
        <v>0</v>
      </c>
      <c r="E54" s="3">
        <v>213.45</v>
      </c>
      <c r="F54" s="3">
        <v>14.7</v>
      </c>
      <c r="G54" s="3" t="s">
        <v>290</v>
      </c>
      <c r="H54" s="3" t="s">
        <v>39</v>
      </c>
      <c r="I54" s="3" t="s">
        <v>28</v>
      </c>
      <c r="J54" s="3" t="s">
        <v>77</v>
      </c>
      <c r="K54" s="3" t="s">
        <v>85</v>
      </c>
      <c r="L54" s="3" t="s">
        <v>43</v>
      </c>
      <c r="M54" s="3" t="s">
        <v>291</v>
      </c>
      <c r="N54" s="3">
        <v>0.59</v>
      </c>
      <c r="O54" s="3" t="s">
        <v>33</v>
      </c>
      <c r="P54" s="3" t="s">
        <v>34</v>
      </c>
      <c r="Q54" s="3" t="s">
        <v>212</v>
      </c>
      <c r="R54" s="3" t="s">
        <v>213</v>
      </c>
      <c r="S54" s="3">
        <v>84041</v>
      </c>
      <c r="T54" s="6">
        <v>42007</v>
      </c>
      <c r="U54" s="6">
        <v>42009</v>
      </c>
      <c r="V54" s="7">
        <v>-560.81417999999996</v>
      </c>
      <c r="W54" s="3">
        <v>1</v>
      </c>
      <c r="X54" s="7">
        <v>224.12</v>
      </c>
      <c r="Y54" s="3">
        <v>90430</v>
      </c>
    </row>
    <row r="55" spans="1:25" ht="12.75" customHeight="1" x14ac:dyDescent="0.25">
      <c r="A55" s="3">
        <v>194</v>
      </c>
      <c r="B55" s="5">
        <v>24273</v>
      </c>
      <c r="C55" s="3" t="s">
        <v>37</v>
      </c>
      <c r="D55" s="3">
        <v>0.02</v>
      </c>
      <c r="E55" s="3">
        <v>6.48</v>
      </c>
      <c r="F55" s="3">
        <v>9.17</v>
      </c>
      <c r="G55" s="3" t="s">
        <v>293</v>
      </c>
      <c r="H55" s="3" t="s">
        <v>49</v>
      </c>
      <c r="I55" s="3" t="s">
        <v>28</v>
      </c>
      <c r="J55" s="3" t="s">
        <v>29</v>
      </c>
      <c r="K55" s="3" t="s">
        <v>93</v>
      </c>
      <c r="L55" s="3" t="s">
        <v>59</v>
      </c>
      <c r="M55" s="3" t="s">
        <v>294</v>
      </c>
      <c r="N55" s="3">
        <v>0.37</v>
      </c>
      <c r="O55" s="3" t="s">
        <v>33</v>
      </c>
      <c r="P55" s="3" t="s">
        <v>34</v>
      </c>
      <c r="Q55" s="3" t="s">
        <v>212</v>
      </c>
      <c r="R55" s="3" t="s">
        <v>295</v>
      </c>
      <c r="S55" s="3">
        <v>84043</v>
      </c>
      <c r="T55" s="6">
        <v>42014</v>
      </c>
      <c r="U55" s="6">
        <v>42015</v>
      </c>
      <c r="V55" s="7">
        <v>-105.68520000000001</v>
      </c>
      <c r="W55" s="3">
        <v>4</v>
      </c>
      <c r="X55" s="7">
        <v>28.2</v>
      </c>
      <c r="Y55" s="3">
        <v>90431</v>
      </c>
    </row>
    <row r="56" spans="1:25" ht="12.75" customHeight="1" x14ac:dyDescent="0.25">
      <c r="A56" s="3">
        <v>202</v>
      </c>
      <c r="B56" s="5">
        <v>22136</v>
      </c>
      <c r="C56" s="3" t="s">
        <v>37</v>
      </c>
      <c r="D56" s="3">
        <v>0.09</v>
      </c>
      <c r="E56" s="3">
        <v>12.28</v>
      </c>
      <c r="F56" s="3">
        <v>4.8600000000000003</v>
      </c>
      <c r="G56" s="3" t="s">
        <v>302</v>
      </c>
      <c r="H56" s="3" t="s">
        <v>49</v>
      </c>
      <c r="I56" s="3" t="s">
        <v>28</v>
      </c>
      <c r="J56" s="3" t="s">
        <v>29</v>
      </c>
      <c r="K56" s="3" t="s">
        <v>93</v>
      </c>
      <c r="L56" s="3" t="s">
        <v>59</v>
      </c>
      <c r="M56" s="3" t="s">
        <v>303</v>
      </c>
      <c r="N56" s="3">
        <v>0.38</v>
      </c>
      <c r="O56" s="3" t="s">
        <v>33</v>
      </c>
      <c r="P56" s="3" t="s">
        <v>61</v>
      </c>
      <c r="Q56" s="3" t="s">
        <v>304</v>
      </c>
      <c r="R56" s="3" t="s">
        <v>305</v>
      </c>
      <c r="S56" s="3">
        <v>74006</v>
      </c>
      <c r="T56" s="6">
        <v>42121</v>
      </c>
      <c r="U56" s="6">
        <v>42122</v>
      </c>
      <c r="V56" s="7">
        <v>1.73</v>
      </c>
      <c r="W56" s="3">
        <v>3</v>
      </c>
      <c r="X56" s="7">
        <v>34.65</v>
      </c>
      <c r="Y56" s="3">
        <v>88971</v>
      </c>
    </row>
    <row r="57" spans="1:25" ht="12.75" customHeight="1" x14ac:dyDescent="0.25">
      <c r="A57" s="3">
        <v>210</v>
      </c>
      <c r="B57" s="5">
        <v>21401</v>
      </c>
      <c r="C57" s="3" t="s">
        <v>106</v>
      </c>
      <c r="D57" s="3">
        <v>0.05</v>
      </c>
      <c r="E57" s="3">
        <v>1.86</v>
      </c>
      <c r="F57" s="3">
        <v>2.58</v>
      </c>
      <c r="G57" s="3" t="s">
        <v>307</v>
      </c>
      <c r="H57" s="3" t="s">
        <v>49</v>
      </c>
      <c r="I57" s="3" t="s">
        <v>40</v>
      </c>
      <c r="J57" s="3" t="s">
        <v>29</v>
      </c>
      <c r="K57" s="3" t="s">
        <v>66</v>
      </c>
      <c r="L57" s="3" t="s">
        <v>31</v>
      </c>
      <c r="M57" s="3" t="s">
        <v>308</v>
      </c>
      <c r="N57" s="3">
        <v>0.82</v>
      </c>
      <c r="O57" s="3" t="s">
        <v>33</v>
      </c>
      <c r="P57" s="3" t="s">
        <v>53</v>
      </c>
      <c r="Q57" s="3" t="s">
        <v>71</v>
      </c>
      <c r="R57" s="3" t="s">
        <v>309</v>
      </c>
      <c r="S57" s="3">
        <v>12180</v>
      </c>
      <c r="T57" s="6">
        <v>42021</v>
      </c>
      <c r="U57" s="6">
        <v>42025</v>
      </c>
      <c r="V57" s="7">
        <v>-66.62</v>
      </c>
      <c r="W57" s="3">
        <v>9</v>
      </c>
      <c r="X57" s="7">
        <v>17.61</v>
      </c>
      <c r="Y57" s="3">
        <v>85965</v>
      </c>
    </row>
    <row r="58" spans="1:25" ht="12.75" customHeight="1" x14ac:dyDescent="0.25">
      <c r="A58" s="3">
        <v>218</v>
      </c>
      <c r="B58" s="5">
        <v>26303</v>
      </c>
      <c r="C58" s="3" t="s">
        <v>56</v>
      </c>
      <c r="D58" s="3">
        <v>0.05</v>
      </c>
      <c r="E58" s="3">
        <v>119.99</v>
      </c>
      <c r="F58" s="3">
        <v>56.14</v>
      </c>
      <c r="G58" s="3" t="s">
        <v>317</v>
      </c>
      <c r="H58" s="3" t="s">
        <v>39</v>
      </c>
      <c r="I58" s="3" t="s">
        <v>114</v>
      </c>
      <c r="J58" s="3" t="s">
        <v>77</v>
      </c>
      <c r="K58" s="3" t="s">
        <v>85</v>
      </c>
      <c r="L58" s="3" t="s">
        <v>121</v>
      </c>
      <c r="M58" s="3" t="s">
        <v>318</v>
      </c>
      <c r="N58" s="3">
        <v>0.39</v>
      </c>
      <c r="O58" s="3" t="s">
        <v>33</v>
      </c>
      <c r="P58" s="3" t="s">
        <v>34</v>
      </c>
      <c r="Q58" s="3" t="s">
        <v>212</v>
      </c>
      <c r="R58" s="3" t="s">
        <v>319</v>
      </c>
      <c r="S58" s="3">
        <v>84107</v>
      </c>
      <c r="T58" s="6">
        <v>42164</v>
      </c>
      <c r="U58" s="6">
        <v>42166</v>
      </c>
      <c r="V58" s="7">
        <v>-102.5121</v>
      </c>
      <c r="W58" s="3">
        <v>6</v>
      </c>
      <c r="X58" s="7">
        <v>730.37</v>
      </c>
      <c r="Y58" s="3">
        <v>88048</v>
      </c>
    </row>
    <row r="59" spans="1:25" ht="12.75" customHeight="1" x14ac:dyDescent="0.25">
      <c r="A59" s="3">
        <v>228</v>
      </c>
      <c r="B59" s="5">
        <v>21203</v>
      </c>
      <c r="C59" s="3" t="s">
        <v>56</v>
      </c>
      <c r="D59" s="3">
        <v>0.03</v>
      </c>
      <c r="E59" s="3">
        <v>60.89</v>
      </c>
      <c r="F59" s="3">
        <v>32.409999999999997</v>
      </c>
      <c r="G59" s="3" t="s">
        <v>320</v>
      </c>
      <c r="H59" s="3" t="s">
        <v>39</v>
      </c>
      <c r="I59" s="3" t="s">
        <v>58</v>
      </c>
      <c r="J59" s="3" t="s">
        <v>41</v>
      </c>
      <c r="K59" s="3" t="s">
        <v>42</v>
      </c>
      <c r="L59" s="3" t="s">
        <v>43</v>
      </c>
      <c r="M59" s="3" t="s">
        <v>321</v>
      </c>
      <c r="N59" s="3">
        <v>0.56000000000000005</v>
      </c>
      <c r="O59" s="3" t="s">
        <v>33</v>
      </c>
      <c r="P59" s="3" t="s">
        <v>136</v>
      </c>
      <c r="Q59" s="3" t="s">
        <v>322</v>
      </c>
      <c r="R59" s="3" t="s">
        <v>323</v>
      </c>
      <c r="S59" s="3">
        <v>28227</v>
      </c>
      <c r="T59" s="6">
        <v>42096</v>
      </c>
      <c r="U59" s="6">
        <v>42097</v>
      </c>
      <c r="V59" s="7">
        <v>36.353999999999999</v>
      </c>
      <c r="W59" s="3">
        <v>7</v>
      </c>
      <c r="X59" s="7">
        <v>450.49</v>
      </c>
      <c r="Y59" s="3">
        <v>88527</v>
      </c>
    </row>
    <row r="60" spans="1:25" ht="12.75" customHeight="1" x14ac:dyDescent="0.25">
      <c r="A60" s="3">
        <v>233</v>
      </c>
      <c r="B60" s="5">
        <v>25500</v>
      </c>
      <c r="C60" s="3" t="s">
        <v>56</v>
      </c>
      <c r="D60" s="3">
        <v>7.0000000000000007E-2</v>
      </c>
      <c r="E60" s="3">
        <v>5.81</v>
      </c>
      <c r="F60" s="3">
        <v>8.49</v>
      </c>
      <c r="G60" s="3" t="s">
        <v>324</v>
      </c>
      <c r="H60" s="3" t="s">
        <v>49</v>
      </c>
      <c r="I60" s="3" t="s">
        <v>58</v>
      </c>
      <c r="J60" s="3" t="s">
        <v>29</v>
      </c>
      <c r="K60" s="3" t="s">
        <v>109</v>
      </c>
      <c r="L60" s="3" t="s">
        <v>59</v>
      </c>
      <c r="M60" s="3" t="s">
        <v>325</v>
      </c>
      <c r="N60" s="3">
        <v>0.39</v>
      </c>
      <c r="O60" s="3" t="s">
        <v>33</v>
      </c>
      <c r="P60" s="3" t="s">
        <v>61</v>
      </c>
      <c r="Q60" s="3" t="s">
        <v>178</v>
      </c>
      <c r="R60" s="3" t="s">
        <v>326</v>
      </c>
      <c r="S60" s="3">
        <v>60462</v>
      </c>
      <c r="T60" s="6">
        <v>42055</v>
      </c>
      <c r="U60" s="6">
        <v>42057</v>
      </c>
      <c r="V60" s="7">
        <v>-243.23649999999998</v>
      </c>
      <c r="W60" s="3">
        <v>10</v>
      </c>
      <c r="X60" s="7">
        <v>58.8</v>
      </c>
      <c r="Y60" s="3">
        <v>90237</v>
      </c>
    </row>
    <row r="61" spans="1:25" ht="12.75" customHeight="1" x14ac:dyDescent="0.25">
      <c r="A61" s="3">
        <v>234</v>
      </c>
      <c r="B61" s="5">
        <v>23058</v>
      </c>
      <c r="C61" s="3" t="s">
        <v>47</v>
      </c>
      <c r="D61" s="3">
        <v>0.06</v>
      </c>
      <c r="E61" s="3">
        <v>279.81</v>
      </c>
      <c r="F61" s="3">
        <v>23.19</v>
      </c>
      <c r="G61" s="3" t="s">
        <v>328</v>
      </c>
      <c r="H61" s="3" t="s">
        <v>39</v>
      </c>
      <c r="I61" s="3" t="s">
        <v>58</v>
      </c>
      <c r="J61" s="3" t="s">
        <v>29</v>
      </c>
      <c r="K61" s="3" t="s">
        <v>257</v>
      </c>
      <c r="L61" s="3" t="s">
        <v>43</v>
      </c>
      <c r="M61" s="3" t="s">
        <v>329</v>
      </c>
      <c r="N61" s="3">
        <v>0.59</v>
      </c>
      <c r="O61" s="3" t="s">
        <v>33</v>
      </c>
      <c r="P61" s="3" t="s">
        <v>61</v>
      </c>
      <c r="Q61" s="3" t="s">
        <v>330</v>
      </c>
      <c r="R61" s="3" t="s">
        <v>331</v>
      </c>
      <c r="S61" s="3">
        <v>50208</v>
      </c>
      <c r="T61" s="6">
        <v>42040</v>
      </c>
      <c r="U61" s="6">
        <v>42041</v>
      </c>
      <c r="V61" s="7">
        <v>1103.9723999999999</v>
      </c>
      <c r="W61" s="3">
        <v>6</v>
      </c>
      <c r="X61" s="7">
        <v>1599.96</v>
      </c>
      <c r="Y61" s="3">
        <v>90236</v>
      </c>
    </row>
    <row r="62" spans="1:25" ht="12.75" customHeight="1" x14ac:dyDescent="0.25">
      <c r="A62" s="3">
        <v>236</v>
      </c>
      <c r="B62" s="5">
        <v>18885</v>
      </c>
      <c r="C62" s="3" t="s">
        <v>37</v>
      </c>
      <c r="D62" s="3">
        <v>0</v>
      </c>
      <c r="E62" s="3">
        <v>442.14</v>
      </c>
      <c r="F62" s="3">
        <v>14.7</v>
      </c>
      <c r="G62" s="3" t="s">
        <v>335</v>
      </c>
      <c r="H62" s="3" t="s">
        <v>39</v>
      </c>
      <c r="I62" s="3" t="s">
        <v>28</v>
      </c>
      <c r="J62" s="3" t="s">
        <v>77</v>
      </c>
      <c r="K62" s="3" t="s">
        <v>85</v>
      </c>
      <c r="L62" s="3" t="s">
        <v>43</v>
      </c>
      <c r="M62" s="3" t="s">
        <v>336</v>
      </c>
      <c r="N62" s="3">
        <v>0.56000000000000005</v>
      </c>
      <c r="O62" s="3" t="s">
        <v>33</v>
      </c>
      <c r="P62" s="3" t="s">
        <v>34</v>
      </c>
      <c r="Q62" s="3" t="s">
        <v>255</v>
      </c>
      <c r="R62" s="3" t="s">
        <v>337</v>
      </c>
      <c r="S62" s="3">
        <v>80027</v>
      </c>
      <c r="T62" s="6">
        <v>42057</v>
      </c>
      <c r="U62" s="6">
        <v>42057</v>
      </c>
      <c r="V62" s="7">
        <v>3294.8258999999994</v>
      </c>
      <c r="W62" s="3">
        <v>10</v>
      </c>
      <c r="X62" s="7">
        <v>4775.1099999999997</v>
      </c>
      <c r="Y62" s="3">
        <v>86621</v>
      </c>
    </row>
    <row r="63" spans="1:25" ht="12.75" customHeight="1" x14ac:dyDescent="0.25">
      <c r="A63" s="3">
        <v>240</v>
      </c>
      <c r="B63" s="5">
        <v>24327</v>
      </c>
      <c r="C63" s="3" t="s">
        <v>56</v>
      </c>
      <c r="D63" s="3">
        <v>0.1</v>
      </c>
      <c r="E63" s="3">
        <v>19.98</v>
      </c>
      <c r="F63" s="3">
        <v>5.77</v>
      </c>
      <c r="G63" s="3" t="s">
        <v>338</v>
      </c>
      <c r="H63" s="3" t="s">
        <v>27</v>
      </c>
      <c r="I63" s="3" t="s">
        <v>58</v>
      </c>
      <c r="J63" s="3" t="s">
        <v>29</v>
      </c>
      <c r="K63" s="3" t="s">
        <v>93</v>
      </c>
      <c r="L63" s="3" t="s">
        <v>59</v>
      </c>
      <c r="M63" s="3" t="s">
        <v>339</v>
      </c>
      <c r="N63" s="3">
        <v>0.38</v>
      </c>
      <c r="O63" s="3" t="s">
        <v>33</v>
      </c>
      <c r="P63" s="3" t="s">
        <v>34</v>
      </c>
      <c r="Q63" s="3" t="s">
        <v>255</v>
      </c>
      <c r="R63" s="3" t="s">
        <v>340</v>
      </c>
      <c r="S63" s="3">
        <v>80817</v>
      </c>
      <c r="T63" s="6">
        <v>42114</v>
      </c>
      <c r="U63" s="6">
        <v>42114</v>
      </c>
      <c r="V63" s="7">
        <v>35.090000000000003</v>
      </c>
      <c r="W63" s="3">
        <v>3</v>
      </c>
      <c r="X63" s="7">
        <v>57.41</v>
      </c>
      <c r="Y63" s="3">
        <v>90479</v>
      </c>
    </row>
    <row r="64" spans="1:25" ht="12.75" customHeight="1" x14ac:dyDescent="0.25">
      <c r="A64" s="3">
        <v>241</v>
      </c>
      <c r="B64" s="5">
        <v>24328</v>
      </c>
      <c r="C64" s="3" t="s">
        <v>56</v>
      </c>
      <c r="D64" s="3">
        <v>0.06</v>
      </c>
      <c r="E64" s="3">
        <v>259.70999999999998</v>
      </c>
      <c r="F64" s="3">
        <v>66.67</v>
      </c>
      <c r="G64" s="3" t="s">
        <v>341</v>
      </c>
      <c r="H64" s="3" t="s">
        <v>39</v>
      </c>
      <c r="I64" s="3" t="s">
        <v>58</v>
      </c>
      <c r="J64" s="3" t="s">
        <v>41</v>
      </c>
      <c r="K64" s="3" t="s">
        <v>152</v>
      </c>
      <c r="L64" s="3" t="s">
        <v>121</v>
      </c>
      <c r="M64" s="3" t="s">
        <v>342</v>
      </c>
      <c r="N64" s="3">
        <v>0.61</v>
      </c>
      <c r="O64" s="3" t="s">
        <v>33</v>
      </c>
      <c r="P64" s="3" t="s">
        <v>34</v>
      </c>
      <c r="Q64" s="3" t="s">
        <v>255</v>
      </c>
      <c r="R64" s="3" t="s">
        <v>343</v>
      </c>
      <c r="S64" s="3">
        <v>81503</v>
      </c>
      <c r="T64" s="6">
        <v>42114</v>
      </c>
      <c r="U64" s="6">
        <v>42115</v>
      </c>
      <c r="V64" s="7">
        <v>785.63</v>
      </c>
      <c r="W64" s="3">
        <v>11</v>
      </c>
      <c r="X64" s="7">
        <v>2809.87</v>
      </c>
      <c r="Y64" s="3">
        <v>90479</v>
      </c>
    </row>
    <row r="65" spans="1:25" ht="12.75" customHeight="1" x14ac:dyDescent="0.25">
      <c r="A65" s="3">
        <v>247</v>
      </c>
      <c r="B65" s="5">
        <v>18849</v>
      </c>
      <c r="C65" s="3" t="s">
        <v>56</v>
      </c>
      <c r="D65" s="3">
        <v>0.02</v>
      </c>
      <c r="E65" s="3">
        <v>146.05000000000001</v>
      </c>
      <c r="F65" s="3">
        <v>80.2</v>
      </c>
      <c r="G65" s="3" t="s">
        <v>346</v>
      </c>
      <c r="H65" s="3" t="s">
        <v>39</v>
      </c>
      <c r="I65" s="3" t="s">
        <v>28</v>
      </c>
      <c r="J65" s="3" t="s">
        <v>41</v>
      </c>
      <c r="K65" s="3" t="s">
        <v>152</v>
      </c>
      <c r="L65" s="3" t="s">
        <v>121</v>
      </c>
      <c r="M65" s="3" t="s">
        <v>347</v>
      </c>
      <c r="N65" s="3">
        <v>0.71</v>
      </c>
      <c r="O65" s="3" t="s">
        <v>33</v>
      </c>
      <c r="P65" s="3" t="s">
        <v>136</v>
      </c>
      <c r="Q65" s="3" t="s">
        <v>244</v>
      </c>
      <c r="R65" s="3" t="s">
        <v>348</v>
      </c>
      <c r="S65" s="3">
        <v>37804</v>
      </c>
      <c r="T65" s="6">
        <v>42058</v>
      </c>
      <c r="U65" s="6">
        <v>42058</v>
      </c>
      <c r="V65" s="7">
        <v>-101.19200000000001</v>
      </c>
      <c r="W65" s="3">
        <v>5</v>
      </c>
      <c r="X65" s="7">
        <v>798.69</v>
      </c>
      <c r="Y65" s="3">
        <v>89139</v>
      </c>
    </row>
    <row r="66" spans="1:25" ht="12.75" customHeight="1" x14ac:dyDescent="0.25">
      <c r="A66" s="3">
        <v>250</v>
      </c>
      <c r="B66" s="5">
        <v>18773</v>
      </c>
      <c r="C66" s="3" t="s">
        <v>47</v>
      </c>
      <c r="D66" s="3">
        <v>0.02</v>
      </c>
      <c r="E66" s="3">
        <v>2.58</v>
      </c>
      <c r="F66" s="3">
        <v>1.3</v>
      </c>
      <c r="G66" s="3" t="s">
        <v>350</v>
      </c>
      <c r="H66" s="3" t="s">
        <v>27</v>
      </c>
      <c r="I66" s="3" t="s">
        <v>28</v>
      </c>
      <c r="J66" s="3" t="s">
        <v>29</v>
      </c>
      <c r="K66" s="3" t="s">
        <v>30</v>
      </c>
      <c r="L66" s="3" t="s">
        <v>31</v>
      </c>
      <c r="M66" s="3" t="s">
        <v>351</v>
      </c>
      <c r="N66" s="3">
        <v>0.59</v>
      </c>
      <c r="O66" s="3" t="s">
        <v>33</v>
      </c>
      <c r="P66" s="3" t="s">
        <v>61</v>
      </c>
      <c r="Q66" s="3" t="s">
        <v>62</v>
      </c>
      <c r="R66" s="3" t="s">
        <v>352</v>
      </c>
      <c r="S66" s="3">
        <v>55423</v>
      </c>
      <c r="T66" s="6">
        <v>42152</v>
      </c>
      <c r="U66" s="6">
        <v>42153</v>
      </c>
      <c r="V66" s="7">
        <v>1.1080000000000014</v>
      </c>
      <c r="W66" s="3">
        <v>39</v>
      </c>
      <c r="X66" s="7">
        <v>109.74</v>
      </c>
      <c r="Y66" s="3">
        <v>87214</v>
      </c>
    </row>
    <row r="67" spans="1:25" ht="12.75" customHeight="1" x14ac:dyDescent="0.25">
      <c r="A67" s="3">
        <v>254</v>
      </c>
      <c r="B67" s="5">
        <v>18801</v>
      </c>
      <c r="C67" s="3" t="s">
        <v>56</v>
      </c>
      <c r="D67" s="3">
        <v>0.1</v>
      </c>
      <c r="E67" s="3">
        <v>280.98</v>
      </c>
      <c r="F67" s="3">
        <v>35.67</v>
      </c>
      <c r="G67" s="3" t="s">
        <v>354</v>
      </c>
      <c r="H67" s="3" t="s">
        <v>39</v>
      </c>
      <c r="I67" s="3" t="s">
        <v>40</v>
      </c>
      <c r="J67" s="3" t="s">
        <v>41</v>
      </c>
      <c r="K67" s="3" t="s">
        <v>152</v>
      </c>
      <c r="L67" s="3" t="s">
        <v>121</v>
      </c>
      <c r="M67" s="3" t="s">
        <v>355</v>
      </c>
      <c r="N67" s="3">
        <v>0.66</v>
      </c>
      <c r="O67" s="3" t="s">
        <v>33</v>
      </c>
      <c r="P67" s="3" t="s">
        <v>34</v>
      </c>
      <c r="Q67" s="3" t="s">
        <v>255</v>
      </c>
      <c r="R67" s="3" t="s">
        <v>356</v>
      </c>
      <c r="S67" s="3">
        <v>80126</v>
      </c>
      <c r="T67" s="6">
        <v>42165</v>
      </c>
      <c r="U67" s="6">
        <v>42166</v>
      </c>
      <c r="V67" s="7">
        <v>-53.744999999999997</v>
      </c>
      <c r="W67" s="3">
        <v>5</v>
      </c>
      <c r="X67" s="7">
        <v>1332.82</v>
      </c>
      <c r="Y67" s="3">
        <v>86268</v>
      </c>
    </row>
    <row r="68" spans="1:25" ht="12.75" customHeight="1" x14ac:dyDescent="0.25">
      <c r="A68" s="3">
        <v>256</v>
      </c>
      <c r="B68" s="5">
        <v>20577</v>
      </c>
      <c r="C68" s="3" t="s">
        <v>47</v>
      </c>
      <c r="D68" s="3">
        <v>0.03</v>
      </c>
      <c r="E68" s="3">
        <v>8.34</v>
      </c>
      <c r="F68" s="3">
        <v>2.64</v>
      </c>
      <c r="G68" s="3" t="s">
        <v>357</v>
      </c>
      <c r="H68" s="3" t="s">
        <v>49</v>
      </c>
      <c r="I68" s="3" t="s">
        <v>40</v>
      </c>
      <c r="J68" s="3" t="s">
        <v>29</v>
      </c>
      <c r="K68" s="3" t="s">
        <v>174</v>
      </c>
      <c r="L68" s="3" t="s">
        <v>51</v>
      </c>
      <c r="M68" s="3" t="s">
        <v>358</v>
      </c>
      <c r="N68" s="3">
        <v>0.59</v>
      </c>
      <c r="O68" s="3" t="s">
        <v>33</v>
      </c>
      <c r="P68" s="3" t="s">
        <v>53</v>
      </c>
      <c r="Q68" s="3" t="s">
        <v>234</v>
      </c>
      <c r="R68" s="3" t="s">
        <v>359</v>
      </c>
      <c r="S68" s="3">
        <v>17331</v>
      </c>
      <c r="T68" s="6">
        <v>42035</v>
      </c>
      <c r="U68" s="6">
        <v>42037</v>
      </c>
      <c r="V68" s="7">
        <v>0.68399999999999894</v>
      </c>
      <c r="W68" s="3">
        <v>4</v>
      </c>
      <c r="X68" s="7">
        <v>34.64</v>
      </c>
      <c r="Y68" s="3">
        <v>86267</v>
      </c>
    </row>
    <row r="69" spans="1:25" ht="12.75" customHeight="1" x14ac:dyDescent="0.25">
      <c r="A69" s="3">
        <v>258</v>
      </c>
      <c r="B69" s="5">
        <v>24498</v>
      </c>
      <c r="C69" s="3" t="s">
        <v>56</v>
      </c>
      <c r="D69" s="3">
        <v>0.05</v>
      </c>
      <c r="E69" s="3">
        <v>17.48</v>
      </c>
      <c r="F69" s="3">
        <v>1.99</v>
      </c>
      <c r="G69" s="3" t="s">
        <v>360</v>
      </c>
      <c r="H69" s="3" t="s">
        <v>49</v>
      </c>
      <c r="I69" s="3" t="s">
        <v>114</v>
      </c>
      <c r="J69" s="3" t="s">
        <v>77</v>
      </c>
      <c r="K69" s="3" t="s">
        <v>180</v>
      </c>
      <c r="L69" s="3" t="s">
        <v>51</v>
      </c>
      <c r="M69" s="3" t="s">
        <v>361</v>
      </c>
      <c r="N69" s="3">
        <v>0.45</v>
      </c>
      <c r="O69" s="3" t="s">
        <v>33</v>
      </c>
      <c r="P69" s="3" t="s">
        <v>136</v>
      </c>
      <c r="Q69" s="3" t="s">
        <v>362</v>
      </c>
      <c r="R69" s="3" t="s">
        <v>363</v>
      </c>
      <c r="S69" s="3">
        <v>33772</v>
      </c>
      <c r="T69" s="6">
        <v>42006</v>
      </c>
      <c r="U69" s="6">
        <v>42008</v>
      </c>
      <c r="V69" s="7">
        <v>-127.00800000000001</v>
      </c>
      <c r="W69" s="3">
        <v>3</v>
      </c>
      <c r="X69" s="7">
        <v>52.47</v>
      </c>
      <c r="Y69" s="3">
        <v>85858</v>
      </c>
    </row>
    <row r="70" spans="1:25" ht="12.75" customHeight="1" x14ac:dyDescent="0.25">
      <c r="A70" s="3">
        <v>259</v>
      </c>
      <c r="B70" s="5">
        <v>18011</v>
      </c>
      <c r="C70" s="3" t="s">
        <v>106</v>
      </c>
      <c r="D70" s="3">
        <v>0.09</v>
      </c>
      <c r="E70" s="3">
        <v>2.88</v>
      </c>
      <c r="F70" s="3">
        <v>0.7</v>
      </c>
      <c r="G70" s="3" t="s">
        <v>364</v>
      </c>
      <c r="H70" s="3" t="s">
        <v>49</v>
      </c>
      <c r="I70" s="3" t="s">
        <v>114</v>
      </c>
      <c r="J70" s="3" t="s">
        <v>29</v>
      </c>
      <c r="K70" s="3" t="s">
        <v>30</v>
      </c>
      <c r="L70" s="3" t="s">
        <v>31</v>
      </c>
      <c r="M70" s="3" t="s">
        <v>365</v>
      </c>
      <c r="N70" s="3">
        <v>0.56000000000000005</v>
      </c>
      <c r="O70" s="3" t="s">
        <v>33</v>
      </c>
      <c r="P70" s="3" t="s">
        <v>34</v>
      </c>
      <c r="Q70" s="3" t="s">
        <v>366</v>
      </c>
      <c r="R70" s="3" t="s">
        <v>367</v>
      </c>
      <c r="S70" s="3">
        <v>87505</v>
      </c>
      <c r="T70" s="6">
        <v>42023</v>
      </c>
      <c r="U70" s="6">
        <v>42023</v>
      </c>
      <c r="V70" s="7">
        <v>5.7532000000000005</v>
      </c>
      <c r="W70" s="3">
        <v>10</v>
      </c>
      <c r="X70" s="7">
        <v>26.38</v>
      </c>
      <c r="Y70" s="3">
        <v>85857</v>
      </c>
    </row>
    <row r="71" spans="1:25" ht="12.75" customHeight="1" x14ac:dyDescent="0.25">
      <c r="A71" s="3">
        <v>263</v>
      </c>
      <c r="B71" s="5">
        <v>22370</v>
      </c>
      <c r="C71" s="3" t="s">
        <v>25</v>
      </c>
      <c r="D71" s="3">
        <v>0.05</v>
      </c>
      <c r="E71" s="3">
        <v>31.76</v>
      </c>
      <c r="F71" s="3">
        <v>45.51</v>
      </c>
      <c r="G71" s="3" t="s">
        <v>368</v>
      </c>
      <c r="H71" s="3" t="s">
        <v>39</v>
      </c>
      <c r="I71" s="3" t="s">
        <v>58</v>
      </c>
      <c r="J71" s="3" t="s">
        <v>41</v>
      </c>
      <c r="K71" s="3" t="s">
        <v>152</v>
      </c>
      <c r="L71" s="3" t="s">
        <v>121</v>
      </c>
      <c r="M71" s="3" t="s">
        <v>369</v>
      </c>
      <c r="N71" s="3">
        <v>0.65</v>
      </c>
      <c r="O71" s="3" t="s">
        <v>33</v>
      </c>
      <c r="P71" s="3" t="s">
        <v>53</v>
      </c>
      <c r="Q71" s="3" t="s">
        <v>154</v>
      </c>
      <c r="R71" s="3" t="s">
        <v>370</v>
      </c>
      <c r="S71" s="3">
        <v>44106</v>
      </c>
      <c r="T71" s="6">
        <v>42025</v>
      </c>
      <c r="U71" s="6">
        <v>42027</v>
      </c>
      <c r="V71" s="7">
        <v>-2177.9860960000001</v>
      </c>
      <c r="W71" s="3">
        <v>9</v>
      </c>
      <c r="X71" s="7">
        <v>304.33999999999997</v>
      </c>
      <c r="Y71" s="3">
        <v>86297</v>
      </c>
    </row>
    <row r="72" spans="1:25" ht="12.75" customHeight="1" x14ac:dyDescent="0.25">
      <c r="A72" s="3">
        <v>266</v>
      </c>
      <c r="B72" s="5">
        <v>20858</v>
      </c>
      <c r="C72" s="3" t="s">
        <v>37</v>
      </c>
      <c r="D72" s="3">
        <v>0</v>
      </c>
      <c r="E72" s="3">
        <v>73.98</v>
      </c>
      <c r="F72" s="3">
        <v>12.14</v>
      </c>
      <c r="G72" s="3" t="s">
        <v>371</v>
      </c>
      <c r="H72" s="3" t="s">
        <v>27</v>
      </c>
      <c r="I72" s="3" t="s">
        <v>28</v>
      </c>
      <c r="J72" s="3" t="s">
        <v>77</v>
      </c>
      <c r="K72" s="3" t="s">
        <v>180</v>
      </c>
      <c r="L72" s="3" t="s">
        <v>59</v>
      </c>
      <c r="M72" s="3" t="s">
        <v>372</v>
      </c>
      <c r="N72" s="3">
        <v>0.67</v>
      </c>
      <c r="O72" s="3" t="s">
        <v>33</v>
      </c>
      <c r="P72" s="3" t="s">
        <v>61</v>
      </c>
      <c r="Q72" s="3" t="s">
        <v>130</v>
      </c>
      <c r="R72" s="3" t="s">
        <v>373</v>
      </c>
      <c r="S72" s="3">
        <v>78207</v>
      </c>
      <c r="T72" s="6">
        <v>42142</v>
      </c>
      <c r="U72" s="6">
        <v>42144</v>
      </c>
      <c r="V72" s="7">
        <v>326.25</v>
      </c>
      <c r="W72" s="3">
        <v>17</v>
      </c>
      <c r="X72" s="7">
        <v>1300.81</v>
      </c>
      <c r="Y72" s="3">
        <v>90593</v>
      </c>
    </row>
    <row r="73" spans="1:25" ht="12.75" customHeight="1" x14ac:dyDescent="0.25">
      <c r="A73" s="3">
        <v>268</v>
      </c>
      <c r="B73" s="5">
        <v>18770</v>
      </c>
      <c r="C73" s="3" t="s">
        <v>106</v>
      </c>
      <c r="D73" s="3">
        <v>0.02</v>
      </c>
      <c r="E73" s="3">
        <v>5.58</v>
      </c>
      <c r="F73" s="3">
        <v>5.3</v>
      </c>
      <c r="G73" s="3" t="s">
        <v>376</v>
      </c>
      <c r="H73" s="3" t="s">
        <v>49</v>
      </c>
      <c r="I73" s="3" t="s">
        <v>40</v>
      </c>
      <c r="J73" s="3" t="s">
        <v>29</v>
      </c>
      <c r="K73" s="3" t="s">
        <v>69</v>
      </c>
      <c r="L73" s="3" t="s">
        <v>59</v>
      </c>
      <c r="M73" s="3" t="s">
        <v>377</v>
      </c>
      <c r="N73" s="3">
        <v>0.35</v>
      </c>
      <c r="O73" s="3" t="s">
        <v>33</v>
      </c>
      <c r="P73" s="3" t="s">
        <v>34</v>
      </c>
      <c r="Q73" s="3" t="s">
        <v>378</v>
      </c>
      <c r="R73" s="3" t="s">
        <v>379</v>
      </c>
      <c r="S73" s="3">
        <v>86001</v>
      </c>
      <c r="T73" s="6">
        <v>42101</v>
      </c>
      <c r="U73" s="6">
        <v>42106</v>
      </c>
      <c r="V73" s="7">
        <v>-22.48</v>
      </c>
      <c r="W73" s="3">
        <v>3</v>
      </c>
      <c r="X73" s="7">
        <v>18.670000000000002</v>
      </c>
      <c r="Y73" s="3">
        <v>88941</v>
      </c>
    </row>
    <row r="74" spans="1:25" ht="12.75" customHeight="1" x14ac:dyDescent="0.25">
      <c r="A74" s="3">
        <v>269</v>
      </c>
      <c r="B74" s="5">
        <v>23059</v>
      </c>
      <c r="C74" s="3" t="s">
        <v>106</v>
      </c>
      <c r="D74" s="3">
        <v>0.09</v>
      </c>
      <c r="E74" s="3">
        <v>35.94</v>
      </c>
      <c r="F74" s="3">
        <v>6.66</v>
      </c>
      <c r="G74" s="3" t="s">
        <v>381</v>
      </c>
      <c r="H74" s="3" t="s">
        <v>49</v>
      </c>
      <c r="I74" s="3" t="s">
        <v>40</v>
      </c>
      <c r="J74" s="3" t="s">
        <v>29</v>
      </c>
      <c r="K74" s="3" t="s">
        <v>69</v>
      </c>
      <c r="L74" s="3" t="s">
        <v>59</v>
      </c>
      <c r="M74" s="3" t="s">
        <v>73</v>
      </c>
      <c r="N74" s="3">
        <v>0.4</v>
      </c>
      <c r="O74" s="3" t="s">
        <v>33</v>
      </c>
      <c r="P74" s="3" t="s">
        <v>34</v>
      </c>
      <c r="Q74" s="3" t="s">
        <v>378</v>
      </c>
      <c r="R74" s="3" t="s">
        <v>382</v>
      </c>
      <c r="S74" s="3">
        <v>85234</v>
      </c>
      <c r="T74" s="6">
        <v>42160</v>
      </c>
      <c r="U74" s="6">
        <v>42165</v>
      </c>
      <c r="V74" s="7">
        <v>144.2928</v>
      </c>
      <c r="W74" s="3">
        <v>6</v>
      </c>
      <c r="X74" s="7">
        <v>209.12</v>
      </c>
      <c r="Y74" s="3">
        <v>88942</v>
      </c>
    </row>
    <row r="75" spans="1:25" ht="12.75" customHeight="1" x14ac:dyDescent="0.25">
      <c r="A75" s="3">
        <v>271</v>
      </c>
      <c r="B75" s="5">
        <v>19515</v>
      </c>
      <c r="C75" s="3" t="s">
        <v>56</v>
      </c>
      <c r="D75" s="3">
        <v>0.1</v>
      </c>
      <c r="E75" s="3">
        <v>80.97</v>
      </c>
      <c r="F75" s="3">
        <v>30.06</v>
      </c>
      <c r="G75" s="3" t="s">
        <v>385</v>
      </c>
      <c r="H75" s="3" t="s">
        <v>39</v>
      </c>
      <c r="I75" s="3" t="s">
        <v>58</v>
      </c>
      <c r="J75" s="3" t="s">
        <v>77</v>
      </c>
      <c r="K75" s="3" t="s">
        <v>85</v>
      </c>
      <c r="L75" s="3" t="s">
        <v>121</v>
      </c>
      <c r="M75" s="3" t="s">
        <v>386</v>
      </c>
      <c r="N75" s="3">
        <v>0.4</v>
      </c>
      <c r="O75" s="3" t="s">
        <v>33</v>
      </c>
      <c r="P75" s="3" t="s">
        <v>136</v>
      </c>
      <c r="Q75" s="3" t="s">
        <v>387</v>
      </c>
      <c r="R75" s="3" t="s">
        <v>388</v>
      </c>
      <c r="S75" s="3">
        <v>30297</v>
      </c>
      <c r="T75" s="6">
        <v>42093</v>
      </c>
      <c r="U75" s="6">
        <v>42094</v>
      </c>
      <c r="V75" s="7">
        <v>128.02529999999999</v>
      </c>
      <c r="W75" s="3">
        <v>12</v>
      </c>
      <c r="X75" s="7">
        <v>899.81</v>
      </c>
      <c r="Y75" s="3">
        <v>88940</v>
      </c>
    </row>
    <row r="76" spans="1:25" ht="12.75" customHeight="1" x14ac:dyDescent="0.25">
      <c r="A76" s="3">
        <v>275</v>
      </c>
      <c r="B76" s="5">
        <v>22180</v>
      </c>
      <c r="C76" s="3" t="s">
        <v>37</v>
      </c>
      <c r="D76" s="3">
        <v>0.09</v>
      </c>
      <c r="E76" s="3">
        <v>15.28</v>
      </c>
      <c r="F76" s="3">
        <v>10.91</v>
      </c>
      <c r="G76" s="3" t="s">
        <v>391</v>
      </c>
      <c r="H76" s="3" t="s">
        <v>49</v>
      </c>
      <c r="I76" s="3" t="s">
        <v>28</v>
      </c>
      <c r="J76" s="3" t="s">
        <v>29</v>
      </c>
      <c r="K76" s="3" t="s">
        <v>109</v>
      </c>
      <c r="L76" s="3" t="s">
        <v>59</v>
      </c>
      <c r="M76" s="3" t="s">
        <v>392</v>
      </c>
      <c r="N76" s="3">
        <v>0.36</v>
      </c>
      <c r="O76" s="3" t="s">
        <v>33</v>
      </c>
      <c r="P76" s="3" t="s">
        <v>53</v>
      </c>
      <c r="Q76" s="3" t="s">
        <v>228</v>
      </c>
      <c r="R76" s="3" t="s">
        <v>393</v>
      </c>
      <c r="S76" s="3">
        <v>6824</v>
      </c>
      <c r="T76" s="6">
        <v>42028</v>
      </c>
      <c r="U76" s="6">
        <v>42029</v>
      </c>
      <c r="V76" s="7">
        <v>-51.75</v>
      </c>
      <c r="W76" s="3">
        <v>4</v>
      </c>
      <c r="X76" s="7">
        <v>61.52</v>
      </c>
      <c r="Y76" s="3">
        <v>89292</v>
      </c>
    </row>
    <row r="77" spans="1:25" ht="12.75" customHeight="1" x14ac:dyDescent="0.25">
      <c r="A77" s="3">
        <v>276</v>
      </c>
      <c r="B77" s="5">
        <v>23504</v>
      </c>
      <c r="C77" s="3" t="s">
        <v>47</v>
      </c>
      <c r="D77" s="3">
        <v>0.04</v>
      </c>
      <c r="E77" s="3">
        <v>1.98</v>
      </c>
      <c r="F77" s="3">
        <v>0.7</v>
      </c>
      <c r="G77" s="3" t="s">
        <v>394</v>
      </c>
      <c r="H77" s="3" t="s">
        <v>27</v>
      </c>
      <c r="I77" s="3" t="s">
        <v>28</v>
      </c>
      <c r="J77" s="3" t="s">
        <v>29</v>
      </c>
      <c r="K77" s="3" t="s">
        <v>66</v>
      </c>
      <c r="L77" s="3" t="s">
        <v>31</v>
      </c>
      <c r="M77" s="3" t="s">
        <v>395</v>
      </c>
      <c r="N77" s="3">
        <v>0.83</v>
      </c>
      <c r="O77" s="3" t="s">
        <v>33</v>
      </c>
      <c r="P77" s="3" t="s">
        <v>53</v>
      </c>
      <c r="Q77" s="3" t="s">
        <v>228</v>
      </c>
      <c r="R77" s="3" t="s">
        <v>396</v>
      </c>
      <c r="S77" s="3">
        <v>6111</v>
      </c>
      <c r="T77" s="6">
        <v>42145</v>
      </c>
      <c r="U77" s="6">
        <v>42146</v>
      </c>
      <c r="V77" s="7">
        <v>-1</v>
      </c>
      <c r="W77" s="3">
        <v>3</v>
      </c>
      <c r="X77" s="7">
        <v>8.3000000000000007</v>
      </c>
      <c r="Y77" s="3">
        <v>89291</v>
      </c>
    </row>
    <row r="78" spans="1:25" ht="12.75" customHeight="1" x14ac:dyDescent="0.25">
      <c r="A78" s="3">
        <v>282</v>
      </c>
      <c r="B78" s="5">
        <v>23503</v>
      </c>
      <c r="C78" s="3" t="s">
        <v>47</v>
      </c>
      <c r="D78" s="3">
        <v>0.03</v>
      </c>
      <c r="E78" s="3">
        <v>55.99</v>
      </c>
      <c r="F78" s="3">
        <v>5</v>
      </c>
      <c r="G78" s="3" t="s">
        <v>397</v>
      </c>
      <c r="H78" s="3" t="s">
        <v>49</v>
      </c>
      <c r="I78" s="3" t="s">
        <v>28</v>
      </c>
      <c r="J78" s="3" t="s">
        <v>77</v>
      </c>
      <c r="K78" s="3" t="s">
        <v>78</v>
      </c>
      <c r="L78" s="3" t="s">
        <v>51</v>
      </c>
      <c r="M78" s="3" t="s">
        <v>398</v>
      </c>
      <c r="N78" s="3">
        <v>0.83</v>
      </c>
      <c r="O78" s="3" t="s">
        <v>33</v>
      </c>
      <c r="P78" s="3" t="s">
        <v>53</v>
      </c>
      <c r="Q78" s="3" t="s">
        <v>54</v>
      </c>
      <c r="R78" s="3" t="s">
        <v>399</v>
      </c>
      <c r="S78" s="3">
        <v>7109</v>
      </c>
      <c r="T78" s="6">
        <v>42145</v>
      </c>
      <c r="U78" s="6">
        <v>42146</v>
      </c>
      <c r="V78" s="7">
        <v>-221.25399999999999</v>
      </c>
      <c r="W78" s="3">
        <v>9</v>
      </c>
      <c r="X78" s="7">
        <v>416.95</v>
      </c>
      <c r="Y78" s="3">
        <v>89291</v>
      </c>
    </row>
    <row r="79" spans="1:25" ht="12.75" customHeight="1" x14ac:dyDescent="0.25">
      <c r="A79" s="3">
        <v>283</v>
      </c>
      <c r="B79" s="5">
        <v>24512</v>
      </c>
      <c r="C79" s="3" t="s">
        <v>25</v>
      </c>
      <c r="D79" s="3">
        <v>0.1</v>
      </c>
      <c r="E79" s="3">
        <v>1.68</v>
      </c>
      <c r="F79" s="3">
        <v>1.57</v>
      </c>
      <c r="G79" s="3" t="s">
        <v>400</v>
      </c>
      <c r="H79" s="3" t="s">
        <v>49</v>
      </c>
      <c r="I79" s="3" t="s">
        <v>28</v>
      </c>
      <c r="J79" s="3" t="s">
        <v>29</v>
      </c>
      <c r="K79" s="3" t="s">
        <v>30</v>
      </c>
      <c r="L79" s="3" t="s">
        <v>31</v>
      </c>
      <c r="M79" s="3" t="s">
        <v>96</v>
      </c>
      <c r="N79" s="3">
        <v>0.59</v>
      </c>
      <c r="O79" s="3" t="s">
        <v>33</v>
      </c>
      <c r="P79" s="3" t="s">
        <v>53</v>
      </c>
      <c r="Q79" s="3" t="s">
        <v>54</v>
      </c>
      <c r="R79" s="3" t="s">
        <v>401</v>
      </c>
      <c r="S79" s="3">
        <v>7101</v>
      </c>
      <c r="T79" s="6">
        <v>42172</v>
      </c>
      <c r="U79" s="6">
        <v>42173</v>
      </c>
      <c r="V79" s="7">
        <v>-11.57</v>
      </c>
      <c r="W79" s="3">
        <v>11</v>
      </c>
      <c r="X79" s="7">
        <v>18.71</v>
      </c>
      <c r="Y79" s="3">
        <v>89293</v>
      </c>
    </row>
    <row r="80" spans="1:25" ht="12.75" customHeight="1" x14ac:dyDescent="0.25">
      <c r="A80" s="3">
        <v>286</v>
      </c>
      <c r="B80" s="5">
        <v>19168</v>
      </c>
      <c r="C80" s="3" t="s">
        <v>106</v>
      </c>
      <c r="D80" s="3">
        <v>0</v>
      </c>
      <c r="E80" s="3">
        <v>4.13</v>
      </c>
      <c r="F80" s="3">
        <v>5.34</v>
      </c>
      <c r="G80" s="3" t="s">
        <v>402</v>
      </c>
      <c r="H80" s="3" t="s">
        <v>49</v>
      </c>
      <c r="I80" s="3" t="s">
        <v>58</v>
      </c>
      <c r="J80" s="3" t="s">
        <v>29</v>
      </c>
      <c r="K80" s="3" t="s">
        <v>109</v>
      </c>
      <c r="L80" s="3" t="s">
        <v>59</v>
      </c>
      <c r="M80" s="3" t="s">
        <v>403</v>
      </c>
      <c r="N80" s="3">
        <v>0.38</v>
      </c>
      <c r="O80" s="3" t="s">
        <v>33</v>
      </c>
      <c r="P80" s="3" t="s">
        <v>61</v>
      </c>
      <c r="Q80" s="3" t="s">
        <v>183</v>
      </c>
      <c r="R80" s="3" t="s">
        <v>404</v>
      </c>
      <c r="S80" s="3">
        <v>66203</v>
      </c>
      <c r="T80" s="6">
        <v>42172</v>
      </c>
      <c r="U80" s="6">
        <v>42176</v>
      </c>
      <c r="V80" s="7">
        <v>-61.870000000000005</v>
      </c>
      <c r="W80" s="3">
        <v>9</v>
      </c>
      <c r="X80" s="7">
        <v>40.950000000000003</v>
      </c>
      <c r="Y80" s="3">
        <v>89761</v>
      </c>
    </row>
    <row r="81" spans="1:25" ht="12.75" customHeight="1" x14ac:dyDescent="0.25">
      <c r="A81" s="3">
        <v>288</v>
      </c>
      <c r="B81" s="5">
        <v>25624</v>
      </c>
      <c r="C81" s="3" t="s">
        <v>47</v>
      </c>
      <c r="D81" s="3">
        <v>0.09</v>
      </c>
      <c r="E81" s="3">
        <v>28.48</v>
      </c>
      <c r="F81" s="3">
        <v>1.99</v>
      </c>
      <c r="G81" s="3" t="s">
        <v>406</v>
      </c>
      <c r="H81" s="3" t="s">
        <v>49</v>
      </c>
      <c r="I81" s="3" t="s">
        <v>58</v>
      </c>
      <c r="J81" s="3" t="s">
        <v>77</v>
      </c>
      <c r="K81" s="3" t="s">
        <v>180</v>
      </c>
      <c r="L81" s="3" t="s">
        <v>51</v>
      </c>
      <c r="M81" s="3" t="s">
        <v>407</v>
      </c>
      <c r="N81" s="3">
        <v>0.4</v>
      </c>
      <c r="O81" s="3" t="s">
        <v>33</v>
      </c>
      <c r="P81" s="3" t="s">
        <v>61</v>
      </c>
      <c r="Q81" s="3" t="s">
        <v>183</v>
      </c>
      <c r="R81" s="3" t="s">
        <v>408</v>
      </c>
      <c r="S81" s="3">
        <v>67212</v>
      </c>
      <c r="T81" s="6">
        <v>42020</v>
      </c>
      <c r="U81" s="6">
        <v>42023</v>
      </c>
      <c r="V81" s="7">
        <v>132.68699999999998</v>
      </c>
      <c r="W81" s="3">
        <v>7</v>
      </c>
      <c r="X81" s="7">
        <v>192.3</v>
      </c>
      <c r="Y81" s="3">
        <v>89762</v>
      </c>
    </row>
    <row r="82" spans="1:25" ht="12.75" customHeight="1" x14ac:dyDescent="0.25">
      <c r="A82" s="3">
        <v>290</v>
      </c>
      <c r="B82" s="5">
        <v>21223</v>
      </c>
      <c r="C82" s="3" t="s">
        <v>37</v>
      </c>
      <c r="D82" s="3">
        <v>0.04</v>
      </c>
      <c r="E82" s="3">
        <v>4.9800000000000004</v>
      </c>
      <c r="F82" s="3">
        <v>4.62</v>
      </c>
      <c r="G82" s="3" t="s">
        <v>410</v>
      </c>
      <c r="H82" s="3" t="s">
        <v>49</v>
      </c>
      <c r="I82" s="3" t="s">
        <v>58</v>
      </c>
      <c r="J82" s="3" t="s">
        <v>77</v>
      </c>
      <c r="K82" s="3" t="s">
        <v>180</v>
      </c>
      <c r="L82" s="3" t="s">
        <v>51</v>
      </c>
      <c r="M82" s="3" t="s">
        <v>411</v>
      </c>
      <c r="N82" s="3">
        <v>0.64</v>
      </c>
      <c r="O82" s="3" t="s">
        <v>33</v>
      </c>
      <c r="P82" s="3" t="s">
        <v>34</v>
      </c>
      <c r="Q82" s="3" t="s">
        <v>255</v>
      </c>
      <c r="R82" s="3" t="s">
        <v>412</v>
      </c>
      <c r="S82" s="3">
        <v>80538</v>
      </c>
      <c r="T82" s="6">
        <v>42088</v>
      </c>
      <c r="U82" s="6">
        <v>42089</v>
      </c>
      <c r="V82" s="7">
        <v>-135.16</v>
      </c>
      <c r="W82" s="3">
        <v>20</v>
      </c>
      <c r="X82" s="7">
        <v>102.54</v>
      </c>
      <c r="Y82" s="3">
        <v>90837</v>
      </c>
    </row>
    <row r="83" spans="1:25" ht="12.75" customHeight="1" x14ac:dyDescent="0.25">
      <c r="A83" s="3">
        <v>306</v>
      </c>
      <c r="B83" s="5">
        <v>23302</v>
      </c>
      <c r="C83" s="3" t="s">
        <v>25</v>
      </c>
      <c r="D83" s="3">
        <v>0.01</v>
      </c>
      <c r="E83" s="3">
        <v>8.33</v>
      </c>
      <c r="F83" s="3">
        <v>1.99</v>
      </c>
      <c r="G83" s="3" t="s">
        <v>413</v>
      </c>
      <c r="H83" s="3" t="s">
        <v>49</v>
      </c>
      <c r="I83" s="3" t="s">
        <v>58</v>
      </c>
      <c r="J83" s="3" t="s">
        <v>77</v>
      </c>
      <c r="K83" s="3" t="s">
        <v>180</v>
      </c>
      <c r="L83" s="3" t="s">
        <v>51</v>
      </c>
      <c r="M83" s="3" t="s">
        <v>414</v>
      </c>
      <c r="N83" s="3">
        <v>0.52</v>
      </c>
      <c r="O83" s="3" t="s">
        <v>33</v>
      </c>
      <c r="P83" s="3" t="s">
        <v>53</v>
      </c>
      <c r="Q83" s="3" t="s">
        <v>415</v>
      </c>
      <c r="R83" s="3" t="s">
        <v>416</v>
      </c>
      <c r="S83" s="3">
        <v>21208</v>
      </c>
      <c r="T83" s="6">
        <v>42049</v>
      </c>
      <c r="U83" s="6">
        <v>42050</v>
      </c>
      <c r="V83" s="7">
        <v>15.895199999999999</v>
      </c>
      <c r="W83" s="3">
        <v>8</v>
      </c>
      <c r="X83" s="7">
        <v>70.16</v>
      </c>
      <c r="Y83" s="3">
        <v>87057</v>
      </c>
    </row>
    <row r="84" spans="1:25" ht="12.75" customHeight="1" x14ac:dyDescent="0.25">
      <c r="A84" s="3">
        <v>314</v>
      </c>
      <c r="B84" s="5">
        <v>18853</v>
      </c>
      <c r="C84" s="3" t="s">
        <v>56</v>
      </c>
      <c r="D84" s="3">
        <v>0.04</v>
      </c>
      <c r="E84" s="3">
        <v>1637.53</v>
      </c>
      <c r="F84" s="3">
        <v>24.49</v>
      </c>
      <c r="G84" s="3" t="s">
        <v>419</v>
      </c>
      <c r="H84" s="3" t="s">
        <v>49</v>
      </c>
      <c r="I84" s="3" t="s">
        <v>28</v>
      </c>
      <c r="J84" s="3" t="s">
        <v>29</v>
      </c>
      <c r="K84" s="3" t="s">
        <v>174</v>
      </c>
      <c r="L84" s="3" t="s">
        <v>86</v>
      </c>
      <c r="M84" s="3" t="s">
        <v>420</v>
      </c>
      <c r="N84" s="3">
        <v>0.81</v>
      </c>
      <c r="O84" s="3" t="s">
        <v>33</v>
      </c>
      <c r="P84" s="3" t="s">
        <v>61</v>
      </c>
      <c r="Q84" s="3" t="s">
        <v>178</v>
      </c>
      <c r="R84" s="3" t="s">
        <v>388</v>
      </c>
      <c r="S84" s="3">
        <v>60130</v>
      </c>
      <c r="T84" s="6">
        <v>42083</v>
      </c>
      <c r="U84" s="6">
        <v>42085</v>
      </c>
      <c r="V84" s="7">
        <v>-1759.58</v>
      </c>
      <c r="W84" s="3">
        <v>2</v>
      </c>
      <c r="X84" s="7">
        <v>3206.94</v>
      </c>
      <c r="Y84" s="3">
        <v>89166</v>
      </c>
    </row>
    <row r="85" spans="1:25" ht="12.75" customHeight="1" x14ac:dyDescent="0.25">
      <c r="A85" s="3">
        <v>317</v>
      </c>
      <c r="B85" s="5">
        <v>18032</v>
      </c>
      <c r="C85" s="3" t="s">
        <v>37</v>
      </c>
      <c r="D85" s="3">
        <v>0.09</v>
      </c>
      <c r="E85" s="3">
        <v>7.38</v>
      </c>
      <c r="F85" s="3">
        <v>5.21</v>
      </c>
      <c r="G85" s="3" t="s">
        <v>423</v>
      </c>
      <c r="H85" s="3" t="s">
        <v>49</v>
      </c>
      <c r="I85" s="3" t="s">
        <v>28</v>
      </c>
      <c r="J85" s="3" t="s">
        <v>41</v>
      </c>
      <c r="K85" s="3" t="s">
        <v>50</v>
      </c>
      <c r="L85" s="3" t="s">
        <v>59</v>
      </c>
      <c r="M85" s="3" t="s">
        <v>424</v>
      </c>
      <c r="N85" s="3">
        <v>0.56000000000000005</v>
      </c>
      <c r="O85" s="3" t="s">
        <v>33</v>
      </c>
      <c r="P85" s="3" t="s">
        <v>34</v>
      </c>
      <c r="Q85" s="3" t="s">
        <v>45</v>
      </c>
      <c r="R85" s="3" t="s">
        <v>425</v>
      </c>
      <c r="S85" s="3">
        <v>91945</v>
      </c>
      <c r="T85" s="6">
        <v>42172</v>
      </c>
      <c r="U85" s="6">
        <v>42173</v>
      </c>
      <c r="V85" s="7">
        <v>-27.160000000000004</v>
      </c>
      <c r="W85" s="3">
        <v>9</v>
      </c>
      <c r="X85" s="7">
        <v>66.55</v>
      </c>
      <c r="Y85" s="3">
        <v>86041</v>
      </c>
    </row>
    <row r="86" spans="1:25" ht="12.75" customHeight="1" x14ac:dyDescent="0.25">
      <c r="A86" s="3">
        <v>326</v>
      </c>
      <c r="B86" s="5">
        <v>25111</v>
      </c>
      <c r="C86" s="3" t="s">
        <v>37</v>
      </c>
      <c r="D86" s="3">
        <v>0.06</v>
      </c>
      <c r="E86" s="3">
        <v>7.99</v>
      </c>
      <c r="F86" s="3">
        <v>5.03</v>
      </c>
      <c r="G86" s="3" t="s">
        <v>429</v>
      </c>
      <c r="H86" s="3" t="s">
        <v>49</v>
      </c>
      <c r="I86" s="3" t="s">
        <v>114</v>
      </c>
      <c r="J86" s="3" t="s">
        <v>77</v>
      </c>
      <c r="K86" s="3" t="s">
        <v>78</v>
      </c>
      <c r="L86" s="3" t="s">
        <v>86</v>
      </c>
      <c r="M86" s="3" t="s">
        <v>430</v>
      </c>
      <c r="N86" s="3">
        <v>0.6</v>
      </c>
      <c r="O86" s="3" t="s">
        <v>33</v>
      </c>
      <c r="P86" s="3" t="s">
        <v>61</v>
      </c>
      <c r="Q86" s="3" t="s">
        <v>178</v>
      </c>
      <c r="R86" s="3" t="s">
        <v>431</v>
      </c>
      <c r="S86" s="3">
        <v>60510</v>
      </c>
      <c r="T86" s="6">
        <v>42164</v>
      </c>
      <c r="U86" s="6">
        <v>42165</v>
      </c>
      <c r="V86" s="7">
        <v>-29.172000000000001</v>
      </c>
      <c r="W86" s="3">
        <v>4</v>
      </c>
      <c r="X86" s="7">
        <v>28.46</v>
      </c>
      <c r="Y86" s="3">
        <v>90973</v>
      </c>
    </row>
    <row r="87" spans="1:25" ht="12.75" customHeight="1" x14ac:dyDescent="0.25">
      <c r="A87" s="3">
        <v>331</v>
      </c>
      <c r="B87" s="5">
        <v>19158</v>
      </c>
      <c r="C87" s="3" t="s">
        <v>56</v>
      </c>
      <c r="D87" s="3">
        <v>0.01</v>
      </c>
      <c r="E87" s="3">
        <v>29.1</v>
      </c>
      <c r="F87" s="3">
        <v>4</v>
      </c>
      <c r="G87" s="3" t="s">
        <v>434</v>
      </c>
      <c r="H87" s="3" t="s">
        <v>27</v>
      </c>
      <c r="I87" s="3" t="s">
        <v>40</v>
      </c>
      <c r="J87" s="3" t="s">
        <v>77</v>
      </c>
      <c r="K87" s="3" t="s">
        <v>180</v>
      </c>
      <c r="L87" s="3" t="s">
        <v>59</v>
      </c>
      <c r="M87" s="3" t="s">
        <v>435</v>
      </c>
      <c r="N87" s="3">
        <v>0.78</v>
      </c>
      <c r="O87" s="3" t="s">
        <v>33</v>
      </c>
      <c r="P87" s="3" t="s">
        <v>53</v>
      </c>
      <c r="Q87" s="3" t="s">
        <v>197</v>
      </c>
      <c r="R87" s="3" t="s">
        <v>436</v>
      </c>
      <c r="S87" s="3">
        <v>3045</v>
      </c>
      <c r="T87" s="6">
        <v>42108</v>
      </c>
      <c r="U87" s="6">
        <v>42110</v>
      </c>
      <c r="V87" s="7">
        <v>-22.82</v>
      </c>
      <c r="W87" s="3">
        <v>8</v>
      </c>
      <c r="X87" s="7">
        <v>243.32</v>
      </c>
      <c r="Y87" s="3">
        <v>89726</v>
      </c>
    </row>
    <row r="88" spans="1:25" ht="12.75" customHeight="1" x14ac:dyDescent="0.25">
      <c r="A88" s="3">
        <v>335</v>
      </c>
      <c r="B88" s="5">
        <v>18261</v>
      </c>
      <c r="C88" s="3" t="s">
        <v>47</v>
      </c>
      <c r="D88" s="3">
        <v>0.06</v>
      </c>
      <c r="E88" s="3">
        <v>276.2</v>
      </c>
      <c r="F88" s="3">
        <v>24.49</v>
      </c>
      <c r="G88" s="3" t="s">
        <v>437</v>
      </c>
      <c r="H88" s="3" t="s">
        <v>49</v>
      </c>
      <c r="I88" s="3" t="s">
        <v>28</v>
      </c>
      <c r="J88" s="3" t="s">
        <v>41</v>
      </c>
      <c r="K88" s="3" t="s">
        <v>42</v>
      </c>
      <c r="L88" s="3" t="s">
        <v>236</v>
      </c>
      <c r="M88" s="3" t="s">
        <v>438</v>
      </c>
      <c r="N88" s="3"/>
      <c r="O88" s="3" t="s">
        <v>33</v>
      </c>
      <c r="P88" s="3" t="s">
        <v>34</v>
      </c>
      <c r="Q88" s="3" t="s">
        <v>102</v>
      </c>
      <c r="R88" s="3" t="s">
        <v>439</v>
      </c>
      <c r="S88" s="3">
        <v>97504</v>
      </c>
      <c r="T88" s="6">
        <v>42128</v>
      </c>
      <c r="U88" s="6">
        <v>42129</v>
      </c>
      <c r="V88" s="7">
        <v>2639.4708000000001</v>
      </c>
      <c r="W88" s="3">
        <v>14</v>
      </c>
      <c r="X88" s="7">
        <v>3825.32</v>
      </c>
      <c r="Y88" s="3">
        <v>87277</v>
      </c>
    </row>
    <row r="89" spans="1:25" ht="12.75" customHeight="1" x14ac:dyDescent="0.25">
      <c r="A89" s="3">
        <v>339</v>
      </c>
      <c r="B89" s="5">
        <v>23481</v>
      </c>
      <c r="C89" s="3" t="s">
        <v>56</v>
      </c>
      <c r="D89" s="3">
        <v>0.08</v>
      </c>
      <c r="E89" s="3">
        <v>7.77</v>
      </c>
      <c r="F89" s="3">
        <v>9.23</v>
      </c>
      <c r="G89" s="3" t="s">
        <v>441</v>
      </c>
      <c r="H89" s="3" t="s">
        <v>49</v>
      </c>
      <c r="I89" s="3" t="s">
        <v>28</v>
      </c>
      <c r="J89" s="3" t="s">
        <v>29</v>
      </c>
      <c r="K89" s="3" t="s">
        <v>257</v>
      </c>
      <c r="L89" s="3" t="s">
        <v>59</v>
      </c>
      <c r="M89" s="3" t="s">
        <v>442</v>
      </c>
      <c r="N89" s="3">
        <v>0.57999999999999996</v>
      </c>
      <c r="O89" s="3" t="s">
        <v>33</v>
      </c>
      <c r="P89" s="3" t="s">
        <v>53</v>
      </c>
      <c r="Q89" s="3" t="s">
        <v>154</v>
      </c>
      <c r="R89" s="3" t="s">
        <v>443</v>
      </c>
      <c r="S89" s="3">
        <v>43229</v>
      </c>
      <c r="T89" s="6">
        <v>42080</v>
      </c>
      <c r="U89" s="6">
        <v>42081</v>
      </c>
      <c r="V89" s="7">
        <v>-83.65</v>
      </c>
      <c r="W89" s="3">
        <v>5</v>
      </c>
      <c r="X89" s="7">
        <v>40.299999999999997</v>
      </c>
      <c r="Y89" s="3">
        <v>90583</v>
      </c>
    </row>
    <row r="90" spans="1:25" ht="12.75" customHeight="1" x14ac:dyDescent="0.25">
      <c r="A90" s="3">
        <v>342</v>
      </c>
      <c r="B90" s="5">
        <v>480</v>
      </c>
      <c r="C90" s="3" t="s">
        <v>47</v>
      </c>
      <c r="D90" s="3">
        <v>0.01</v>
      </c>
      <c r="E90" s="3">
        <v>3.26</v>
      </c>
      <c r="F90" s="3">
        <v>1.86</v>
      </c>
      <c r="G90" s="3" t="s">
        <v>445</v>
      </c>
      <c r="H90" s="3" t="s">
        <v>49</v>
      </c>
      <c r="I90" s="3" t="s">
        <v>28</v>
      </c>
      <c r="J90" s="3" t="s">
        <v>29</v>
      </c>
      <c r="K90" s="3" t="s">
        <v>30</v>
      </c>
      <c r="L90" s="3" t="s">
        <v>31</v>
      </c>
      <c r="M90" s="3" t="s">
        <v>446</v>
      </c>
      <c r="N90" s="3">
        <v>0.41</v>
      </c>
      <c r="O90" s="3" t="s">
        <v>33</v>
      </c>
      <c r="P90" s="3" t="s">
        <v>136</v>
      </c>
      <c r="Q90" s="3" t="s">
        <v>362</v>
      </c>
      <c r="R90" s="3" t="s">
        <v>447</v>
      </c>
      <c r="S90" s="3">
        <v>33181</v>
      </c>
      <c r="T90" s="6">
        <v>42128</v>
      </c>
      <c r="U90" s="6">
        <v>42130</v>
      </c>
      <c r="V90" s="7">
        <v>-4.6682999999999995</v>
      </c>
      <c r="W90" s="3">
        <v>20</v>
      </c>
      <c r="X90" s="7">
        <v>73.97</v>
      </c>
      <c r="Y90" s="3">
        <v>3332</v>
      </c>
    </row>
    <row r="91" spans="1:25" ht="12.75" customHeight="1" x14ac:dyDescent="0.25">
      <c r="A91" s="3">
        <v>343</v>
      </c>
      <c r="B91" s="5">
        <v>22784</v>
      </c>
      <c r="C91" s="3" t="s">
        <v>47</v>
      </c>
      <c r="D91" s="3">
        <v>0.03</v>
      </c>
      <c r="E91" s="3">
        <v>15.23</v>
      </c>
      <c r="F91" s="3">
        <v>27.75</v>
      </c>
      <c r="G91" s="3" t="s">
        <v>448</v>
      </c>
      <c r="H91" s="3" t="s">
        <v>39</v>
      </c>
      <c r="I91" s="3" t="s">
        <v>28</v>
      </c>
      <c r="J91" s="3" t="s">
        <v>41</v>
      </c>
      <c r="K91" s="3" t="s">
        <v>152</v>
      </c>
      <c r="L91" s="3" t="s">
        <v>121</v>
      </c>
      <c r="M91" s="3" t="s">
        <v>449</v>
      </c>
      <c r="N91" s="3">
        <v>0.76</v>
      </c>
      <c r="O91" s="3" t="s">
        <v>33</v>
      </c>
      <c r="P91" s="3" t="s">
        <v>53</v>
      </c>
      <c r="Q91" s="3" t="s">
        <v>188</v>
      </c>
      <c r="R91" s="3" t="s">
        <v>450</v>
      </c>
      <c r="S91" s="3">
        <v>4401</v>
      </c>
      <c r="T91" s="6">
        <v>42035</v>
      </c>
      <c r="U91" s="6">
        <v>42036</v>
      </c>
      <c r="V91" s="7">
        <v>11.650950000000002</v>
      </c>
      <c r="W91" s="3">
        <v>7</v>
      </c>
      <c r="X91" s="7">
        <v>111.86</v>
      </c>
      <c r="Y91" s="3">
        <v>88151</v>
      </c>
    </row>
    <row r="92" spans="1:25" ht="12.75" customHeight="1" x14ac:dyDescent="0.25">
      <c r="A92" s="3">
        <v>353</v>
      </c>
      <c r="B92" s="5">
        <v>19107</v>
      </c>
      <c r="C92" s="3" t="s">
        <v>106</v>
      </c>
      <c r="D92" s="3">
        <v>0.08</v>
      </c>
      <c r="E92" s="3">
        <v>4.8899999999999997</v>
      </c>
      <c r="F92" s="3">
        <v>4.93</v>
      </c>
      <c r="G92" s="3" t="s">
        <v>457</v>
      </c>
      <c r="H92" s="3" t="s">
        <v>27</v>
      </c>
      <c r="I92" s="3" t="s">
        <v>40</v>
      </c>
      <c r="J92" s="3" t="s">
        <v>77</v>
      </c>
      <c r="K92" s="3" t="s">
        <v>180</v>
      </c>
      <c r="L92" s="3" t="s">
        <v>51</v>
      </c>
      <c r="M92" s="3" t="s">
        <v>458</v>
      </c>
      <c r="N92" s="3">
        <v>0.66</v>
      </c>
      <c r="O92" s="3" t="s">
        <v>33</v>
      </c>
      <c r="P92" s="3" t="s">
        <v>34</v>
      </c>
      <c r="Q92" s="3" t="s">
        <v>378</v>
      </c>
      <c r="R92" s="3" t="s">
        <v>459</v>
      </c>
      <c r="S92" s="3">
        <v>85301</v>
      </c>
      <c r="T92" s="6">
        <v>42138</v>
      </c>
      <c r="U92" s="6">
        <v>42138</v>
      </c>
      <c r="V92" s="7">
        <v>-165.45</v>
      </c>
      <c r="W92" s="3">
        <v>17</v>
      </c>
      <c r="X92" s="7">
        <v>84.76</v>
      </c>
      <c r="Y92" s="3">
        <v>89647</v>
      </c>
    </row>
    <row r="93" spans="1:25" ht="12.75" customHeight="1" x14ac:dyDescent="0.25">
      <c r="A93" s="3">
        <v>357</v>
      </c>
      <c r="B93" s="5">
        <v>20760</v>
      </c>
      <c r="C93" s="3" t="s">
        <v>47</v>
      </c>
      <c r="D93" s="3">
        <v>7.0000000000000007E-2</v>
      </c>
      <c r="E93" s="3">
        <v>124.49</v>
      </c>
      <c r="F93" s="3">
        <v>51.94</v>
      </c>
      <c r="G93" s="3" t="s">
        <v>461</v>
      </c>
      <c r="H93" s="3" t="s">
        <v>39</v>
      </c>
      <c r="I93" s="3" t="s">
        <v>28</v>
      </c>
      <c r="J93" s="3" t="s">
        <v>41</v>
      </c>
      <c r="K93" s="3" t="s">
        <v>152</v>
      </c>
      <c r="L93" s="3" t="s">
        <v>121</v>
      </c>
      <c r="M93" s="3" t="s">
        <v>462</v>
      </c>
      <c r="N93" s="3">
        <v>0.63</v>
      </c>
      <c r="O93" s="3" t="s">
        <v>33</v>
      </c>
      <c r="P93" s="3" t="s">
        <v>34</v>
      </c>
      <c r="Q93" s="3" t="s">
        <v>378</v>
      </c>
      <c r="R93" s="3" t="s">
        <v>463</v>
      </c>
      <c r="S93" s="3">
        <v>86401</v>
      </c>
      <c r="T93" s="6">
        <v>42148</v>
      </c>
      <c r="U93" s="6">
        <v>42149</v>
      </c>
      <c r="V93" s="7">
        <v>1074.44</v>
      </c>
      <c r="W93" s="3">
        <v>14</v>
      </c>
      <c r="X93" s="7">
        <v>1714.93</v>
      </c>
      <c r="Y93" s="3">
        <v>91131</v>
      </c>
    </row>
    <row r="94" spans="1:25" ht="12.75" customHeight="1" x14ac:dyDescent="0.25">
      <c r="A94" s="3">
        <v>358</v>
      </c>
      <c r="B94" s="5">
        <v>24627</v>
      </c>
      <c r="C94" s="3" t="s">
        <v>106</v>
      </c>
      <c r="D94" s="3">
        <v>0.04</v>
      </c>
      <c r="E94" s="3">
        <v>125.99</v>
      </c>
      <c r="F94" s="3">
        <v>8.99</v>
      </c>
      <c r="G94" s="3" t="s">
        <v>464</v>
      </c>
      <c r="H94" s="3" t="s">
        <v>49</v>
      </c>
      <c r="I94" s="3" t="s">
        <v>28</v>
      </c>
      <c r="J94" s="3" t="s">
        <v>77</v>
      </c>
      <c r="K94" s="3" t="s">
        <v>78</v>
      </c>
      <c r="L94" s="3" t="s">
        <v>59</v>
      </c>
      <c r="M94" s="3" t="s">
        <v>465</v>
      </c>
      <c r="N94" s="3">
        <v>0.59</v>
      </c>
      <c r="O94" s="3" t="s">
        <v>33</v>
      </c>
      <c r="P94" s="3" t="s">
        <v>53</v>
      </c>
      <c r="Q94" s="3" t="s">
        <v>234</v>
      </c>
      <c r="R94" s="3" t="s">
        <v>466</v>
      </c>
      <c r="S94" s="3">
        <v>19406</v>
      </c>
      <c r="T94" s="6">
        <v>42013</v>
      </c>
      <c r="U94" s="6">
        <v>42020</v>
      </c>
      <c r="V94" s="7">
        <v>-627.82191999999998</v>
      </c>
      <c r="W94" s="3">
        <v>1</v>
      </c>
      <c r="X94" s="7">
        <v>107.95</v>
      </c>
      <c r="Y94" s="3">
        <v>91130</v>
      </c>
    </row>
    <row r="95" spans="1:25" ht="12.75" customHeight="1" x14ac:dyDescent="0.25">
      <c r="A95" s="3">
        <v>366</v>
      </c>
      <c r="B95" s="5">
        <v>18278</v>
      </c>
      <c r="C95" s="3" t="s">
        <v>56</v>
      </c>
      <c r="D95" s="3">
        <v>0.05</v>
      </c>
      <c r="E95" s="3">
        <v>328.14</v>
      </c>
      <c r="F95" s="3">
        <v>91.05</v>
      </c>
      <c r="G95" s="3" t="s">
        <v>467</v>
      </c>
      <c r="H95" s="3" t="s">
        <v>39</v>
      </c>
      <c r="I95" s="3" t="s">
        <v>58</v>
      </c>
      <c r="J95" s="3" t="s">
        <v>29</v>
      </c>
      <c r="K95" s="3" t="s">
        <v>257</v>
      </c>
      <c r="L95" s="3" t="s">
        <v>43</v>
      </c>
      <c r="M95" s="3" t="s">
        <v>468</v>
      </c>
      <c r="N95" s="3">
        <v>0.56999999999999995</v>
      </c>
      <c r="O95" s="3" t="s">
        <v>33</v>
      </c>
      <c r="P95" s="3" t="s">
        <v>53</v>
      </c>
      <c r="Q95" s="3" t="s">
        <v>469</v>
      </c>
      <c r="R95" s="3" t="s">
        <v>470</v>
      </c>
      <c r="S95" s="3">
        <v>2910</v>
      </c>
      <c r="T95" s="6">
        <v>42021</v>
      </c>
      <c r="U95" s="6">
        <v>42023</v>
      </c>
      <c r="V95" s="7">
        <v>411.5172</v>
      </c>
      <c r="W95" s="3">
        <v>6</v>
      </c>
      <c r="X95" s="7">
        <v>1967.98</v>
      </c>
      <c r="Y95" s="3">
        <v>87347</v>
      </c>
    </row>
    <row r="96" spans="1:25" ht="12.75" customHeight="1" x14ac:dyDescent="0.25">
      <c r="A96" s="3">
        <v>369</v>
      </c>
      <c r="B96" s="5">
        <v>24794</v>
      </c>
      <c r="C96" s="3" t="s">
        <v>106</v>
      </c>
      <c r="D96" s="3">
        <v>0.09</v>
      </c>
      <c r="E96" s="3">
        <v>19.23</v>
      </c>
      <c r="F96" s="3">
        <v>6.15</v>
      </c>
      <c r="G96" s="3" t="s">
        <v>471</v>
      </c>
      <c r="H96" s="3" t="s">
        <v>27</v>
      </c>
      <c r="I96" s="3" t="s">
        <v>28</v>
      </c>
      <c r="J96" s="3" t="s">
        <v>41</v>
      </c>
      <c r="K96" s="3" t="s">
        <v>50</v>
      </c>
      <c r="L96" s="3" t="s">
        <v>51</v>
      </c>
      <c r="M96" s="3" t="s">
        <v>472</v>
      </c>
      <c r="N96" s="3">
        <v>0.44</v>
      </c>
      <c r="O96" s="3" t="s">
        <v>33</v>
      </c>
      <c r="P96" s="3" t="s">
        <v>34</v>
      </c>
      <c r="Q96" s="3" t="s">
        <v>45</v>
      </c>
      <c r="R96" s="3" t="s">
        <v>473</v>
      </c>
      <c r="S96" s="3">
        <v>94601</v>
      </c>
      <c r="T96" s="6">
        <v>42105</v>
      </c>
      <c r="U96" s="6">
        <v>42107</v>
      </c>
      <c r="V96" s="7">
        <v>211.232</v>
      </c>
      <c r="W96" s="3">
        <v>21</v>
      </c>
      <c r="X96" s="7">
        <v>394.1</v>
      </c>
      <c r="Y96" s="3">
        <v>90292</v>
      </c>
    </row>
    <row r="97" spans="1:25" ht="12.75" customHeight="1" x14ac:dyDescent="0.25">
      <c r="A97" s="3">
        <v>370</v>
      </c>
      <c r="B97" s="5">
        <v>20401</v>
      </c>
      <c r="C97" s="3" t="s">
        <v>37</v>
      </c>
      <c r="D97" s="3">
        <v>0.02</v>
      </c>
      <c r="E97" s="3">
        <v>20.99</v>
      </c>
      <c r="F97" s="3">
        <v>4.8099999999999996</v>
      </c>
      <c r="G97" s="3" t="s">
        <v>474</v>
      </c>
      <c r="H97" s="3" t="s">
        <v>49</v>
      </c>
      <c r="I97" s="3" t="s">
        <v>28</v>
      </c>
      <c r="J97" s="3" t="s">
        <v>77</v>
      </c>
      <c r="K97" s="3" t="s">
        <v>78</v>
      </c>
      <c r="L97" s="3" t="s">
        <v>86</v>
      </c>
      <c r="M97" s="3" t="s">
        <v>475</v>
      </c>
      <c r="N97" s="3">
        <v>0.57999999999999996</v>
      </c>
      <c r="O97" s="3" t="s">
        <v>33</v>
      </c>
      <c r="P97" s="3" t="s">
        <v>53</v>
      </c>
      <c r="Q97" s="3" t="s">
        <v>188</v>
      </c>
      <c r="R97" s="3" t="s">
        <v>476</v>
      </c>
      <c r="S97" s="3">
        <v>4240</v>
      </c>
      <c r="T97" s="6">
        <v>42151</v>
      </c>
      <c r="U97" s="6">
        <v>42153</v>
      </c>
      <c r="V97" s="7">
        <v>49.787999999999997</v>
      </c>
      <c r="W97" s="3">
        <v>15</v>
      </c>
      <c r="X97" s="7">
        <v>266.39</v>
      </c>
      <c r="Y97" s="3">
        <v>90291</v>
      </c>
    </row>
    <row r="98" spans="1:25" ht="12.75" customHeight="1" x14ac:dyDescent="0.25">
      <c r="A98" s="3">
        <v>371</v>
      </c>
      <c r="B98" s="5">
        <v>20400</v>
      </c>
      <c r="C98" s="3" t="s">
        <v>37</v>
      </c>
      <c r="D98" s="3">
        <v>0.05</v>
      </c>
      <c r="E98" s="3">
        <v>5.4</v>
      </c>
      <c r="F98" s="3">
        <v>7.78</v>
      </c>
      <c r="G98" s="3" t="s">
        <v>477</v>
      </c>
      <c r="H98" s="3" t="s">
        <v>27</v>
      </c>
      <c r="I98" s="3" t="s">
        <v>28</v>
      </c>
      <c r="J98" s="3" t="s">
        <v>29</v>
      </c>
      <c r="K98" s="3" t="s">
        <v>109</v>
      </c>
      <c r="L98" s="3" t="s">
        <v>59</v>
      </c>
      <c r="M98" s="3" t="s">
        <v>310</v>
      </c>
      <c r="N98" s="3">
        <v>0.37</v>
      </c>
      <c r="O98" s="3" t="s">
        <v>33</v>
      </c>
      <c r="P98" s="3" t="s">
        <v>53</v>
      </c>
      <c r="Q98" s="3" t="s">
        <v>193</v>
      </c>
      <c r="R98" s="3" t="s">
        <v>478</v>
      </c>
      <c r="S98" s="3">
        <v>2149</v>
      </c>
      <c r="T98" s="6">
        <v>42151</v>
      </c>
      <c r="U98" s="6">
        <v>42153</v>
      </c>
      <c r="V98" s="7">
        <v>-132.62950000000001</v>
      </c>
      <c r="W98" s="3">
        <v>9</v>
      </c>
      <c r="X98" s="7">
        <v>51.82</v>
      </c>
      <c r="Y98" s="3">
        <v>90291</v>
      </c>
    </row>
    <row r="99" spans="1:25" ht="12.75" customHeight="1" x14ac:dyDescent="0.25">
      <c r="A99" s="3">
        <v>373</v>
      </c>
      <c r="B99" s="5">
        <v>3392</v>
      </c>
      <c r="C99" s="3" t="s">
        <v>37</v>
      </c>
      <c r="D99" s="3">
        <v>0.02</v>
      </c>
      <c r="E99" s="3">
        <v>200.98</v>
      </c>
      <c r="F99" s="3">
        <v>55.96</v>
      </c>
      <c r="G99" s="3" t="s">
        <v>479</v>
      </c>
      <c r="H99" s="3" t="s">
        <v>39</v>
      </c>
      <c r="I99" s="3" t="s">
        <v>58</v>
      </c>
      <c r="J99" s="3" t="s">
        <v>41</v>
      </c>
      <c r="K99" s="3" t="s">
        <v>191</v>
      </c>
      <c r="L99" s="3" t="s">
        <v>121</v>
      </c>
      <c r="M99" s="3" t="s">
        <v>480</v>
      </c>
      <c r="N99" s="3">
        <v>0.75</v>
      </c>
      <c r="O99" s="3" t="s">
        <v>33</v>
      </c>
      <c r="P99" s="3" t="s">
        <v>61</v>
      </c>
      <c r="Q99" s="3" t="s">
        <v>300</v>
      </c>
      <c r="R99" s="3" t="s">
        <v>301</v>
      </c>
      <c r="S99" s="3">
        <v>48234</v>
      </c>
      <c r="T99" s="6">
        <v>42077</v>
      </c>
      <c r="U99" s="6">
        <v>42079</v>
      </c>
      <c r="V99" s="7">
        <v>-163.63</v>
      </c>
      <c r="W99" s="3">
        <v>45</v>
      </c>
      <c r="X99" s="7">
        <v>9539.6</v>
      </c>
      <c r="Y99" s="3">
        <v>24193</v>
      </c>
    </row>
    <row r="100" spans="1:25" ht="12.75" customHeight="1" x14ac:dyDescent="0.25">
      <c r="A100" s="3">
        <v>377</v>
      </c>
      <c r="B100" s="5">
        <v>19073</v>
      </c>
      <c r="C100" s="3" t="s">
        <v>56</v>
      </c>
      <c r="D100" s="3">
        <v>0.03</v>
      </c>
      <c r="E100" s="3">
        <v>25.98</v>
      </c>
      <c r="F100" s="3">
        <v>5.37</v>
      </c>
      <c r="G100" s="3" t="s">
        <v>485</v>
      </c>
      <c r="H100" s="3" t="s">
        <v>49</v>
      </c>
      <c r="I100" s="3" t="s">
        <v>114</v>
      </c>
      <c r="J100" s="3" t="s">
        <v>29</v>
      </c>
      <c r="K100" s="3" t="s">
        <v>257</v>
      </c>
      <c r="L100" s="3" t="s">
        <v>86</v>
      </c>
      <c r="M100" s="3" t="s">
        <v>486</v>
      </c>
      <c r="N100" s="3">
        <v>0.5</v>
      </c>
      <c r="O100" s="3" t="s">
        <v>33</v>
      </c>
      <c r="P100" s="3" t="s">
        <v>61</v>
      </c>
      <c r="Q100" s="3" t="s">
        <v>178</v>
      </c>
      <c r="R100" s="3" t="s">
        <v>431</v>
      </c>
      <c r="S100" s="3">
        <v>60510</v>
      </c>
      <c r="T100" s="6">
        <v>42111</v>
      </c>
      <c r="U100" s="6">
        <v>42111</v>
      </c>
      <c r="V100" s="7">
        <v>250.03759999999997</v>
      </c>
      <c r="W100" s="3">
        <v>17</v>
      </c>
      <c r="X100" s="7">
        <v>460.87</v>
      </c>
      <c r="Y100" s="3">
        <v>89579</v>
      </c>
    </row>
    <row r="101" spans="1:25" ht="12.75" customHeight="1" x14ac:dyDescent="0.25">
      <c r="A101" s="3">
        <v>381</v>
      </c>
      <c r="B101" s="5">
        <v>22401</v>
      </c>
      <c r="C101" s="3" t="s">
        <v>37</v>
      </c>
      <c r="D101" s="3">
        <v>7.0000000000000007E-2</v>
      </c>
      <c r="E101" s="3">
        <v>415.88</v>
      </c>
      <c r="F101" s="3">
        <v>11.37</v>
      </c>
      <c r="G101" s="3" t="s">
        <v>487</v>
      </c>
      <c r="H101" s="3" t="s">
        <v>49</v>
      </c>
      <c r="I101" s="3" t="s">
        <v>28</v>
      </c>
      <c r="J101" s="3" t="s">
        <v>29</v>
      </c>
      <c r="K101" s="3" t="s">
        <v>141</v>
      </c>
      <c r="L101" s="3" t="s">
        <v>59</v>
      </c>
      <c r="M101" s="3" t="s">
        <v>488</v>
      </c>
      <c r="N101" s="3">
        <v>0.56999999999999995</v>
      </c>
      <c r="O101" s="3" t="s">
        <v>33</v>
      </c>
      <c r="P101" s="3" t="s">
        <v>61</v>
      </c>
      <c r="Q101" s="3" t="s">
        <v>178</v>
      </c>
      <c r="R101" s="3" t="s">
        <v>489</v>
      </c>
      <c r="S101" s="3">
        <v>61701</v>
      </c>
      <c r="T101" s="6">
        <v>42125</v>
      </c>
      <c r="U101" s="6">
        <v>42125</v>
      </c>
      <c r="V101" s="7">
        <v>-539.59</v>
      </c>
      <c r="W101" s="3">
        <v>1</v>
      </c>
      <c r="X101" s="7">
        <v>394.51</v>
      </c>
      <c r="Y101" s="3">
        <v>88929</v>
      </c>
    </row>
    <row r="102" spans="1:25" ht="12.75" customHeight="1" x14ac:dyDescent="0.25">
      <c r="A102" s="3">
        <v>383</v>
      </c>
      <c r="B102" s="5">
        <v>21281</v>
      </c>
      <c r="C102" s="3" t="s">
        <v>47</v>
      </c>
      <c r="D102" s="3">
        <v>0.06</v>
      </c>
      <c r="E102" s="3">
        <v>5.34</v>
      </c>
      <c r="F102" s="3">
        <v>5.63</v>
      </c>
      <c r="G102" s="3" t="s">
        <v>490</v>
      </c>
      <c r="H102" s="3" t="s">
        <v>49</v>
      </c>
      <c r="I102" s="3" t="s">
        <v>28</v>
      </c>
      <c r="J102" s="3" t="s">
        <v>29</v>
      </c>
      <c r="K102" s="3" t="s">
        <v>109</v>
      </c>
      <c r="L102" s="3" t="s">
        <v>59</v>
      </c>
      <c r="M102" s="3" t="s">
        <v>491</v>
      </c>
      <c r="N102" s="3">
        <v>0.39</v>
      </c>
      <c r="O102" s="3" t="s">
        <v>33</v>
      </c>
      <c r="P102" s="3" t="s">
        <v>53</v>
      </c>
      <c r="Q102" s="3" t="s">
        <v>234</v>
      </c>
      <c r="R102" s="3" t="s">
        <v>492</v>
      </c>
      <c r="S102" s="3">
        <v>19026</v>
      </c>
      <c r="T102" s="6">
        <v>42082</v>
      </c>
      <c r="U102" s="6">
        <v>42082</v>
      </c>
      <c r="V102" s="7">
        <v>-82.822999999999993</v>
      </c>
      <c r="W102" s="3">
        <v>7</v>
      </c>
      <c r="X102" s="7">
        <v>38.65</v>
      </c>
      <c r="Y102" s="3">
        <v>88928</v>
      </c>
    </row>
    <row r="103" spans="1:25" ht="12.75" customHeight="1" x14ac:dyDescent="0.25">
      <c r="A103" s="3">
        <v>387</v>
      </c>
      <c r="B103" s="5">
        <v>20919</v>
      </c>
      <c r="C103" s="3" t="s">
        <v>25</v>
      </c>
      <c r="D103" s="3">
        <v>0.1</v>
      </c>
      <c r="E103" s="3">
        <v>8.8800000000000008</v>
      </c>
      <c r="F103" s="3">
        <v>6.28</v>
      </c>
      <c r="G103" s="3" t="s">
        <v>494</v>
      </c>
      <c r="H103" s="3" t="s">
        <v>27</v>
      </c>
      <c r="I103" s="3" t="s">
        <v>28</v>
      </c>
      <c r="J103" s="3" t="s">
        <v>29</v>
      </c>
      <c r="K103" s="3" t="s">
        <v>109</v>
      </c>
      <c r="L103" s="3" t="s">
        <v>59</v>
      </c>
      <c r="M103" s="3" t="s">
        <v>495</v>
      </c>
      <c r="N103" s="3">
        <v>0.35</v>
      </c>
      <c r="O103" s="3" t="s">
        <v>33</v>
      </c>
      <c r="P103" s="3" t="s">
        <v>61</v>
      </c>
      <c r="Q103" s="3" t="s">
        <v>496</v>
      </c>
      <c r="R103" s="3" t="s">
        <v>497</v>
      </c>
      <c r="S103" s="3">
        <v>68801</v>
      </c>
      <c r="T103" s="6">
        <v>42167</v>
      </c>
      <c r="U103" s="6">
        <v>42169</v>
      </c>
      <c r="V103" s="7">
        <v>-27.283750000000001</v>
      </c>
      <c r="W103" s="3">
        <v>15</v>
      </c>
      <c r="X103" s="7">
        <v>126.9</v>
      </c>
      <c r="Y103" s="3">
        <v>90339</v>
      </c>
    </row>
    <row r="104" spans="1:25" ht="12.75" customHeight="1" x14ac:dyDescent="0.25">
      <c r="A104" s="3">
        <v>388</v>
      </c>
      <c r="B104" s="5">
        <v>22223</v>
      </c>
      <c r="C104" s="3" t="s">
        <v>47</v>
      </c>
      <c r="D104" s="3">
        <v>0.03</v>
      </c>
      <c r="E104" s="3">
        <v>5.28</v>
      </c>
      <c r="F104" s="3">
        <v>5.66</v>
      </c>
      <c r="G104" s="3" t="s">
        <v>498</v>
      </c>
      <c r="H104" s="3" t="s">
        <v>49</v>
      </c>
      <c r="I104" s="3" t="s">
        <v>28</v>
      </c>
      <c r="J104" s="3" t="s">
        <v>29</v>
      </c>
      <c r="K104" s="3" t="s">
        <v>93</v>
      </c>
      <c r="L104" s="3" t="s">
        <v>59</v>
      </c>
      <c r="M104" s="3" t="s">
        <v>499</v>
      </c>
      <c r="N104" s="3">
        <v>0.4</v>
      </c>
      <c r="O104" s="3" t="s">
        <v>33</v>
      </c>
      <c r="P104" s="3" t="s">
        <v>61</v>
      </c>
      <c r="Q104" s="3" t="s">
        <v>496</v>
      </c>
      <c r="R104" s="3" t="s">
        <v>500</v>
      </c>
      <c r="S104" s="3">
        <v>68847</v>
      </c>
      <c r="T104" s="6">
        <v>42007</v>
      </c>
      <c r="U104" s="6">
        <v>42009</v>
      </c>
      <c r="V104" s="7">
        <v>-51.559199999999997</v>
      </c>
      <c r="W104" s="3">
        <v>4</v>
      </c>
      <c r="X104" s="7">
        <v>22.82</v>
      </c>
      <c r="Y104" s="3">
        <v>90337</v>
      </c>
    </row>
    <row r="105" spans="1:25" ht="12.75" customHeight="1" x14ac:dyDescent="0.25">
      <c r="A105" s="3">
        <v>392</v>
      </c>
      <c r="B105" s="5">
        <v>25449</v>
      </c>
      <c r="C105" s="3" t="s">
        <v>56</v>
      </c>
      <c r="D105" s="3">
        <v>0.02</v>
      </c>
      <c r="E105" s="3">
        <v>34.979999999999997</v>
      </c>
      <c r="F105" s="3">
        <v>7.53</v>
      </c>
      <c r="G105" s="3" t="s">
        <v>504</v>
      </c>
      <c r="H105" s="3" t="s">
        <v>49</v>
      </c>
      <c r="I105" s="3" t="s">
        <v>28</v>
      </c>
      <c r="J105" s="3" t="s">
        <v>77</v>
      </c>
      <c r="K105" s="3" t="s">
        <v>180</v>
      </c>
      <c r="L105" s="3" t="s">
        <v>59</v>
      </c>
      <c r="M105" s="3" t="s">
        <v>505</v>
      </c>
      <c r="N105" s="3">
        <v>0.76</v>
      </c>
      <c r="O105" s="3" t="s">
        <v>33</v>
      </c>
      <c r="P105" s="3" t="s">
        <v>61</v>
      </c>
      <c r="Q105" s="3" t="s">
        <v>506</v>
      </c>
      <c r="R105" s="3" t="s">
        <v>507</v>
      </c>
      <c r="S105" s="3">
        <v>63105</v>
      </c>
      <c r="T105" s="6">
        <v>42068</v>
      </c>
      <c r="U105" s="6">
        <v>42070</v>
      </c>
      <c r="V105" s="7">
        <v>-159.68</v>
      </c>
      <c r="W105" s="3">
        <v>1</v>
      </c>
      <c r="X105" s="7">
        <v>37.159999999999997</v>
      </c>
      <c r="Y105" s="3">
        <v>86383</v>
      </c>
    </row>
    <row r="106" spans="1:25" ht="12.75" customHeight="1" x14ac:dyDescent="0.25">
      <c r="A106" s="3">
        <v>393</v>
      </c>
      <c r="B106" s="5">
        <v>22598</v>
      </c>
      <c r="C106" s="3" t="s">
        <v>106</v>
      </c>
      <c r="D106" s="3">
        <v>7.0000000000000007E-2</v>
      </c>
      <c r="E106" s="3">
        <v>9.7100000000000009</v>
      </c>
      <c r="F106" s="3">
        <v>9.4499999999999993</v>
      </c>
      <c r="G106" s="3" t="s">
        <v>509</v>
      </c>
      <c r="H106" s="3" t="s">
        <v>49</v>
      </c>
      <c r="I106" s="3" t="s">
        <v>28</v>
      </c>
      <c r="J106" s="3" t="s">
        <v>29</v>
      </c>
      <c r="K106" s="3" t="s">
        <v>141</v>
      </c>
      <c r="L106" s="3" t="s">
        <v>59</v>
      </c>
      <c r="M106" s="3" t="s">
        <v>510</v>
      </c>
      <c r="N106" s="3">
        <v>0.6</v>
      </c>
      <c r="O106" s="3" t="s">
        <v>33</v>
      </c>
      <c r="P106" s="3" t="s">
        <v>53</v>
      </c>
      <c r="Q106" s="3" t="s">
        <v>71</v>
      </c>
      <c r="R106" s="3" t="s">
        <v>511</v>
      </c>
      <c r="S106" s="3">
        <v>13021</v>
      </c>
      <c r="T106" s="6">
        <v>42050</v>
      </c>
      <c r="U106" s="6">
        <v>42057</v>
      </c>
      <c r="V106" s="7">
        <v>-81.77</v>
      </c>
      <c r="W106" s="3">
        <v>3</v>
      </c>
      <c r="X106" s="7">
        <v>31.44</v>
      </c>
      <c r="Y106" s="3">
        <v>86382</v>
      </c>
    </row>
    <row r="107" spans="1:25" ht="12.75" customHeight="1" x14ac:dyDescent="0.25">
      <c r="A107" s="3">
        <v>395</v>
      </c>
      <c r="B107" s="5">
        <v>24638</v>
      </c>
      <c r="C107" s="3" t="s">
        <v>47</v>
      </c>
      <c r="D107" s="3">
        <v>0.04</v>
      </c>
      <c r="E107" s="3">
        <v>15.98</v>
      </c>
      <c r="F107" s="3">
        <v>4</v>
      </c>
      <c r="G107" s="3" t="s">
        <v>512</v>
      </c>
      <c r="H107" s="3" t="s">
        <v>49</v>
      </c>
      <c r="I107" s="3" t="s">
        <v>28</v>
      </c>
      <c r="J107" s="3" t="s">
        <v>77</v>
      </c>
      <c r="K107" s="3" t="s">
        <v>180</v>
      </c>
      <c r="L107" s="3" t="s">
        <v>59</v>
      </c>
      <c r="M107" s="3" t="s">
        <v>513</v>
      </c>
      <c r="N107" s="3">
        <v>0.37</v>
      </c>
      <c r="O107" s="3" t="s">
        <v>33</v>
      </c>
      <c r="P107" s="3" t="s">
        <v>136</v>
      </c>
      <c r="Q107" s="3" t="s">
        <v>322</v>
      </c>
      <c r="R107" s="3" t="s">
        <v>514</v>
      </c>
      <c r="S107" s="3">
        <v>28001</v>
      </c>
      <c r="T107" s="6">
        <v>42173</v>
      </c>
      <c r="U107" s="6">
        <v>42174</v>
      </c>
      <c r="V107" s="7">
        <v>-19.208000000000002</v>
      </c>
      <c r="W107" s="3">
        <v>4</v>
      </c>
      <c r="X107" s="7">
        <v>64.59</v>
      </c>
      <c r="Y107" s="3">
        <v>86384</v>
      </c>
    </row>
    <row r="108" spans="1:25" ht="12.75" customHeight="1" x14ac:dyDescent="0.25">
      <c r="A108" s="3">
        <v>397</v>
      </c>
      <c r="B108" s="5">
        <v>20693</v>
      </c>
      <c r="C108" s="3" t="s">
        <v>47</v>
      </c>
      <c r="D108" s="3">
        <v>0.1</v>
      </c>
      <c r="E108" s="3">
        <v>154.13</v>
      </c>
      <c r="F108" s="3">
        <v>69</v>
      </c>
      <c r="G108" s="3" t="s">
        <v>516</v>
      </c>
      <c r="H108" s="3" t="s">
        <v>49</v>
      </c>
      <c r="I108" s="3" t="s">
        <v>28</v>
      </c>
      <c r="J108" s="3" t="s">
        <v>41</v>
      </c>
      <c r="K108" s="3" t="s">
        <v>152</v>
      </c>
      <c r="L108" s="3" t="s">
        <v>236</v>
      </c>
      <c r="M108" s="3" t="s">
        <v>237</v>
      </c>
      <c r="N108" s="3">
        <v>0.68</v>
      </c>
      <c r="O108" s="3" t="s">
        <v>33</v>
      </c>
      <c r="P108" s="3" t="s">
        <v>53</v>
      </c>
      <c r="Q108" s="3" t="s">
        <v>154</v>
      </c>
      <c r="R108" s="3" t="s">
        <v>517</v>
      </c>
      <c r="S108" s="3">
        <v>44221</v>
      </c>
      <c r="T108" s="6">
        <v>42037</v>
      </c>
      <c r="U108" s="6">
        <v>42038</v>
      </c>
      <c r="V108" s="7">
        <v>-372.48597100000006</v>
      </c>
      <c r="W108" s="3">
        <v>8</v>
      </c>
      <c r="X108" s="7">
        <v>1216.32</v>
      </c>
      <c r="Y108" s="3">
        <v>89319</v>
      </c>
    </row>
    <row r="109" spans="1:25" ht="12.75" customHeight="1" x14ac:dyDescent="0.25">
      <c r="A109" s="3">
        <v>398</v>
      </c>
      <c r="B109" s="5">
        <v>24471</v>
      </c>
      <c r="C109" s="3" t="s">
        <v>56</v>
      </c>
      <c r="D109" s="3">
        <v>0.05</v>
      </c>
      <c r="E109" s="3">
        <v>63.94</v>
      </c>
      <c r="F109" s="3">
        <v>14.48</v>
      </c>
      <c r="G109" s="3" t="s">
        <v>518</v>
      </c>
      <c r="H109" s="3" t="s">
        <v>49</v>
      </c>
      <c r="I109" s="3" t="s">
        <v>28</v>
      </c>
      <c r="J109" s="3" t="s">
        <v>41</v>
      </c>
      <c r="K109" s="3" t="s">
        <v>50</v>
      </c>
      <c r="L109" s="3" t="s">
        <v>59</v>
      </c>
      <c r="M109" s="3" t="s">
        <v>519</v>
      </c>
      <c r="N109" s="3">
        <v>0.46</v>
      </c>
      <c r="O109" s="3" t="s">
        <v>33</v>
      </c>
      <c r="P109" s="3" t="s">
        <v>53</v>
      </c>
      <c r="Q109" s="3" t="s">
        <v>154</v>
      </c>
      <c r="R109" s="3" t="s">
        <v>520</v>
      </c>
      <c r="S109" s="3">
        <v>45406</v>
      </c>
      <c r="T109" s="6">
        <v>42147</v>
      </c>
      <c r="U109" s="6">
        <v>42149</v>
      </c>
      <c r="V109" s="7">
        <v>1372.6307999999999</v>
      </c>
      <c r="W109" s="3">
        <v>31</v>
      </c>
      <c r="X109" s="7">
        <v>1989.32</v>
      </c>
      <c r="Y109" s="3">
        <v>89320</v>
      </c>
    </row>
    <row r="110" spans="1:25" ht="12.75" customHeight="1" x14ac:dyDescent="0.25">
      <c r="A110" s="3">
        <v>406</v>
      </c>
      <c r="B110" s="5">
        <v>21570</v>
      </c>
      <c r="C110" s="3" t="s">
        <v>25</v>
      </c>
      <c r="D110" s="3">
        <v>0.03</v>
      </c>
      <c r="E110" s="3">
        <v>4.9800000000000004</v>
      </c>
      <c r="F110" s="3">
        <v>0.8</v>
      </c>
      <c r="G110" s="3" t="s">
        <v>521</v>
      </c>
      <c r="H110" s="3" t="s">
        <v>49</v>
      </c>
      <c r="I110" s="3" t="s">
        <v>58</v>
      </c>
      <c r="J110" s="3" t="s">
        <v>29</v>
      </c>
      <c r="K110" s="3" t="s">
        <v>93</v>
      </c>
      <c r="L110" s="3" t="s">
        <v>31</v>
      </c>
      <c r="M110" s="3" t="s">
        <v>522</v>
      </c>
      <c r="N110" s="3">
        <v>0.36</v>
      </c>
      <c r="O110" s="3" t="s">
        <v>33</v>
      </c>
      <c r="P110" s="3" t="s">
        <v>53</v>
      </c>
      <c r="Q110" s="3" t="s">
        <v>54</v>
      </c>
      <c r="R110" s="3" t="s">
        <v>523</v>
      </c>
      <c r="S110" s="3">
        <v>8360</v>
      </c>
      <c r="T110" s="6">
        <v>42145</v>
      </c>
      <c r="U110" s="6">
        <v>42146</v>
      </c>
      <c r="V110" s="7">
        <v>50.2044</v>
      </c>
      <c r="W110" s="3">
        <v>15</v>
      </c>
      <c r="X110" s="7">
        <v>72.760000000000005</v>
      </c>
      <c r="Y110" s="3">
        <v>87804</v>
      </c>
    </row>
    <row r="111" spans="1:25" ht="12.75" customHeight="1" x14ac:dyDescent="0.25">
      <c r="A111" s="3">
        <v>408</v>
      </c>
      <c r="B111" s="5">
        <v>19104</v>
      </c>
      <c r="C111" s="3" t="s">
        <v>106</v>
      </c>
      <c r="D111" s="3">
        <v>7.0000000000000007E-2</v>
      </c>
      <c r="E111" s="3">
        <v>29.17</v>
      </c>
      <c r="F111" s="3">
        <v>6.27</v>
      </c>
      <c r="G111" s="3" t="s">
        <v>524</v>
      </c>
      <c r="H111" s="3" t="s">
        <v>49</v>
      </c>
      <c r="I111" s="3" t="s">
        <v>28</v>
      </c>
      <c r="J111" s="3" t="s">
        <v>29</v>
      </c>
      <c r="K111" s="3" t="s">
        <v>109</v>
      </c>
      <c r="L111" s="3" t="s">
        <v>59</v>
      </c>
      <c r="M111" s="3" t="s">
        <v>525</v>
      </c>
      <c r="N111" s="3">
        <v>0.37</v>
      </c>
      <c r="O111" s="3" t="s">
        <v>33</v>
      </c>
      <c r="P111" s="3" t="s">
        <v>61</v>
      </c>
      <c r="Q111" s="3" t="s">
        <v>130</v>
      </c>
      <c r="R111" s="3" t="s">
        <v>526</v>
      </c>
      <c r="S111" s="3">
        <v>78589</v>
      </c>
      <c r="T111" s="6">
        <v>42126</v>
      </c>
      <c r="U111" s="6">
        <v>42130</v>
      </c>
      <c r="V111" s="7">
        <v>236.2371</v>
      </c>
      <c r="W111" s="3">
        <v>14</v>
      </c>
      <c r="X111" s="7">
        <v>400.47</v>
      </c>
      <c r="Y111" s="3">
        <v>89639</v>
      </c>
    </row>
    <row r="112" spans="1:25" ht="12.75" customHeight="1" x14ac:dyDescent="0.25">
      <c r="A112" s="3">
        <v>411</v>
      </c>
      <c r="B112" s="5">
        <v>18428</v>
      </c>
      <c r="C112" s="3" t="s">
        <v>25</v>
      </c>
      <c r="D112" s="3">
        <v>0.05</v>
      </c>
      <c r="E112" s="3">
        <v>178.47</v>
      </c>
      <c r="F112" s="3">
        <v>19.989999999999998</v>
      </c>
      <c r="G112" s="3" t="s">
        <v>527</v>
      </c>
      <c r="H112" s="3" t="s">
        <v>27</v>
      </c>
      <c r="I112" s="3" t="s">
        <v>114</v>
      </c>
      <c r="J112" s="3" t="s">
        <v>29</v>
      </c>
      <c r="K112" s="3" t="s">
        <v>141</v>
      </c>
      <c r="L112" s="3" t="s">
        <v>59</v>
      </c>
      <c r="M112" s="3" t="s">
        <v>528</v>
      </c>
      <c r="N112" s="3">
        <v>0.55000000000000004</v>
      </c>
      <c r="O112" s="3" t="s">
        <v>33</v>
      </c>
      <c r="P112" s="3" t="s">
        <v>34</v>
      </c>
      <c r="Q112" s="3" t="s">
        <v>45</v>
      </c>
      <c r="R112" s="3" t="s">
        <v>473</v>
      </c>
      <c r="S112" s="3">
        <v>94601</v>
      </c>
      <c r="T112" s="6">
        <v>42128</v>
      </c>
      <c r="U112" s="6">
        <v>42131</v>
      </c>
      <c r="V112" s="7">
        <v>943</v>
      </c>
      <c r="W112" s="3">
        <v>9</v>
      </c>
      <c r="X112" s="7">
        <v>1531.31</v>
      </c>
      <c r="Y112" s="3">
        <v>87905</v>
      </c>
    </row>
    <row r="113" spans="1:25" ht="12.75" customHeight="1" x14ac:dyDescent="0.25">
      <c r="A113" s="3">
        <v>421</v>
      </c>
      <c r="B113" s="5">
        <v>21739</v>
      </c>
      <c r="C113" s="3" t="s">
        <v>47</v>
      </c>
      <c r="D113" s="3">
        <v>0.09</v>
      </c>
      <c r="E113" s="3">
        <v>999.99</v>
      </c>
      <c r="F113" s="3">
        <v>13.99</v>
      </c>
      <c r="G113" s="3" t="s">
        <v>529</v>
      </c>
      <c r="H113" s="3" t="s">
        <v>49</v>
      </c>
      <c r="I113" s="3" t="s">
        <v>58</v>
      </c>
      <c r="J113" s="3" t="s">
        <v>77</v>
      </c>
      <c r="K113" s="3" t="s">
        <v>85</v>
      </c>
      <c r="L113" s="3" t="s">
        <v>86</v>
      </c>
      <c r="M113" s="3" t="s">
        <v>530</v>
      </c>
      <c r="N113" s="3">
        <v>0.36</v>
      </c>
      <c r="O113" s="3" t="s">
        <v>33</v>
      </c>
      <c r="P113" s="3" t="s">
        <v>53</v>
      </c>
      <c r="Q113" s="3" t="s">
        <v>54</v>
      </c>
      <c r="R113" s="3" t="s">
        <v>531</v>
      </c>
      <c r="S113" s="3">
        <v>7201</v>
      </c>
      <c r="T113" s="6">
        <v>42041</v>
      </c>
      <c r="U113" s="6">
        <v>42043</v>
      </c>
      <c r="V113" s="7">
        <v>-2531.4825000000001</v>
      </c>
      <c r="W113" s="3">
        <v>1</v>
      </c>
      <c r="X113" s="7">
        <v>919.09</v>
      </c>
      <c r="Y113" s="3">
        <v>87700</v>
      </c>
    </row>
    <row r="114" spans="1:25" ht="12.75" customHeight="1" x14ac:dyDescent="0.25">
      <c r="A114" s="3">
        <v>428</v>
      </c>
      <c r="B114" s="5">
        <v>22355</v>
      </c>
      <c r="C114" s="3" t="s">
        <v>25</v>
      </c>
      <c r="D114" s="3">
        <v>0.02</v>
      </c>
      <c r="E114" s="3">
        <v>15.28</v>
      </c>
      <c r="F114" s="3">
        <v>1.99</v>
      </c>
      <c r="G114" s="3" t="s">
        <v>532</v>
      </c>
      <c r="H114" s="3" t="s">
        <v>49</v>
      </c>
      <c r="I114" s="3" t="s">
        <v>28</v>
      </c>
      <c r="J114" s="3" t="s">
        <v>77</v>
      </c>
      <c r="K114" s="3" t="s">
        <v>180</v>
      </c>
      <c r="L114" s="3" t="s">
        <v>51</v>
      </c>
      <c r="M114" s="3" t="s">
        <v>333</v>
      </c>
      <c r="N114" s="3">
        <v>0.42</v>
      </c>
      <c r="O114" s="3" t="s">
        <v>33</v>
      </c>
      <c r="P114" s="3" t="s">
        <v>34</v>
      </c>
      <c r="Q114" s="3" t="s">
        <v>533</v>
      </c>
      <c r="R114" s="3" t="s">
        <v>534</v>
      </c>
      <c r="S114" s="3">
        <v>89701</v>
      </c>
      <c r="T114" s="6">
        <v>42019</v>
      </c>
      <c r="U114" s="6">
        <v>42020</v>
      </c>
      <c r="V114" s="7">
        <v>163.1574</v>
      </c>
      <c r="W114" s="3">
        <v>15</v>
      </c>
      <c r="X114" s="7">
        <v>236.46</v>
      </c>
      <c r="Y114" s="3">
        <v>88479</v>
      </c>
    </row>
    <row r="115" spans="1:25" ht="12.75" customHeight="1" x14ac:dyDescent="0.25">
      <c r="A115" s="3">
        <v>437</v>
      </c>
      <c r="B115" s="5">
        <v>19988</v>
      </c>
      <c r="C115" s="3" t="s">
        <v>106</v>
      </c>
      <c r="D115" s="3">
        <v>0.05</v>
      </c>
      <c r="E115" s="3">
        <v>125.99</v>
      </c>
      <c r="F115" s="3">
        <v>8.08</v>
      </c>
      <c r="G115" s="3" t="s">
        <v>537</v>
      </c>
      <c r="H115" s="3" t="s">
        <v>49</v>
      </c>
      <c r="I115" s="3" t="s">
        <v>58</v>
      </c>
      <c r="J115" s="3" t="s">
        <v>77</v>
      </c>
      <c r="K115" s="3" t="s">
        <v>78</v>
      </c>
      <c r="L115" s="3" t="s">
        <v>59</v>
      </c>
      <c r="M115" s="3" t="s">
        <v>289</v>
      </c>
      <c r="N115" s="3">
        <v>0.56999999999999995</v>
      </c>
      <c r="O115" s="3" t="s">
        <v>33</v>
      </c>
      <c r="P115" s="3" t="s">
        <v>53</v>
      </c>
      <c r="Q115" s="3" t="s">
        <v>193</v>
      </c>
      <c r="R115" s="3" t="s">
        <v>538</v>
      </c>
      <c r="S115" s="3">
        <v>1462</v>
      </c>
      <c r="T115" s="6">
        <v>42177</v>
      </c>
      <c r="U115" s="6">
        <v>42182</v>
      </c>
      <c r="V115" s="7">
        <v>427.11840000000001</v>
      </c>
      <c r="W115" s="3">
        <v>9</v>
      </c>
      <c r="X115" s="7">
        <v>952.26</v>
      </c>
      <c r="Y115" s="3">
        <v>90695</v>
      </c>
    </row>
    <row r="116" spans="1:25" ht="12.75" customHeight="1" x14ac:dyDescent="0.25">
      <c r="A116" s="3">
        <v>444</v>
      </c>
      <c r="B116" s="5">
        <v>25813</v>
      </c>
      <c r="C116" s="3" t="s">
        <v>47</v>
      </c>
      <c r="D116" s="3">
        <v>0</v>
      </c>
      <c r="E116" s="3">
        <v>7.59</v>
      </c>
      <c r="F116" s="3">
        <v>4</v>
      </c>
      <c r="G116" s="3" t="s">
        <v>539</v>
      </c>
      <c r="H116" s="3" t="s">
        <v>49</v>
      </c>
      <c r="I116" s="3" t="s">
        <v>58</v>
      </c>
      <c r="J116" s="3" t="s">
        <v>41</v>
      </c>
      <c r="K116" s="3" t="s">
        <v>50</v>
      </c>
      <c r="L116" s="3" t="s">
        <v>31</v>
      </c>
      <c r="M116" s="3" t="s">
        <v>444</v>
      </c>
      <c r="N116" s="3">
        <v>0.42</v>
      </c>
      <c r="O116" s="3" t="s">
        <v>33</v>
      </c>
      <c r="P116" s="3" t="s">
        <v>61</v>
      </c>
      <c r="Q116" s="3" t="s">
        <v>178</v>
      </c>
      <c r="R116" s="3" t="s">
        <v>540</v>
      </c>
      <c r="S116" s="3">
        <v>61801</v>
      </c>
      <c r="T116" s="6">
        <v>42149</v>
      </c>
      <c r="U116" s="6">
        <v>42152</v>
      </c>
      <c r="V116" s="7">
        <v>86.438000000000002</v>
      </c>
      <c r="W116" s="3">
        <v>43</v>
      </c>
      <c r="X116" s="7">
        <v>355.92</v>
      </c>
      <c r="Y116" s="3">
        <v>88085</v>
      </c>
    </row>
    <row r="117" spans="1:25" ht="12.75" customHeight="1" x14ac:dyDescent="0.25">
      <c r="A117" s="3">
        <v>445</v>
      </c>
      <c r="B117" s="5">
        <v>23153</v>
      </c>
      <c r="C117" s="3" t="s">
        <v>37</v>
      </c>
      <c r="D117" s="3">
        <v>0.03</v>
      </c>
      <c r="E117" s="3">
        <v>48.04</v>
      </c>
      <c r="F117" s="3">
        <v>19.989999999999998</v>
      </c>
      <c r="G117" s="3" t="s">
        <v>541</v>
      </c>
      <c r="H117" s="3" t="s">
        <v>49</v>
      </c>
      <c r="I117" s="3" t="s">
        <v>58</v>
      </c>
      <c r="J117" s="3" t="s">
        <v>29</v>
      </c>
      <c r="K117" s="3" t="s">
        <v>93</v>
      </c>
      <c r="L117" s="3" t="s">
        <v>59</v>
      </c>
      <c r="M117" s="3" t="s">
        <v>542</v>
      </c>
      <c r="N117" s="3">
        <v>0.37</v>
      </c>
      <c r="O117" s="3" t="s">
        <v>33</v>
      </c>
      <c r="P117" s="3" t="s">
        <v>61</v>
      </c>
      <c r="Q117" s="3" t="s">
        <v>496</v>
      </c>
      <c r="R117" s="3" t="s">
        <v>543</v>
      </c>
      <c r="S117" s="3">
        <v>68701</v>
      </c>
      <c r="T117" s="6">
        <v>42105</v>
      </c>
      <c r="U117" s="6">
        <v>42107</v>
      </c>
      <c r="V117" s="7">
        <v>-4.4599999999999937</v>
      </c>
      <c r="W117" s="3">
        <v>2</v>
      </c>
      <c r="X117" s="7">
        <v>101.71</v>
      </c>
      <c r="Y117" s="3">
        <v>88083</v>
      </c>
    </row>
    <row r="118" spans="1:25" ht="12.75" customHeight="1" x14ac:dyDescent="0.25">
      <c r="A118" s="3">
        <v>447</v>
      </c>
      <c r="B118" s="5">
        <v>19694</v>
      </c>
      <c r="C118" s="3" t="s">
        <v>37</v>
      </c>
      <c r="D118" s="3">
        <v>0.04</v>
      </c>
      <c r="E118" s="3">
        <v>130.97999999999999</v>
      </c>
      <c r="F118" s="3">
        <v>30</v>
      </c>
      <c r="G118" s="3" t="s">
        <v>545</v>
      </c>
      <c r="H118" s="3" t="s">
        <v>39</v>
      </c>
      <c r="I118" s="3" t="s">
        <v>28</v>
      </c>
      <c r="J118" s="3" t="s">
        <v>41</v>
      </c>
      <c r="K118" s="3" t="s">
        <v>42</v>
      </c>
      <c r="L118" s="3" t="s">
        <v>43</v>
      </c>
      <c r="M118" s="3" t="s">
        <v>546</v>
      </c>
      <c r="N118" s="3">
        <v>0.78</v>
      </c>
      <c r="O118" s="3" t="s">
        <v>33</v>
      </c>
      <c r="P118" s="3" t="s">
        <v>61</v>
      </c>
      <c r="Q118" s="3" t="s">
        <v>62</v>
      </c>
      <c r="R118" s="3" t="s">
        <v>547</v>
      </c>
      <c r="S118" s="3">
        <v>55113</v>
      </c>
      <c r="T118" s="6">
        <v>42180</v>
      </c>
      <c r="U118" s="6">
        <v>42183</v>
      </c>
      <c r="V118" s="7">
        <v>-82.903999999999996</v>
      </c>
      <c r="W118" s="3">
        <v>1</v>
      </c>
      <c r="X118" s="7">
        <v>159.51</v>
      </c>
      <c r="Y118" s="3">
        <v>90449</v>
      </c>
    </row>
    <row r="119" spans="1:25" ht="12.75" customHeight="1" x14ac:dyDescent="0.25">
      <c r="A119" s="3">
        <v>451</v>
      </c>
      <c r="B119" s="5">
        <v>20851</v>
      </c>
      <c r="C119" s="3" t="s">
        <v>25</v>
      </c>
      <c r="D119" s="3">
        <v>0.03</v>
      </c>
      <c r="E119" s="3">
        <v>15.99</v>
      </c>
      <c r="F119" s="3">
        <v>11.28</v>
      </c>
      <c r="G119" s="3" t="s">
        <v>549</v>
      </c>
      <c r="H119" s="3" t="s">
        <v>49</v>
      </c>
      <c r="I119" s="3" t="s">
        <v>40</v>
      </c>
      <c r="J119" s="3" t="s">
        <v>77</v>
      </c>
      <c r="K119" s="3" t="s">
        <v>85</v>
      </c>
      <c r="L119" s="3" t="s">
        <v>86</v>
      </c>
      <c r="M119" s="3" t="s">
        <v>550</v>
      </c>
      <c r="N119" s="3">
        <v>0.38</v>
      </c>
      <c r="O119" s="3" t="s">
        <v>33</v>
      </c>
      <c r="P119" s="3" t="s">
        <v>34</v>
      </c>
      <c r="Q119" s="3" t="s">
        <v>45</v>
      </c>
      <c r="R119" s="3" t="s">
        <v>551</v>
      </c>
      <c r="S119" s="3">
        <v>94024</v>
      </c>
      <c r="T119" s="6">
        <v>42104</v>
      </c>
      <c r="U119" s="6">
        <v>42105</v>
      </c>
      <c r="V119" s="7">
        <v>-53.296199999999999</v>
      </c>
      <c r="W119" s="3">
        <v>2</v>
      </c>
      <c r="X119" s="7">
        <v>35.479999999999997</v>
      </c>
      <c r="Y119" s="3">
        <v>86010</v>
      </c>
    </row>
    <row r="120" spans="1:25" ht="12.75" customHeight="1" x14ac:dyDescent="0.25">
      <c r="A120" s="3">
        <v>453</v>
      </c>
      <c r="B120" s="5">
        <v>22318</v>
      </c>
      <c r="C120" s="3" t="s">
        <v>37</v>
      </c>
      <c r="D120" s="3">
        <v>0.03</v>
      </c>
      <c r="E120" s="3">
        <v>29.34</v>
      </c>
      <c r="F120" s="3">
        <v>7.87</v>
      </c>
      <c r="G120" s="3" t="s">
        <v>555</v>
      </c>
      <c r="H120" s="3" t="s">
        <v>49</v>
      </c>
      <c r="I120" s="3" t="s">
        <v>28</v>
      </c>
      <c r="J120" s="3" t="s">
        <v>41</v>
      </c>
      <c r="K120" s="3" t="s">
        <v>50</v>
      </c>
      <c r="L120" s="3" t="s">
        <v>59</v>
      </c>
      <c r="M120" s="3" t="s">
        <v>556</v>
      </c>
      <c r="N120" s="3">
        <v>0.54</v>
      </c>
      <c r="O120" s="3" t="s">
        <v>33</v>
      </c>
      <c r="P120" s="3" t="s">
        <v>34</v>
      </c>
      <c r="Q120" s="3" t="s">
        <v>45</v>
      </c>
      <c r="R120" s="3" t="s">
        <v>557</v>
      </c>
      <c r="S120" s="3">
        <v>95032</v>
      </c>
      <c r="T120" s="6">
        <v>42132</v>
      </c>
      <c r="U120" s="6">
        <v>42134</v>
      </c>
      <c r="V120" s="7">
        <v>-41.32</v>
      </c>
      <c r="W120" s="3">
        <v>1</v>
      </c>
      <c r="X120" s="7">
        <v>32.4</v>
      </c>
      <c r="Y120" s="3">
        <v>86011</v>
      </c>
    </row>
    <row r="121" spans="1:25" ht="12.75" customHeight="1" x14ac:dyDescent="0.25">
      <c r="A121" s="3">
        <v>460</v>
      </c>
      <c r="B121" s="5">
        <v>22874</v>
      </c>
      <c r="C121" s="3" t="s">
        <v>106</v>
      </c>
      <c r="D121" s="3">
        <v>7.0000000000000007E-2</v>
      </c>
      <c r="E121" s="3">
        <v>16.91</v>
      </c>
      <c r="F121" s="3">
        <v>6.25</v>
      </c>
      <c r="G121" s="3" t="s">
        <v>558</v>
      </c>
      <c r="H121" s="3" t="s">
        <v>49</v>
      </c>
      <c r="I121" s="3" t="s">
        <v>40</v>
      </c>
      <c r="J121" s="3" t="s">
        <v>29</v>
      </c>
      <c r="K121" s="3" t="s">
        <v>141</v>
      </c>
      <c r="L121" s="3" t="s">
        <v>59</v>
      </c>
      <c r="M121" s="3" t="s">
        <v>559</v>
      </c>
      <c r="N121" s="3">
        <v>0.57999999999999996</v>
      </c>
      <c r="O121" s="3" t="s">
        <v>33</v>
      </c>
      <c r="P121" s="3" t="s">
        <v>53</v>
      </c>
      <c r="Q121" s="3" t="s">
        <v>54</v>
      </c>
      <c r="R121" s="3" t="s">
        <v>560</v>
      </c>
      <c r="S121" s="3">
        <v>8332</v>
      </c>
      <c r="T121" s="6">
        <v>42147</v>
      </c>
      <c r="U121" s="6">
        <v>42154</v>
      </c>
      <c r="V121" s="7">
        <v>7.9000000000000057</v>
      </c>
      <c r="W121" s="3">
        <v>31</v>
      </c>
      <c r="X121" s="7">
        <v>492.9</v>
      </c>
      <c r="Y121" s="3">
        <v>86014</v>
      </c>
    </row>
    <row r="122" spans="1:25" ht="12.75" customHeight="1" x14ac:dyDescent="0.25">
      <c r="A122" s="3">
        <v>463</v>
      </c>
      <c r="B122" s="5">
        <v>18467</v>
      </c>
      <c r="C122" s="3" t="s">
        <v>106</v>
      </c>
      <c r="D122" s="3">
        <v>7.0000000000000007E-2</v>
      </c>
      <c r="E122" s="3">
        <v>165.2</v>
      </c>
      <c r="F122" s="3">
        <v>19.989999999999998</v>
      </c>
      <c r="G122" s="3" t="s">
        <v>561</v>
      </c>
      <c r="H122" s="3" t="s">
        <v>49</v>
      </c>
      <c r="I122" s="3" t="s">
        <v>58</v>
      </c>
      <c r="J122" s="3" t="s">
        <v>29</v>
      </c>
      <c r="K122" s="3" t="s">
        <v>141</v>
      </c>
      <c r="L122" s="3" t="s">
        <v>59</v>
      </c>
      <c r="M122" s="3" t="s">
        <v>562</v>
      </c>
      <c r="N122" s="3">
        <v>0.59</v>
      </c>
      <c r="O122" s="3" t="s">
        <v>33</v>
      </c>
      <c r="P122" s="3" t="s">
        <v>34</v>
      </c>
      <c r="Q122" s="3" t="s">
        <v>45</v>
      </c>
      <c r="R122" s="3" t="s">
        <v>563</v>
      </c>
      <c r="S122" s="3">
        <v>90069</v>
      </c>
      <c r="T122" s="6">
        <v>42018</v>
      </c>
      <c r="U122" s="6">
        <v>42020</v>
      </c>
      <c r="V122" s="7">
        <v>521.69000000000005</v>
      </c>
      <c r="W122" s="3">
        <v>7</v>
      </c>
      <c r="X122" s="7">
        <v>1081.54</v>
      </c>
      <c r="Y122" s="3">
        <v>88061</v>
      </c>
    </row>
    <row r="123" spans="1:25" ht="12.75" customHeight="1" x14ac:dyDescent="0.25">
      <c r="A123" s="3">
        <v>466</v>
      </c>
      <c r="B123" s="5">
        <v>22754</v>
      </c>
      <c r="C123" s="3" t="s">
        <v>37</v>
      </c>
      <c r="D123" s="3">
        <v>0.08</v>
      </c>
      <c r="E123" s="3">
        <v>297.64</v>
      </c>
      <c r="F123" s="3">
        <v>14.7</v>
      </c>
      <c r="G123" s="3" t="s">
        <v>564</v>
      </c>
      <c r="H123" s="3" t="s">
        <v>39</v>
      </c>
      <c r="I123" s="3" t="s">
        <v>58</v>
      </c>
      <c r="J123" s="3" t="s">
        <v>77</v>
      </c>
      <c r="K123" s="3" t="s">
        <v>85</v>
      </c>
      <c r="L123" s="3" t="s">
        <v>43</v>
      </c>
      <c r="M123" s="3" t="s">
        <v>565</v>
      </c>
      <c r="N123" s="3">
        <v>0.56999999999999995</v>
      </c>
      <c r="O123" s="3" t="s">
        <v>33</v>
      </c>
      <c r="P123" s="3" t="s">
        <v>53</v>
      </c>
      <c r="Q123" s="3" t="s">
        <v>193</v>
      </c>
      <c r="R123" s="3" t="s">
        <v>566</v>
      </c>
      <c r="S123" s="3">
        <v>2019</v>
      </c>
      <c r="T123" s="6">
        <v>42015</v>
      </c>
      <c r="U123" s="6">
        <v>42015</v>
      </c>
      <c r="V123" s="7">
        <v>496.79679999999996</v>
      </c>
      <c r="W123" s="3">
        <v>5</v>
      </c>
      <c r="X123" s="7">
        <v>1132.8399999999999</v>
      </c>
      <c r="Y123" s="3">
        <v>88060</v>
      </c>
    </row>
    <row r="124" spans="1:25" ht="12.75" customHeight="1" x14ac:dyDescent="0.25">
      <c r="A124" s="3">
        <v>467</v>
      </c>
      <c r="B124" s="5">
        <v>22755</v>
      </c>
      <c r="C124" s="3" t="s">
        <v>37</v>
      </c>
      <c r="D124" s="3">
        <v>0.02</v>
      </c>
      <c r="E124" s="3">
        <v>12.99</v>
      </c>
      <c r="F124" s="3">
        <v>14.37</v>
      </c>
      <c r="G124" s="3" t="s">
        <v>567</v>
      </c>
      <c r="H124" s="3" t="s">
        <v>49</v>
      </c>
      <c r="I124" s="3" t="s">
        <v>58</v>
      </c>
      <c r="J124" s="3" t="s">
        <v>41</v>
      </c>
      <c r="K124" s="3" t="s">
        <v>50</v>
      </c>
      <c r="L124" s="3" t="s">
        <v>236</v>
      </c>
      <c r="M124" s="3" t="s">
        <v>568</v>
      </c>
      <c r="N124" s="3">
        <v>0.73</v>
      </c>
      <c r="O124" s="3" t="s">
        <v>33</v>
      </c>
      <c r="P124" s="3" t="s">
        <v>53</v>
      </c>
      <c r="Q124" s="3" t="s">
        <v>193</v>
      </c>
      <c r="R124" s="3" t="s">
        <v>569</v>
      </c>
      <c r="S124" s="3">
        <v>1915</v>
      </c>
      <c r="T124" s="6">
        <v>42015</v>
      </c>
      <c r="U124" s="6">
        <v>42016</v>
      </c>
      <c r="V124" s="7">
        <v>-556.80960000000005</v>
      </c>
      <c r="W124" s="3">
        <v>11</v>
      </c>
      <c r="X124" s="7">
        <v>143.63</v>
      </c>
      <c r="Y124" s="3">
        <v>88060</v>
      </c>
    </row>
    <row r="125" spans="1:25" ht="12.75" customHeight="1" x14ac:dyDescent="0.25">
      <c r="A125" s="3">
        <v>468</v>
      </c>
      <c r="B125" s="5">
        <v>22756</v>
      </c>
      <c r="C125" s="3" t="s">
        <v>37</v>
      </c>
      <c r="D125" s="3">
        <v>0.06</v>
      </c>
      <c r="E125" s="3">
        <v>14.42</v>
      </c>
      <c r="F125" s="3">
        <v>6.75</v>
      </c>
      <c r="G125" s="3" t="s">
        <v>570</v>
      </c>
      <c r="H125" s="3" t="s">
        <v>49</v>
      </c>
      <c r="I125" s="3" t="s">
        <v>58</v>
      </c>
      <c r="J125" s="3" t="s">
        <v>29</v>
      </c>
      <c r="K125" s="3" t="s">
        <v>257</v>
      </c>
      <c r="L125" s="3" t="s">
        <v>86</v>
      </c>
      <c r="M125" s="3" t="s">
        <v>571</v>
      </c>
      <c r="N125" s="3">
        <v>0.52</v>
      </c>
      <c r="O125" s="3" t="s">
        <v>33</v>
      </c>
      <c r="P125" s="3" t="s">
        <v>53</v>
      </c>
      <c r="Q125" s="3" t="s">
        <v>193</v>
      </c>
      <c r="R125" s="3" t="s">
        <v>572</v>
      </c>
      <c r="S125" s="3">
        <v>2341</v>
      </c>
      <c r="T125" s="6">
        <v>42015</v>
      </c>
      <c r="U125" s="6">
        <v>42016</v>
      </c>
      <c r="V125" s="7">
        <v>-27.738800000000001</v>
      </c>
      <c r="W125" s="3">
        <v>5</v>
      </c>
      <c r="X125" s="7">
        <v>73.040000000000006</v>
      </c>
      <c r="Y125" s="3">
        <v>88060</v>
      </c>
    </row>
    <row r="126" spans="1:25" ht="12.75" customHeight="1" x14ac:dyDescent="0.25">
      <c r="A126" s="3">
        <v>470</v>
      </c>
      <c r="B126" s="5">
        <v>22758</v>
      </c>
      <c r="C126" s="3" t="s">
        <v>37</v>
      </c>
      <c r="D126" s="3">
        <v>0.03</v>
      </c>
      <c r="E126" s="3">
        <v>11.34</v>
      </c>
      <c r="F126" s="3">
        <v>5.01</v>
      </c>
      <c r="G126" s="3" t="s">
        <v>575</v>
      </c>
      <c r="H126" s="3" t="s">
        <v>49</v>
      </c>
      <c r="I126" s="3" t="s">
        <v>58</v>
      </c>
      <c r="J126" s="3" t="s">
        <v>29</v>
      </c>
      <c r="K126" s="3" t="s">
        <v>93</v>
      </c>
      <c r="L126" s="3" t="s">
        <v>59</v>
      </c>
      <c r="M126" s="3" t="s">
        <v>576</v>
      </c>
      <c r="N126" s="3">
        <v>0.36</v>
      </c>
      <c r="O126" s="3" t="s">
        <v>33</v>
      </c>
      <c r="P126" s="3" t="s">
        <v>53</v>
      </c>
      <c r="Q126" s="3" t="s">
        <v>54</v>
      </c>
      <c r="R126" s="3" t="s">
        <v>577</v>
      </c>
      <c r="S126" s="3">
        <v>8601</v>
      </c>
      <c r="T126" s="6">
        <v>42015</v>
      </c>
      <c r="U126" s="6">
        <v>42015</v>
      </c>
      <c r="V126" s="7">
        <v>23.2028</v>
      </c>
      <c r="W126" s="3">
        <v>5</v>
      </c>
      <c r="X126" s="7">
        <v>60.24</v>
      </c>
      <c r="Y126" s="3">
        <v>88060</v>
      </c>
    </row>
    <row r="127" spans="1:25" ht="12.75" customHeight="1" x14ac:dyDescent="0.25">
      <c r="A127" s="3">
        <v>471</v>
      </c>
      <c r="B127" s="5">
        <v>462</v>
      </c>
      <c r="C127" s="3" t="s">
        <v>37</v>
      </c>
      <c r="D127" s="3">
        <v>7.0000000000000007E-2</v>
      </c>
      <c r="E127" s="3">
        <v>179.99</v>
      </c>
      <c r="F127" s="3">
        <v>19.989999999999998</v>
      </c>
      <c r="G127" s="3" t="s">
        <v>578</v>
      </c>
      <c r="H127" s="3" t="s">
        <v>27</v>
      </c>
      <c r="I127" s="3" t="s">
        <v>114</v>
      </c>
      <c r="J127" s="3" t="s">
        <v>77</v>
      </c>
      <c r="K127" s="3" t="s">
        <v>180</v>
      </c>
      <c r="L127" s="3" t="s">
        <v>59</v>
      </c>
      <c r="M127" s="3" t="s">
        <v>579</v>
      </c>
      <c r="N127" s="3">
        <v>0.48</v>
      </c>
      <c r="O127" s="3" t="s">
        <v>33</v>
      </c>
      <c r="P127" s="3" t="s">
        <v>136</v>
      </c>
      <c r="Q127" s="3" t="s">
        <v>387</v>
      </c>
      <c r="R127" s="3" t="s">
        <v>580</v>
      </c>
      <c r="S127" s="3">
        <v>30318</v>
      </c>
      <c r="T127" s="6">
        <v>42043</v>
      </c>
      <c r="U127" s="6">
        <v>42043</v>
      </c>
      <c r="V127" s="7">
        <v>-568.53510000000006</v>
      </c>
      <c r="W127" s="3">
        <v>4</v>
      </c>
      <c r="X127" s="7">
        <v>718.03</v>
      </c>
      <c r="Y127" s="3">
        <v>3138</v>
      </c>
    </row>
    <row r="128" spans="1:25" ht="12.75" customHeight="1" x14ac:dyDescent="0.25">
      <c r="A128" s="3">
        <v>483</v>
      </c>
      <c r="B128" s="5">
        <v>20637</v>
      </c>
      <c r="C128" s="3" t="s">
        <v>47</v>
      </c>
      <c r="D128" s="3">
        <v>0.03</v>
      </c>
      <c r="E128" s="3">
        <v>11.97</v>
      </c>
      <c r="F128" s="3">
        <v>4.9800000000000004</v>
      </c>
      <c r="G128" s="3" t="s">
        <v>583</v>
      </c>
      <c r="H128" s="3" t="s">
        <v>49</v>
      </c>
      <c r="I128" s="3" t="s">
        <v>28</v>
      </c>
      <c r="J128" s="3" t="s">
        <v>29</v>
      </c>
      <c r="K128" s="3" t="s">
        <v>257</v>
      </c>
      <c r="L128" s="3" t="s">
        <v>59</v>
      </c>
      <c r="M128" s="3" t="s">
        <v>584</v>
      </c>
      <c r="N128" s="3">
        <v>0.57999999999999996</v>
      </c>
      <c r="O128" s="3" t="s">
        <v>33</v>
      </c>
      <c r="P128" s="3" t="s">
        <v>61</v>
      </c>
      <c r="Q128" s="3" t="s">
        <v>178</v>
      </c>
      <c r="R128" s="3" t="s">
        <v>585</v>
      </c>
      <c r="S128" s="3">
        <v>60543</v>
      </c>
      <c r="T128" s="6">
        <v>42031</v>
      </c>
      <c r="U128" s="6">
        <v>42032</v>
      </c>
      <c r="V128" s="7">
        <v>-18.190000000000001</v>
      </c>
      <c r="W128" s="3">
        <v>6</v>
      </c>
      <c r="X128" s="7">
        <v>73.180000000000007</v>
      </c>
      <c r="Y128" s="3">
        <v>90353</v>
      </c>
    </row>
    <row r="129" spans="1:25" ht="12.75" customHeight="1" x14ac:dyDescent="0.25">
      <c r="A129" s="3">
        <v>485</v>
      </c>
      <c r="B129" s="5">
        <v>20668</v>
      </c>
      <c r="C129" s="3" t="s">
        <v>37</v>
      </c>
      <c r="D129" s="3">
        <v>0.05</v>
      </c>
      <c r="E129" s="3">
        <v>2.88</v>
      </c>
      <c r="F129" s="3">
        <v>0.5</v>
      </c>
      <c r="G129" s="3" t="s">
        <v>589</v>
      </c>
      <c r="H129" s="3" t="s">
        <v>49</v>
      </c>
      <c r="I129" s="3" t="s">
        <v>28</v>
      </c>
      <c r="J129" s="3" t="s">
        <v>29</v>
      </c>
      <c r="K129" s="3" t="s">
        <v>134</v>
      </c>
      <c r="L129" s="3" t="s">
        <v>59</v>
      </c>
      <c r="M129" s="3" t="s">
        <v>590</v>
      </c>
      <c r="N129" s="3">
        <v>0.36</v>
      </c>
      <c r="O129" s="3" t="s">
        <v>33</v>
      </c>
      <c r="P129" s="3" t="s">
        <v>34</v>
      </c>
      <c r="Q129" s="3" t="s">
        <v>45</v>
      </c>
      <c r="R129" s="3" t="s">
        <v>591</v>
      </c>
      <c r="S129" s="3">
        <v>93727</v>
      </c>
      <c r="T129" s="6">
        <v>42081</v>
      </c>
      <c r="U129" s="6">
        <v>42083</v>
      </c>
      <c r="V129" s="7">
        <v>6.0512999999999995</v>
      </c>
      <c r="W129" s="3">
        <v>3</v>
      </c>
      <c r="X129" s="7">
        <v>8.77</v>
      </c>
      <c r="Y129" s="3">
        <v>91062</v>
      </c>
    </row>
    <row r="130" spans="1:25" ht="12.75" customHeight="1" x14ac:dyDescent="0.25">
      <c r="A130" s="3">
        <v>487</v>
      </c>
      <c r="B130" s="5">
        <v>23394</v>
      </c>
      <c r="C130" s="3" t="s">
        <v>56</v>
      </c>
      <c r="D130" s="3">
        <v>0.1</v>
      </c>
      <c r="E130" s="3">
        <v>3.36</v>
      </c>
      <c r="F130" s="3">
        <v>6.27</v>
      </c>
      <c r="G130" s="3" t="s">
        <v>592</v>
      </c>
      <c r="H130" s="3" t="s">
        <v>27</v>
      </c>
      <c r="I130" s="3" t="s">
        <v>28</v>
      </c>
      <c r="J130" s="3" t="s">
        <v>29</v>
      </c>
      <c r="K130" s="3" t="s">
        <v>109</v>
      </c>
      <c r="L130" s="3" t="s">
        <v>59</v>
      </c>
      <c r="M130" s="3" t="s">
        <v>586</v>
      </c>
      <c r="N130" s="3">
        <v>0.4</v>
      </c>
      <c r="O130" s="3" t="s">
        <v>33</v>
      </c>
      <c r="P130" s="3" t="s">
        <v>53</v>
      </c>
      <c r="Q130" s="3" t="s">
        <v>188</v>
      </c>
      <c r="R130" s="3" t="s">
        <v>433</v>
      </c>
      <c r="S130" s="3">
        <v>4073</v>
      </c>
      <c r="T130" s="6">
        <v>42142</v>
      </c>
      <c r="U130" s="6">
        <v>42143</v>
      </c>
      <c r="V130" s="7">
        <v>-67.0565</v>
      </c>
      <c r="W130" s="3">
        <v>5</v>
      </c>
      <c r="X130" s="7">
        <v>20.87</v>
      </c>
      <c r="Y130" s="3">
        <v>91063</v>
      </c>
    </row>
    <row r="131" spans="1:25" ht="12.75" customHeight="1" x14ac:dyDescent="0.25">
      <c r="A131" s="3">
        <v>489</v>
      </c>
      <c r="B131" s="5">
        <v>23393</v>
      </c>
      <c r="C131" s="3" t="s">
        <v>56</v>
      </c>
      <c r="D131" s="3">
        <v>0.09</v>
      </c>
      <c r="E131" s="3">
        <v>20.99</v>
      </c>
      <c r="F131" s="3">
        <v>0.99</v>
      </c>
      <c r="G131" s="3" t="s">
        <v>595</v>
      </c>
      <c r="H131" s="3" t="s">
        <v>49</v>
      </c>
      <c r="I131" s="3" t="s">
        <v>28</v>
      </c>
      <c r="J131" s="3" t="s">
        <v>77</v>
      </c>
      <c r="K131" s="3" t="s">
        <v>78</v>
      </c>
      <c r="L131" s="3" t="s">
        <v>31</v>
      </c>
      <c r="M131" s="3" t="s">
        <v>596</v>
      </c>
      <c r="N131" s="3">
        <v>0.56999999999999995</v>
      </c>
      <c r="O131" s="3" t="s">
        <v>33</v>
      </c>
      <c r="P131" s="3" t="s">
        <v>53</v>
      </c>
      <c r="Q131" s="3" t="s">
        <v>193</v>
      </c>
      <c r="R131" s="3" t="s">
        <v>597</v>
      </c>
      <c r="S131" s="3">
        <v>2062</v>
      </c>
      <c r="T131" s="6">
        <v>42142</v>
      </c>
      <c r="U131" s="6">
        <v>42142</v>
      </c>
      <c r="V131" s="7">
        <v>122.292</v>
      </c>
      <c r="W131" s="3">
        <v>14</v>
      </c>
      <c r="X131" s="7">
        <v>229.57</v>
      </c>
      <c r="Y131" s="3">
        <v>91063</v>
      </c>
    </row>
    <row r="132" spans="1:25" ht="12.75" customHeight="1" x14ac:dyDescent="0.25">
      <c r="A132" s="3">
        <v>491</v>
      </c>
      <c r="B132" s="5">
        <v>1147</v>
      </c>
      <c r="C132" s="3" t="s">
        <v>56</v>
      </c>
      <c r="D132" s="3">
        <v>0.08</v>
      </c>
      <c r="E132" s="3">
        <v>2.94</v>
      </c>
      <c r="F132" s="3">
        <v>0.96</v>
      </c>
      <c r="G132" s="3" t="s">
        <v>598</v>
      </c>
      <c r="H132" s="3" t="s">
        <v>49</v>
      </c>
      <c r="I132" s="3" t="s">
        <v>114</v>
      </c>
      <c r="J132" s="3" t="s">
        <v>29</v>
      </c>
      <c r="K132" s="3" t="s">
        <v>30</v>
      </c>
      <c r="L132" s="3" t="s">
        <v>31</v>
      </c>
      <c r="M132" s="3" t="s">
        <v>599</v>
      </c>
      <c r="N132" s="3">
        <v>0.57999999999999996</v>
      </c>
      <c r="O132" s="3" t="s">
        <v>33</v>
      </c>
      <c r="P132" s="3" t="s">
        <v>53</v>
      </c>
      <c r="Q132" s="3" t="s">
        <v>71</v>
      </c>
      <c r="R132" s="3" t="s">
        <v>90</v>
      </c>
      <c r="S132" s="3">
        <v>10154</v>
      </c>
      <c r="T132" s="6">
        <v>42139</v>
      </c>
      <c r="U132" s="6">
        <v>42141</v>
      </c>
      <c r="V132" s="7">
        <v>-2.12</v>
      </c>
      <c r="W132" s="3">
        <v>23</v>
      </c>
      <c r="X132" s="7">
        <v>66.7</v>
      </c>
      <c r="Y132" s="3">
        <v>8353</v>
      </c>
    </row>
    <row r="133" spans="1:25" ht="12.75" customHeight="1" x14ac:dyDescent="0.25">
      <c r="A133" s="3">
        <v>493</v>
      </c>
      <c r="B133" s="5">
        <v>18757</v>
      </c>
      <c r="C133" s="3" t="s">
        <v>37</v>
      </c>
      <c r="D133" s="3">
        <v>0.02</v>
      </c>
      <c r="E133" s="3">
        <v>6.48</v>
      </c>
      <c r="F133" s="3">
        <v>6.6</v>
      </c>
      <c r="G133" s="3" t="s">
        <v>602</v>
      </c>
      <c r="H133" s="3" t="s">
        <v>49</v>
      </c>
      <c r="I133" s="3" t="s">
        <v>114</v>
      </c>
      <c r="J133" s="3" t="s">
        <v>29</v>
      </c>
      <c r="K133" s="3" t="s">
        <v>93</v>
      </c>
      <c r="L133" s="3" t="s">
        <v>59</v>
      </c>
      <c r="M133" s="3" t="s">
        <v>603</v>
      </c>
      <c r="N133" s="3">
        <v>0.37</v>
      </c>
      <c r="O133" s="3" t="s">
        <v>33</v>
      </c>
      <c r="P133" s="3" t="s">
        <v>34</v>
      </c>
      <c r="Q133" s="3" t="s">
        <v>35</v>
      </c>
      <c r="R133" s="3" t="s">
        <v>604</v>
      </c>
      <c r="S133" s="3">
        <v>98158</v>
      </c>
      <c r="T133" s="6">
        <v>42024</v>
      </c>
      <c r="U133" s="6">
        <v>42026</v>
      </c>
      <c r="V133" s="7">
        <v>-92.05</v>
      </c>
      <c r="W133" s="3">
        <v>10</v>
      </c>
      <c r="X133" s="7">
        <v>66.709999999999994</v>
      </c>
      <c r="Y133" s="3">
        <v>88906</v>
      </c>
    </row>
    <row r="134" spans="1:25" ht="12.75" customHeight="1" x14ac:dyDescent="0.25">
      <c r="A134" s="3">
        <v>494</v>
      </c>
      <c r="B134" s="5">
        <v>19146</v>
      </c>
      <c r="C134" s="3" t="s">
        <v>56</v>
      </c>
      <c r="D134" s="3">
        <v>0.06</v>
      </c>
      <c r="E134" s="3">
        <v>8.32</v>
      </c>
      <c r="F134" s="3">
        <v>2.38</v>
      </c>
      <c r="G134" s="3" t="s">
        <v>606</v>
      </c>
      <c r="H134" s="3" t="s">
        <v>49</v>
      </c>
      <c r="I134" s="3" t="s">
        <v>114</v>
      </c>
      <c r="J134" s="3" t="s">
        <v>77</v>
      </c>
      <c r="K134" s="3" t="s">
        <v>180</v>
      </c>
      <c r="L134" s="3" t="s">
        <v>51</v>
      </c>
      <c r="M134" s="3" t="s">
        <v>607</v>
      </c>
      <c r="N134" s="3">
        <v>0.74</v>
      </c>
      <c r="O134" s="3" t="s">
        <v>33</v>
      </c>
      <c r="P134" s="3" t="s">
        <v>34</v>
      </c>
      <c r="Q134" s="3" t="s">
        <v>35</v>
      </c>
      <c r="R134" s="3" t="s">
        <v>209</v>
      </c>
      <c r="S134" s="3">
        <v>98115</v>
      </c>
      <c r="T134" s="6">
        <v>42139</v>
      </c>
      <c r="U134" s="6">
        <v>42141</v>
      </c>
      <c r="V134" s="7">
        <v>-36.630000000000003</v>
      </c>
      <c r="W134" s="3">
        <v>12</v>
      </c>
      <c r="X134" s="7">
        <v>101.26</v>
      </c>
      <c r="Y134" s="3">
        <v>88905</v>
      </c>
    </row>
    <row r="135" spans="1:25" ht="12.75" customHeight="1" x14ac:dyDescent="0.25">
      <c r="A135" s="3">
        <v>497</v>
      </c>
      <c r="B135" s="5">
        <v>26315</v>
      </c>
      <c r="C135" s="3" t="s">
        <v>47</v>
      </c>
      <c r="D135" s="3">
        <v>7.0000000000000007E-2</v>
      </c>
      <c r="E135" s="3">
        <v>152.47999999999999</v>
      </c>
      <c r="F135" s="3">
        <v>6.5</v>
      </c>
      <c r="G135" s="3" t="s">
        <v>608</v>
      </c>
      <c r="H135" s="3" t="s">
        <v>49</v>
      </c>
      <c r="I135" s="3" t="s">
        <v>58</v>
      </c>
      <c r="J135" s="3" t="s">
        <v>77</v>
      </c>
      <c r="K135" s="3" t="s">
        <v>180</v>
      </c>
      <c r="L135" s="3" t="s">
        <v>59</v>
      </c>
      <c r="M135" s="3" t="s">
        <v>609</v>
      </c>
      <c r="N135" s="3">
        <v>0.74</v>
      </c>
      <c r="O135" s="3" t="s">
        <v>33</v>
      </c>
      <c r="P135" s="3" t="s">
        <v>136</v>
      </c>
      <c r="Q135" s="3" t="s">
        <v>244</v>
      </c>
      <c r="R135" s="3" t="s">
        <v>610</v>
      </c>
      <c r="S135" s="3">
        <v>37130</v>
      </c>
      <c r="T135" s="6">
        <v>42138</v>
      </c>
      <c r="U135" s="6">
        <v>42140</v>
      </c>
      <c r="V135" s="7">
        <v>171.83879999999999</v>
      </c>
      <c r="W135" s="3">
        <v>35</v>
      </c>
      <c r="X135" s="7">
        <v>5062.49</v>
      </c>
      <c r="Y135" s="3">
        <v>90706</v>
      </c>
    </row>
    <row r="136" spans="1:25" ht="12.75" customHeight="1" x14ac:dyDescent="0.25">
      <c r="A136" s="3">
        <v>507</v>
      </c>
      <c r="B136" s="5">
        <v>18303</v>
      </c>
      <c r="C136" s="3" t="s">
        <v>47</v>
      </c>
      <c r="D136" s="3">
        <v>0.01</v>
      </c>
      <c r="E136" s="3">
        <v>55.98</v>
      </c>
      <c r="F136" s="3">
        <v>4.8600000000000003</v>
      </c>
      <c r="G136" s="3" t="s">
        <v>611</v>
      </c>
      <c r="H136" s="3" t="s">
        <v>27</v>
      </c>
      <c r="I136" s="3" t="s">
        <v>28</v>
      </c>
      <c r="J136" s="3" t="s">
        <v>29</v>
      </c>
      <c r="K136" s="3" t="s">
        <v>93</v>
      </c>
      <c r="L136" s="3" t="s">
        <v>59</v>
      </c>
      <c r="M136" s="3" t="s">
        <v>612</v>
      </c>
      <c r="N136" s="3">
        <v>0.36</v>
      </c>
      <c r="O136" s="3" t="s">
        <v>33</v>
      </c>
      <c r="P136" s="3" t="s">
        <v>136</v>
      </c>
      <c r="Q136" s="3" t="s">
        <v>613</v>
      </c>
      <c r="R136" s="3" t="s">
        <v>614</v>
      </c>
      <c r="S136" s="3">
        <v>42104</v>
      </c>
      <c r="T136" s="6">
        <v>42112</v>
      </c>
      <c r="U136" s="6">
        <v>42114</v>
      </c>
      <c r="V136" s="7">
        <v>32.940899999999999</v>
      </c>
      <c r="W136" s="3">
        <v>11</v>
      </c>
      <c r="X136" s="7">
        <v>646.97</v>
      </c>
      <c r="Y136" s="3">
        <v>87357</v>
      </c>
    </row>
    <row r="137" spans="1:25" ht="12.75" customHeight="1" x14ac:dyDescent="0.25">
      <c r="A137" s="3">
        <v>508</v>
      </c>
      <c r="B137" s="5">
        <v>21958</v>
      </c>
      <c r="C137" s="3" t="s">
        <v>25</v>
      </c>
      <c r="D137" s="3">
        <v>0.01</v>
      </c>
      <c r="E137" s="3">
        <v>20.98</v>
      </c>
      <c r="F137" s="3">
        <v>53.03</v>
      </c>
      <c r="G137" s="3" t="s">
        <v>616</v>
      </c>
      <c r="H137" s="3" t="s">
        <v>39</v>
      </c>
      <c r="I137" s="3" t="s">
        <v>28</v>
      </c>
      <c r="J137" s="3" t="s">
        <v>29</v>
      </c>
      <c r="K137" s="3" t="s">
        <v>141</v>
      </c>
      <c r="L137" s="3" t="s">
        <v>43</v>
      </c>
      <c r="M137" s="3" t="s">
        <v>617</v>
      </c>
      <c r="N137" s="3">
        <v>0.78</v>
      </c>
      <c r="O137" s="3" t="s">
        <v>33</v>
      </c>
      <c r="P137" s="3" t="s">
        <v>136</v>
      </c>
      <c r="Q137" s="3" t="s">
        <v>613</v>
      </c>
      <c r="R137" s="3" t="s">
        <v>618</v>
      </c>
      <c r="S137" s="3">
        <v>41011</v>
      </c>
      <c r="T137" s="6">
        <v>42058</v>
      </c>
      <c r="U137" s="6">
        <v>42058</v>
      </c>
      <c r="V137" s="7">
        <v>-282.08179999999999</v>
      </c>
      <c r="W137" s="3">
        <v>5</v>
      </c>
      <c r="X137" s="7">
        <v>123</v>
      </c>
      <c r="Y137" s="3">
        <v>87356</v>
      </c>
    </row>
    <row r="138" spans="1:25" ht="12.75" customHeight="1" x14ac:dyDescent="0.25">
      <c r="A138" s="3">
        <v>510</v>
      </c>
      <c r="B138" s="5">
        <v>19895</v>
      </c>
      <c r="C138" s="3" t="s">
        <v>106</v>
      </c>
      <c r="D138" s="3">
        <v>0.02</v>
      </c>
      <c r="E138" s="3">
        <v>48.04</v>
      </c>
      <c r="F138" s="3">
        <v>5.09</v>
      </c>
      <c r="G138" s="3" t="s">
        <v>620</v>
      </c>
      <c r="H138" s="3" t="s">
        <v>49</v>
      </c>
      <c r="I138" s="3" t="s">
        <v>28</v>
      </c>
      <c r="J138" s="3" t="s">
        <v>29</v>
      </c>
      <c r="K138" s="3" t="s">
        <v>93</v>
      </c>
      <c r="L138" s="3" t="s">
        <v>59</v>
      </c>
      <c r="M138" s="3" t="s">
        <v>621</v>
      </c>
      <c r="N138" s="3">
        <v>0.37</v>
      </c>
      <c r="O138" s="3" t="s">
        <v>33</v>
      </c>
      <c r="P138" s="3" t="s">
        <v>34</v>
      </c>
      <c r="Q138" s="3" t="s">
        <v>45</v>
      </c>
      <c r="R138" s="3" t="s">
        <v>622</v>
      </c>
      <c r="S138" s="3">
        <v>95336</v>
      </c>
      <c r="T138" s="6">
        <v>42017</v>
      </c>
      <c r="U138" s="6">
        <v>42017</v>
      </c>
      <c r="V138" s="7">
        <v>105.25259999999999</v>
      </c>
      <c r="W138" s="3">
        <v>3</v>
      </c>
      <c r="X138" s="7">
        <v>152.54</v>
      </c>
      <c r="Y138" s="3">
        <v>90058</v>
      </c>
    </row>
    <row r="139" spans="1:25" ht="12.75" customHeight="1" x14ac:dyDescent="0.25">
      <c r="A139" s="3">
        <v>518</v>
      </c>
      <c r="B139" s="5">
        <v>20216</v>
      </c>
      <c r="C139" s="3" t="s">
        <v>106</v>
      </c>
      <c r="D139" s="3">
        <v>7.0000000000000007E-2</v>
      </c>
      <c r="E139" s="3">
        <v>12.64</v>
      </c>
      <c r="F139" s="3">
        <v>4.9800000000000004</v>
      </c>
      <c r="G139" s="3" t="s">
        <v>624</v>
      </c>
      <c r="H139" s="3" t="s">
        <v>49</v>
      </c>
      <c r="I139" s="3" t="s">
        <v>40</v>
      </c>
      <c r="J139" s="3" t="s">
        <v>41</v>
      </c>
      <c r="K139" s="3" t="s">
        <v>50</v>
      </c>
      <c r="L139" s="3" t="s">
        <v>51</v>
      </c>
      <c r="M139" s="3" t="s">
        <v>625</v>
      </c>
      <c r="N139" s="3">
        <v>0.48</v>
      </c>
      <c r="O139" s="3" t="s">
        <v>33</v>
      </c>
      <c r="P139" s="3" t="s">
        <v>61</v>
      </c>
      <c r="Q139" s="3" t="s">
        <v>506</v>
      </c>
      <c r="R139" s="3" t="s">
        <v>507</v>
      </c>
      <c r="S139" s="3">
        <v>63105</v>
      </c>
      <c r="T139" s="6">
        <v>42160</v>
      </c>
      <c r="U139" s="6">
        <v>42167</v>
      </c>
      <c r="V139" s="7">
        <v>113.41499999999999</v>
      </c>
      <c r="W139" s="3">
        <v>16</v>
      </c>
      <c r="X139" s="7">
        <v>199.76</v>
      </c>
      <c r="Y139" s="3">
        <v>90867</v>
      </c>
    </row>
    <row r="140" spans="1:25" ht="12.75" customHeight="1" x14ac:dyDescent="0.25">
      <c r="A140" s="3">
        <v>522</v>
      </c>
      <c r="B140" s="5">
        <v>23200</v>
      </c>
      <c r="C140" s="3" t="s">
        <v>56</v>
      </c>
      <c r="D140" s="3">
        <v>0.02</v>
      </c>
      <c r="E140" s="3">
        <v>150.97999999999999</v>
      </c>
      <c r="F140" s="3">
        <v>13.99</v>
      </c>
      <c r="G140" s="3" t="s">
        <v>626</v>
      </c>
      <c r="H140" s="3" t="s">
        <v>27</v>
      </c>
      <c r="I140" s="3" t="s">
        <v>58</v>
      </c>
      <c r="J140" s="3" t="s">
        <v>77</v>
      </c>
      <c r="K140" s="3" t="s">
        <v>85</v>
      </c>
      <c r="L140" s="3" t="s">
        <v>86</v>
      </c>
      <c r="M140" s="3" t="s">
        <v>627</v>
      </c>
      <c r="N140" s="3">
        <v>0.38</v>
      </c>
      <c r="O140" s="3" t="s">
        <v>33</v>
      </c>
      <c r="P140" s="3" t="s">
        <v>34</v>
      </c>
      <c r="Q140" s="3" t="s">
        <v>102</v>
      </c>
      <c r="R140" s="3" t="s">
        <v>116</v>
      </c>
      <c r="S140" s="3">
        <v>97756</v>
      </c>
      <c r="T140" s="6">
        <v>42177</v>
      </c>
      <c r="U140" s="6">
        <v>42179</v>
      </c>
      <c r="V140" s="7">
        <v>26.099999999999998</v>
      </c>
      <c r="W140" s="3">
        <v>3</v>
      </c>
      <c r="X140" s="7">
        <v>480.37</v>
      </c>
      <c r="Y140" s="3">
        <v>89327</v>
      </c>
    </row>
    <row r="141" spans="1:25" ht="12.75" customHeight="1" x14ac:dyDescent="0.25">
      <c r="A141" s="3">
        <v>524</v>
      </c>
      <c r="B141" s="5">
        <v>21517</v>
      </c>
      <c r="C141" s="3" t="s">
        <v>37</v>
      </c>
      <c r="D141" s="3">
        <v>0.03</v>
      </c>
      <c r="E141" s="3">
        <v>1270.99</v>
      </c>
      <c r="F141" s="3">
        <v>19.989999999999998</v>
      </c>
      <c r="G141" s="3" t="s">
        <v>630</v>
      </c>
      <c r="H141" s="3" t="s">
        <v>49</v>
      </c>
      <c r="I141" s="3" t="s">
        <v>114</v>
      </c>
      <c r="J141" s="3" t="s">
        <v>29</v>
      </c>
      <c r="K141" s="3" t="s">
        <v>109</v>
      </c>
      <c r="L141" s="3" t="s">
        <v>59</v>
      </c>
      <c r="M141" s="3" t="s">
        <v>631</v>
      </c>
      <c r="N141" s="3">
        <v>0.35</v>
      </c>
      <c r="O141" s="3" t="s">
        <v>33</v>
      </c>
      <c r="P141" s="3" t="s">
        <v>136</v>
      </c>
      <c r="Q141" s="3" t="s">
        <v>244</v>
      </c>
      <c r="R141" s="3" t="s">
        <v>632</v>
      </c>
      <c r="S141" s="3">
        <v>37922</v>
      </c>
      <c r="T141" s="6">
        <v>42024</v>
      </c>
      <c r="U141" s="6">
        <v>42026</v>
      </c>
      <c r="V141" s="7">
        <v>363.55199999999996</v>
      </c>
      <c r="W141" s="3">
        <v>2</v>
      </c>
      <c r="X141" s="7">
        <v>2589.0100000000002</v>
      </c>
      <c r="Y141" s="3">
        <v>91127</v>
      </c>
    </row>
    <row r="142" spans="1:25" ht="12.75" customHeight="1" x14ac:dyDescent="0.25">
      <c r="A142" s="3">
        <v>526</v>
      </c>
      <c r="B142" s="5">
        <v>22176</v>
      </c>
      <c r="C142" s="3" t="s">
        <v>25</v>
      </c>
      <c r="D142" s="3">
        <v>0.09</v>
      </c>
      <c r="E142" s="3">
        <v>17.98</v>
      </c>
      <c r="F142" s="3">
        <v>8.51</v>
      </c>
      <c r="G142" s="3" t="s">
        <v>634</v>
      </c>
      <c r="H142" s="3" t="s">
        <v>49</v>
      </c>
      <c r="I142" s="3" t="s">
        <v>40</v>
      </c>
      <c r="J142" s="3" t="s">
        <v>77</v>
      </c>
      <c r="K142" s="3" t="s">
        <v>85</v>
      </c>
      <c r="L142" s="3" t="s">
        <v>86</v>
      </c>
      <c r="M142" s="3" t="s">
        <v>104</v>
      </c>
      <c r="N142" s="3">
        <v>0.4</v>
      </c>
      <c r="O142" s="3" t="s">
        <v>33</v>
      </c>
      <c r="P142" s="3" t="s">
        <v>34</v>
      </c>
      <c r="Q142" s="3" t="s">
        <v>378</v>
      </c>
      <c r="R142" s="3" t="s">
        <v>635</v>
      </c>
      <c r="S142" s="3">
        <v>85204</v>
      </c>
      <c r="T142" s="6">
        <v>42149</v>
      </c>
      <c r="U142" s="6">
        <v>42151</v>
      </c>
      <c r="V142" s="7">
        <v>-6.6120000000000108</v>
      </c>
      <c r="W142" s="3">
        <v>12</v>
      </c>
      <c r="X142" s="7">
        <v>211.13</v>
      </c>
      <c r="Y142" s="3">
        <v>90026</v>
      </c>
    </row>
    <row r="143" spans="1:25" ht="12.75" customHeight="1" x14ac:dyDescent="0.25">
      <c r="A143" s="3">
        <v>535</v>
      </c>
      <c r="B143" s="5">
        <v>26210</v>
      </c>
      <c r="C143" s="3" t="s">
        <v>106</v>
      </c>
      <c r="D143" s="3">
        <v>0</v>
      </c>
      <c r="E143" s="3">
        <v>15.99</v>
      </c>
      <c r="F143" s="3">
        <v>13.18</v>
      </c>
      <c r="G143" s="3" t="s">
        <v>637</v>
      </c>
      <c r="H143" s="3" t="s">
        <v>49</v>
      </c>
      <c r="I143" s="3" t="s">
        <v>28</v>
      </c>
      <c r="J143" s="3" t="s">
        <v>29</v>
      </c>
      <c r="K143" s="3" t="s">
        <v>109</v>
      </c>
      <c r="L143" s="3" t="s">
        <v>59</v>
      </c>
      <c r="M143" s="3" t="s">
        <v>638</v>
      </c>
      <c r="N143" s="3">
        <v>0.37</v>
      </c>
      <c r="O143" s="3" t="s">
        <v>33</v>
      </c>
      <c r="P143" s="3" t="s">
        <v>136</v>
      </c>
      <c r="Q143" s="3" t="s">
        <v>137</v>
      </c>
      <c r="R143" s="3" t="s">
        <v>639</v>
      </c>
      <c r="S143" s="3">
        <v>22025</v>
      </c>
      <c r="T143" s="6">
        <v>42115</v>
      </c>
      <c r="U143" s="6">
        <v>42119</v>
      </c>
      <c r="V143" s="7">
        <v>46.488</v>
      </c>
      <c r="W143" s="3">
        <v>23</v>
      </c>
      <c r="X143" s="7">
        <v>403.25</v>
      </c>
      <c r="Y143" s="3">
        <v>88511</v>
      </c>
    </row>
    <row r="144" spans="1:25" ht="12.75" customHeight="1" x14ac:dyDescent="0.25">
      <c r="A144" s="3">
        <v>539</v>
      </c>
      <c r="B144" s="5">
        <v>20811</v>
      </c>
      <c r="C144" s="3" t="s">
        <v>56</v>
      </c>
      <c r="D144" s="3">
        <v>0.05</v>
      </c>
      <c r="E144" s="3">
        <v>59.78</v>
      </c>
      <c r="F144" s="3">
        <v>10.29</v>
      </c>
      <c r="G144" s="3" t="s">
        <v>640</v>
      </c>
      <c r="H144" s="3" t="s">
        <v>49</v>
      </c>
      <c r="I144" s="3" t="s">
        <v>58</v>
      </c>
      <c r="J144" s="3" t="s">
        <v>29</v>
      </c>
      <c r="K144" s="3" t="s">
        <v>109</v>
      </c>
      <c r="L144" s="3" t="s">
        <v>59</v>
      </c>
      <c r="M144" s="3" t="s">
        <v>641</v>
      </c>
      <c r="N144" s="3">
        <v>0.39</v>
      </c>
      <c r="O144" s="3" t="s">
        <v>33</v>
      </c>
      <c r="P144" s="3" t="s">
        <v>61</v>
      </c>
      <c r="Q144" s="3" t="s">
        <v>178</v>
      </c>
      <c r="R144" s="3" t="s">
        <v>540</v>
      </c>
      <c r="S144" s="3">
        <v>61801</v>
      </c>
      <c r="T144" s="6">
        <v>42138</v>
      </c>
      <c r="U144" s="6">
        <v>42139</v>
      </c>
      <c r="V144" s="7">
        <v>159.52970000000005</v>
      </c>
      <c r="W144" s="3">
        <v>7</v>
      </c>
      <c r="X144" s="7">
        <v>414.49</v>
      </c>
      <c r="Y144" s="3">
        <v>91174</v>
      </c>
    </row>
    <row r="145" spans="1:25" ht="12.75" customHeight="1" x14ac:dyDescent="0.25">
      <c r="A145" s="3">
        <v>540</v>
      </c>
      <c r="B145" s="5">
        <v>20812</v>
      </c>
      <c r="C145" s="3" t="s">
        <v>56</v>
      </c>
      <c r="D145" s="3">
        <v>0.08</v>
      </c>
      <c r="E145" s="3">
        <v>20.99</v>
      </c>
      <c r="F145" s="3">
        <v>1.25</v>
      </c>
      <c r="G145" s="3" t="s">
        <v>642</v>
      </c>
      <c r="H145" s="3" t="s">
        <v>49</v>
      </c>
      <c r="I145" s="3" t="s">
        <v>58</v>
      </c>
      <c r="J145" s="3" t="s">
        <v>77</v>
      </c>
      <c r="K145" s="3" t="s">
        <v>78</v>
      </c>
      <c r="L145" s="3" t="s">
        <v>51</v>
      </c>
      <c r="M145" s="3" t="s">
        <v>643</v>
      </c>
      <c r="N145" s="3">
        <v>0.83</v>
      </c>
      <c r="O145" s="3" t="s">
        <v>33</v>
      </c>
      <c r="P145" s="3" t="s">
        <v>61</v>
      </c>
      <c r="Q145" s="3" t="s">
        <v>178</v>
      </c>
      <c r="R145" s="3" t="s">
        <v>644</v>
      </c>
      <c r="S145" s="3">
        <v>60061</v>
      </c>
      <c r="T145" s="6">
        <v>42138</v>
      </c>
      <c r="U145" s="6">
        <v>42140</v>
      </c>
      <c r="V145" s="7">
        <v>15.371400000000008</v>
      </c>
      <c r="W145" s="3">
        <v>28</v>
      </c>
      <c r="X145" s="7">
        <v>469.69</v>
      </c>
      <c r="Y145" s="3">
        <v>91174</v>
      </c>
    </row>
    <row r="146" spans="1:25" ht="12.75" customHeight="1" x14ac:dyDescent="0.25">
      <c r="A146" s="3">
        <v>547</v>
      </c>
      <c r="B146" s="5">
        <v>23401</v>
      </c>
      <c r="C146" s="3" t="s">
        <v>37</v>
      </c>
      <c r="D146" s="3">
        <v>0.03</v>
      </c>
      <c r="E146" s="3">
        <v>13.73</v>
      </c>
      <c r="F146" s="3">
        <v>6.85</v>
      </c>
      <c r="G146" s="3" t="s">
        <v>646</v>
      </c>
      <c r="H146" s="3" t="s">
        <v>27</v>
      </c>
      <c r="I146" s="3" t="s">
        <v>28</v>
      </c>
      <c r="J146" s="3" t="s">
        <v>41</v>
      </c>
      <c r="K146" s="3" t="s">
        <v>50</v>
      </c>
      <c r="L146" s="3" t="s">
        <v>31</v>
      </c>
      <c r="M146" s="3" t="s">
        <v>647</v>
      </c>
      <c r="N146" s="3">
        <v>0.54</v>
      </c>
      <c r="O146" s="3" t="s">
        <v>33</v>
      </c>
      <c r="P146" s="3" t="s">
        <v>53</v>
      </c>
      <c r="Q146" s="3" t="s">
        <v>648</v>
      </c>
      <c r="R146" s="3" t="s">
        <v>649</v>
      </c>
      <c r="S146" s="3">
        <v>26501</v>
      </c>
      <c r="T146" s="6">
        <v>42169</v>
      </c>
      <c r="U146" s="6">
        <v>42170</v>
      </c>
      <c r="V146" s="7">
        <v>39.585299999999997</v>
      </c>
      <c r="W146" s="3">
        <v>4</v>
      </c>
      <c r="X146" s="7">
        <v>57.37</v>
      </c>
      <c r="Y146" s="3">
        <v>86250</v>
      </c>
    </row>
    <row r="147" spans="1:25" ht="12.75" customHeight="1" x14ac:dyDescent="0.25">
      <c r="A147" s="3">
        <v>549</v>
      </c>
      <c r="B147" s="5">
        <v>25806</v>
      </c>
      <c r="C147" s="3" t="s">
        <v>37</v>
      </c>
      <c r="D147" s="3">
        <v>0.02</v>
      </c>
      <c r="E147" s="3">
        <v>7.1</v>
      </c>
      <c r="F147" s="3">
        <v>6.05</v>
      </c>
      <c r="G147" s="3" t="s">
        <v>650</v>
      </c>
      <c r="H147" s="3" t="s">
        <v>49</v>
      </c>
      <c r="I147" s="3" t="s">
        <v>28</v>
      </c>
      <c r="J147" s="3" t="s">
        <v>29</v>
      </c>
      <c r="K147" s="3" t="s">
        <v>109</v>
      </c>
      <c r="L147" s="3" t="s">
        <v>59</v>
      </c>
      <c r="M147" s="3" t="s">
        <v>651</v>
      </c>
      <c r="N147" s="3">
        <v>0.39</v>
      </c>
      <c r="O147" s="3" t="s">
        <v>33</v>
      </c>
      <c r="P147" s="3" t="s">
        <v>34</v>
      </c>
      <c r="Q147" s="3" t="s">
        <v>366</v>
      </c>
      <c r="R147" s="3" t="s">
        <v>652</v>
      </c>
      <c r="S147" s="3">
        <v>88201</v>
      </c>
      <c r="T147" s="6">
        <v>42024</v>
      </c>
      <c r="U147" s="6">
        <v>42024</v>
      </c>
      <c r="V147" s="7">
        <v>-66.378</v>
      </c>
      <c r="W147" s="3">
        <v>9</v>
      </c>
      <c r="X147" s="7">
        <v>66.319999999999993</v>
      </c>
      <c r="Y147" s="3">
        <v>90908</v>
      </c>
    </row>
    <row r="148" spans="1:25" ht="12.75" customHeight="1" x14ac:dyDescent="0.25">
      <c r="A148" s="3">
        <v>551</v>
      </c>
      <c r="B148" s="5">
        <v>24134</v>
      </c>
      <c r="C148" s="3" t="s">
        <v>25</v>
      </c>
      <c r="D148" s="3">
        <v>0</v>
      </c>
      <c r="E148" s="3">
        <v>15.04</v>
      </c>
      <c r="F148" s="3">
        <v>1.97</v>
      </c>
      <c r="G148" s="3" t="s">
        <v>658</v>
      </c>
      <c r="H148" s="3" t="s">
        <v>49</v>
      </c>
      <c r="I148" s="3" t="s">
        <v>28</v>
      </c>
      <c r="J148" s="3" t="s">
        <v>29</v>
      </c>
      <c r="K148" s="3" t="s">
        <v>93</v>
      </c>
      <c r="L148" s="3" t="s">
        <v>31</v>
      </c>
      <c r="M148" s="3" t="s">
        <v>659</v>
      </c>
      <c r="N148" s="3">
        <v>0.39</v>
      </c>
      <c r="O148" s="3" t="s">
        <v>33</v>
      </c>
      <c r="P148" s="3" t="s">
        <v>61</v>
      </c>
      <c r="Q148" s="3" t="s">
        <v>130</v>
      </c>
      <c r="R148" s="3" t="s">
        <v>660</v>
      </c>
      <c r="S148" s="3">
        <v>75090</v>
      </c>
      <c r="T148" s="6">
        <v>42034</v>
      </c>
      <c r="U148" s="6">
        <v>42036</v>
      </c>
      <c r="V148" s="7">
        <v>21.514199999999999</v>
      </c>
      <c r="W148" s="3">
        <v>2</v>
      </c>
      <c r="X148" s="7">
        <v>31.18</v>
      </c>
      <c r="Y148" s="3">
        <v>90909</v>
      </c>
    </row>
    <row r="149" spans="1:25" ht="12.75" customHeight="1" x14ac:dyDescent="0.25">
      <c r="A149" s="3">
        <v>553</v>
      </c>
      <c r="B149" s="5">
        <v>2368</v>
      </c>
      <c r="C149" s="3" t="s">
        <v>56</v>
      </c>
      <c r="D149" s="3">
        <v>0</v>
      </c>
      <c r="E149" s="3">
        <v>6.88</v>
      </c>
      <c r="F149" s="3">
        <v>2</v>
      </c>
      <c r="G149" s="3" t="s">
        <v>661</v>
      </c>
      <c r="H149" s="3" t="s">
        <v>27</v>
      </c>
      <c r="I149" s="3" t="s">
        <v>40</v>
      </c>
      <c r="J149" s="3" t="s">
        <v>29</v>
      </c>
      <c r="K149" s="3" t="s">
        <v>93</v>
      </c>
      <c r="L149" s="3" t="s">
        <v>31</v>
      </c>
      <c r="M149" s="3" t="s">
        <v>662</v>
      </c>
      <c r="N149" s="3">
        <v>0.39</v>
      </c>
      <c r="O149" s="3" t="s">
        <v>33</v>
      </c>
      <c r="P149" s="3" t="s">
        <v>34</v>
      </c>
      <c r="Q149" s="3" t="s">
        <v>45</v>
      </c>
      <c r="R149" s="3" t="s">
        <v>663</v>
      </c>
      <c r="S149" s="3">
        <v>90008</v>
      </c>
      <c r="T149" s="6">
        <v>42032</v>
      </c>
      <c r="U149" s="6">
        <v>42033</v>
      </c>
      <c r="V149" s="7">
        <v>34.068000000000005</v>
      </c>
      <c r="W149" s="3">
        <v>36</v>
      </c>
      <c r="X149" s="7">
        <v>267.52999999999997</v>
      </c>
      <c r="Y149" s="3">
        <v>17155</v>
      </c>
    </row>
    <row r="150" spans="1:25" ht="12.75" customHeight="1" x14ac:dyDescent="0.25">
      <c r="A150" s="3">
        <v>555</v>
      </c>
      <c r="B150" s="5">
        <v>18349</v>
      </c>
      <c r="C150" s="3" t="s">
        <v>37</v>
      </c>
      <c r="D150" s="3">
        <v>7.0000000000000007E-2</v>
      </c>
      <c r="E150" s="3">
        <v>2036.48</v>
      </c>
      <c r="F150" s="3">
        <v>14.7</v>
      </c>
      <c r="G150" s="3" t="s">
        <v>664</v>
      </c>
      <c r="H150" s="3" t="s">
        <v>39</v>
      </c>
      <c r="I150" s="3" t="s">
        <v>28</v>
      </c>
      <c r="J150" s="3" t="s">
        <v>77</v>
      </c>
      <c r="K150" s="3" t="s">
        <v>85</v>
      </c>
      <c r="L150" s="3" t="s">
        <v>43</v>
      </c>
      <c r="M150" s="3" t="s">
        <v>633</v>
      </c>
      <c r="N150" s="3">
        <v>0.55000000000000004</v>
      </c>
      <c r="O150" s="3" t="s">
        <v>33</v>
      </c>
      <c r="P150" s="3" t="s">
        <v>34</v>
      </c>
      <c r="Q150" s="3" t="s">
        <v>212</v>
      </c>
      <c r="R150" s="3" t="s">
        <v>665</v>
      </c>
      <c r="S150" s="3">
        <v>84062</v>
      </c>
      <c r="T150" s="6">
        <v>42056</v>
      </c>
      <c r="U150" s="6">
        <v>42056</v>
      </c>
      <c r="V150" s="7">
        <v>6028.41</v>
      </c>
      <c r="W150" s="3">
        <v>6</v>
      </c>
      <c r="X150" s="7">
        <v>10331.09</v>
      </c>
      <c r="Y150" s="3">
        <v>86190</v>
      </c>
    </row>
    <row r="151" spans="1:25" ht="12.75" customHeight="1" x14ac:dyDescent="0.25">
      <c r="A151" s="3">
        <v>568</v>
      </c>
      <c r="B151" s="5">
        <v>21966</v>
      </c>
      <c r="C151" s="3" t="s">
        <v>47</v>
      </c>
      <c r="D151" s="3">
        <v>0.02</v>
      </c>
      <c r="E151" s="3">
        <v>280.98</v>
      </c>
      <c r="F151" s="3">
        <v>57</v>
      </c>
      <c r="G151" s="3" t="s">
        <v>669</v>
      </c>
      <c r="H151" s="3" t="s">
        <v>39</v>
      </c>
      <c r="I151" s="3" t="s">
        <v>114</v>
      </c>
      <c r="J151" s="3" t="s">
        <v>41</v>
      </c>
      <c r="K151" s="3" t="s">
        <v>42</v>
      </c>
      <c r="L151" s="3" t="s">
        <v>43</v>
      </c>
      <c r="M151" s="3" t="s">
        <v>670</v>
      </c>
      <c r="N151" s="3">
        <v>0.78</v>
      </c>
      <c r="O151" s="3" t="s">
        <v>33</v>
      </c>
      <c r="P151" s="3" t="s">
        <v>136</v>
      </c>
      <c r="Q151" s="3" t="s">
        <v>671</v>
      </c>
      <c r="R151" s="3" t="s">
        <v>443</v>
      </c>
      <c r="S151" s="3">
        <v>39701</v>
      </c>
      <c r="T151" s="6">
        <v>42067</v>
      </c>
      <c r="U151" s="6">
        <v>42068</v>
      </c>
      <c r="V151" s="7">
        <v>1141.7939999999999</v>
      </c>
      <c r="W151" s="3">
        <v>4</v>
      </c>
      <c r="X151" s="7">
        <v>1128.74</v>
      </c>
      <c r="Y151" s="3">
        <v>88879</v>
      </c>
    </row>
    <row r="152" spans="1:25" ht="12.75" customHeight="1" x14ac:dyDescent="0.25">
      <c r="A152" s="3">
        <v>573</v>
      </c>
      <c r="B152" s="5">
        <v>23719</v>
      </c>
      <c r="C152" s="3" t="s">
        <v>47</v>
      </c>
      <c r="D152" s="3">
        <v>0.05</v>
      </c>
      <c r="E152" s="3">
        <v>4.13</v>
      </c>
      <c r="F152" s="3">
        <v>5.04</v>
      </c>
      <c r="G152" s="3" t="s">
        <v>676</v>
      </c>
      <c r="H152" s="3" t="s">
        <v>49</v>
      </c>
      <c r="I152" s="3" t="s">
        <v>40</v>
      </c>
      <c r="J152" s="3" t="s">
        <v>29</v>
      </c>
      <c r="K152" s="3" t="s">
        <v>109</v>
      </c>
      <c r="L152" s="3" t="s">
        <v>59</v>
      </c>
      <c r="M152" s="3" t="s">
        <v>677</v>
      </c>
      <c r="N152" s="3">
        <v>0.38</v>
      </c>
      <c r="O152" s="3" t="s">
        <v>33</v>
      </c>
      <c r="P152" s="3" t="s">
        <v>61</v>
      </c>
      <c r="Q152" s="3" t="s">
        <v>178</v>
      </c>
      <c r="R152" s="3" t="s">
        <v>678</v>
      </c>
      <c r="S152" s="3">
        <v>61554</v>
      </c>
      <c r="T152" s="6">
        <v>42076</v>
      </c>
      <c r="U152" s="6">
        <v>42077</v>
      </c>
      <c r="V152" s="7">
        <v>-12.1555</v>
      </c>
      <c r="W152" s="3">
        <v>1</v>
      </c>
      <c r="X152" s="7">
        <v>5.84</v>
      </c>
      <c r="Y152" s="3">
        <v>86555</v>
      </c>
    </row>
    <row r="153" spans="1:25" ht="13.2" x14ac:dyDescent="0.25">
      <c r="A153" s="3">
        <v>576</v>
      </c>
      <c r="B153" s="5">
        <v>21325</v>
      </c>
      <c r="C153" s="3" t="s">
        <v>106</v>
      </c>
      <c r="D153" s="3">
        <v>0.06</v>
      </c>
      <c r="E153" s="3">
        <v>4.4800000000000004</v>
      </c>
      <c r="F153" s="3">
        <v>49</v>
      </c>
      <c r="G153" s="3" t="s">
        <v>679</v>
      </c>
      <c r="H153" s="3" t="s">
        <v>49</v>
      </c>
      <c r="I153" s="3" t="s">
        <v>28</v>
      </c>
      <c r="J153" s="3" t="s">
        <v>29</v>
      </c>
      <c r="K153" s="3" t="s">
        <v>257</v>
      </c>
      <c r="L153" s="3" t="s">
        <v>236</v>
      </c>
      <c r="M153" s="3" t="s">
        <v>680</v>
      </c>
      <c r="N153" s="3">
        <v>0.6</v>
      </c>
      <c r="O153" s="3" t="s">
        <v>33</v>
      </c>
      <c r="P153" s="3" t="s">
        <v>34</v>
      </c>
      <c r="Q153" s="3" t="s">
        <v>45</v>
      </c>
      <c r="R153" s="3" t="s">
        <v>681</v>
      </c>
      <c r="S153" s="3">
        <v>91767</v>
      </c>
      <c r="T153" s="6">
        <v>42017</v>
      </c>
      <c r="U153" s="6">
        <v>42021</v>
      </c>
      <c r="V153" s="7">
        <v>-566</v>
      </c>
      <c r="W153" s="3">
        <v>4</v>
      </c>
      <c r="X153" s="7">
        <v>32.6</v>
      </c>
      <c r="Y153" s="3">
        <v>88645</v>
      </c>
    </row>
    <row r="154" spans="1:25" ht="13.2" x14ac:dyDescent="0.25">
      <c r="A154" s="3">
        <v>578</v>
      </c>
      <c r="B154" s="5">
        <v>18664</v>
      </c>
      <c r="C154" s="3" t="s">
        <v>56</v>
      </c>
      <c r="D154" s="3">
        <v>0.03</v>
      </c>
      <c r="E154" s="3">
        <v>162.93</v>
      </c>
      <c r="F154" s="3">
        <v>19.989999999999998</v>
      </c>
      <c r="G154" s="3" t="s">
        <v>682</v>
      </c>
      <c r="H154" s="3" t="s">
        <v>49</v>
      </c>
      <c r="I154" s="3" t="s">
        <v>28</v>
      </c>
      <c r="J154" s="3" t="s">
        <v>29</v>
      </c>
      <c r="K154" s="3" t="s">
        <v>69</v>
      </c>
      <c r="L154" s="3" t="s">
        <v>59</v>
      </c>
      <c r="M154" s="3" t="s">
        <v>683</v>
      </c>
      <c r="N154" s="3">
        <v>0.39</v>
      </c>
      <c r="O154" s="3" t="s">
        <v>33</v>
      </c>
      <c r="P154" s="3" t="s">
        <v>53</v>
      </c>
      <c r="Q154" s="3" t="s">
        <v>228</v>
      </c>
      <c r="R154" s="3" t="s">
        <v>684</v>
      </c>
      <c r="S154" s="3">
        <v>6770</v>
      </c>
      <c r="T154" s="6">
        <v>42137</v>
      </c>
      <c r="U154" s="6">
        <v>42138</v>
      </c>
      <c r="V154" s="7">
        <v>293.14</v>
      </c>
      <c r="W154" s="3">
        <v>3</v>
      </c>
      <c r="X154" s="7">
        <v>515.88</v>
      </c>
      <c r="Y154" s="3">
        <v>88644</v>
      </c>
    </row>
    <row r="155" spans="1:25" ht="13.2" x14ac:dyDescent="0.25">
      <c r="A155" s="3">
        <v>579</v>
      </c>
      <c r="B155" s="5">
        <v>18665</v>
      </c>
      <c r="C155" s="3" t="s">
        <v>56</v>
      </c>
      <c r="D155" s="3">
        <v>0.01</v>
      </c>
      <c r="E155" s="3">
        <v>11.58</v>
      </c>
      <c r="F155" s="3">
        <v>5.72</v>
      </c>
      <c r="G155" s="3" t="s">
        <v>685</v>
      </c>
      <c r="H155" s="3" t="s">
        <v>49</v>
      </c>
      <c r="I155" s="3" t="s">
        <v>28</v>
      </c>
      <c r="J155" s="3" t="s">
        <v>29</v>
      </c>
      <c r="K155" s="3" t="s">
        <v>69</v>
      </c>
      <c r="L155" s="3" t="s">
        <v>59</v>
      </c>
      <c r="M155" s="3" t="s">
        <v>686</v>
      </c>
      <c r="N155" s="3">
        <v>0.35</v>
      </c>
      <c r="O155" s="3" t="s">
        <v>33</v>
      </c>
      <c r="P155" s="3" t="s">
        <v>53</v>
      </c>
      <c r="Q155" s="3" t="s">
        <v>228</v>
      </c>
      <c r="R155" s="3" t="s">
        <v>687</v>
      </c>
      <c r="S155" s="3">
        <v>6478</v>
      </c>
      <c r="T155" s="6">
        <v>42137</v>
      </c>
      <c r="U155" s="6">
        <v>42139</v>
      </c>
      <c r="V155" s="7">
        <v>-6.61</v>
      </c>
      <c r="W155" s="3">
        <v>2</v>
      </c>
      <c r="X155" s="7">
        <v>25.06</v>
      </c>
      <c r="Y155" s="3">
        <v>88644</v>
      </c>
    </row>
    <row r="156" spans="1:25" ht="13.2" x14ac:dyDescent="0.25">
      <c r="A156" s="3">
        <v>580</v>
      </c>
      <c r="B156" s="5">
        <v>18662</v>
      </c>
      <c r="C156" s="3" t="s">
        <v>56</v>
      </c>
      <c r="D156" s="3">
        <v>0.01</v>
      </c>
      <c r="E156" s="3">
        <v>55.99</v>
      </c>
      <c r="F156" s="3">
        <v>5</v>
      </c>
      <c r="G156" s="3" t="s">
        <v>688</v>
      </c>
      <c r="H156" s="3" t="s">
        <v>49</v>
      </c>
      <c r="I156" s="3" t="s">
        <v>28</v>
      </c>
      <c r="J156" s="3" t="s">
        <v>77</v>
      </c>
      <c r="K156" s="3" t="s">
        <v>78</v>
      </c>
      <c r="L156" s="3" t="s">
        <v>51</v>
      </c>
      <c r="M156" s="3" t="s">
        <v>689</v>
      </c>
      <c r="N156" s="3">
        <v>0.8</v>
      </c>
      <c r="O156" s="3" t="s">
        <v>33</v>
      </c>
      <c r="P156" s="3" t="s">
        <v>53</v>
      </c>
      <c r="Q156" s="3" t="s">
        <v>188</v>
      </c>
      <c r="R156" s="3" t="s">
        <v>511</v>
      </c>
      <c r="S156" s="3">
        <v>4210</v>
      </c>
      <c r="T156" s="6">
        <v>42137</v>
      </c>
      <c r="U156" s="6">
        <v>42138</v>
      </c>
      <c r="V156" s="7">
        <v>-57.541000000000004</v>
      </c>
      <c r="W156" s="3">
        <v>12</v>
      </c>
      <c r="X156" s="7">
        <v>578.24</v>
      </c>
      <c r="Y156" s="3">
        <v>88644</v>
      </c>
    </row>
    <row r="157" spans="1:25" ht="13.2" x14ac:dyDescent="0.25">
      <c r="A157" s="3">
        <v>584</v>
      </c>
      <c r="B157" s="5">
        <v>24180</v>
      </c>
      <c r="C157" s="3" t="s">
        <v>37</v>
      </c>
      <c r="D157" s="3">
        <v>0.04</v>
      </c>
      <c r="E157" s="3">
        <v>15.51</v>
      </c>
      <c r="F157" s="3">
        <v>17.78</v>
      </c>
      <c r="G157" s="3" t="s">
        <v>690</v>
      </c>
      <c r="H157" s="3" t="s">
        <v>49</v>
      </c>
      <c r="I157" s="3" t="s">
        <v>28</v>
      </c>
      <c r="J157" s="3" t="s">
        <v>29</v>
      </c>
      <c r="K157" s="3" t="s">
        <v>141</v>
      </c>
      <c r="L157" s="3" t="s">
        <v>59</v>
      </c>
      <c r="M157" s="3" t="s">
        <v>691</v>
      </c>
      <c r="N157" s="3">
        <v>0.59</v>
      </c>
      <c r="O157" s="3" t="s">
        <v>33</v>
      </c>
      <c r="P157" s="3" t="s">
        <v>53</v>
      </c>
      <c r="Q157" s="3" t="s">
        <v>193</v>
      </c>
      <c r="R157" s="3" t="s">
        <v>692</v>
      </c>
      <c r="S157" s="3">
        <v>1801</v>
      </c>
      <c r="T157" s="6">
        <v>42025</v>
      </c>
      <c r="U157" s="6">
        <v>42027</v>
      </c>
      <c r="V157" s="7">
        <v>-266.22000000000003</v>
      </c>
      <c r="W157" s="3">
        <v>7</v>
      </c>
      <c r="X157" s="7">
        <v>116.93</v>
      </c>
      <c r="Y157" s="3">
        <v>88646</v>
      </c>
    </row>
    <row r="158" spans="1:25" ht="12.75" customHeight="1" x14ac:dyDescent="0.25">
      <c r="A158" s="3">
        <v>585</v>
      </c>
      <c r="B158" s="5">
        <v>18663</v>
      </c>
      <c r="C158" s="3" t="s">
        <v>56</v>
      </c>
      <c r="D158" s="3">
        <v>0.06</v>
      </c>
      <c r="E158" s="3">
        <v>13.9</v>
      </c>
      <c r="F158" s="3">
        <v>7.59</v>
      </c>
      <c r="G158" s="3" t="s">
        <v>693</v>
      </c>
      <c r="H158" s="3" t="s">
        <v>49</v>
      </c>
      <c r="I158" s="3" t="s">
        <v>28</v>
      </c>
      <c r="J158" s="3" t="s">
        <v>29</v>
      </c>
      <c r="K158" s="3" t="s">
        <v>174</v>
      </c>
      <c r="L158" s="3" t="s">
        <v>51</v>
      </c>
      <c r="M158" s="3" t="s">
        <v>694</v>
      </c>
      <c r="N158" s="3">
        <v>0.56000000000000005</v>
      </c>
      <c r="O158" s="3" t="s">
        <v>33</v>
      </c>
      <c r="P158" s="3" t="s">
        <v>53</v>
      </c>
      <c r="Q158" s="3" t="s">
        <v>197</v>
      </c>
      <c r="R158" s="3" t="s">
        <v>695</v>
      </c>
      <c r="S158" s="3">
        <v>3301</v>
      </c>
      <c r="T158" s="6">
        <v>42137</v>
      </c>
      <c r="U158" s="6">
        <v>42138</v>
      </c>
      <c r="V158" s="7">
        <v>-67.59</v>
      </c>
      <c r="W158" s="3">
        <v>12</v>
      </c>
      <c r="X158" s="7">
        <v>170.45</v>
      </c>
      <c r="Y158" s="3">
        <v>88644</v>
      </c>
    </row>
    <row r="159" spans="1:25" ht="12.75" customHeight="1" x14ac:dyDescent="0.25">
      <c r="A159" s="3">
        <v>592</v>
      </c>
      <c r="B159" s="5">
        <v>19781</v>
      </c>
      <c r="C159" s="3" t="s">
        <v>47</v>
      </c>
      <c r="D159" s="3">
        <v>0.08</v>
      </c>
      <c r="E159" s="3">
        <v>30.53</v>
      </c>
      <c r="F159" s="3">
        <v>19.989999999999998</v>
      </c>
      <c r="G159" s="3" t="s">
        <v>696</v>
      </c>
      <c r="H159" s="3" t="s">
        <v>49</v>
      </c>
      <c r="I159" s="3" t="s">
        <v>58</v>
      </c>
      <c r="J159" s="3" t="s">
        <v>29</v>
      </c>
      <c r="K159" s="3" t="s">
        <v>134</v>
      </c>
      <c r="L159" s="3" t="s">
        <v>59</v>
      </c>
      <c r="M159" s="3" t="s">
        <v>697</v>
      </c>
      <c r="N159" s="3">
        <v>0.39</v>
      </c>
      <c r="O159" s="3" t="s">
        <v>33</v>
      </c>
      <c r="P159" s="3" t="s">
        <v>61</v>
      </c>
      <c r="Q159" s="3" t="s">
        <v>178</v>
      </c>
      <c r="R159" s="3" t="s">
        <v>698</v>
      </c>
      <c r="S159" s="3">
        <v>60091</v>
      </c>
      <c r="T159" s="6">
        <v>42021</v>
      </c>
      <c r="U159" s="6">
        <v>42021</v>
      </c>
      <c r="V159" s="7">
        <v>-239.8656</v>
      </c>
      <c r="W159" s="3">
        <v>10</v>
      </c>
      <c r="X159" s="7">
        <v>285.87</v>
      </c>
      <c r="Y159" s="3">
        <v>86307</v>
      </c>
    </row>
    <row r="160" spans="1:25" ht="12.75" customHeight="1" x14ac:dyDescent="0.25">
      <c r="A160" s="3">
        <v>594</v>
      </c>
      <c r="B160" s="5">
        <v>22996</v>
      </c>
      <c r="C160" s="3" t="s">
        <v>47</v>
      </c>
      <c r="D160" s="3">
        <v>0.09</v>
      </c>
      <c r="E160" s="3">
        <v>13.79</v>
      </c>
      <c r="F160" s="3">
        <v>8.7799999999999994</v>
      </c>
      <c r="G160" s="3" t="s">
        <v>701</v>
      </c>
      <c r="H160" s="3" t="s">
        <v>49</v>
      </c>
      <c r="I160" s="3" t="s">
        <v>114</v>
      </c>
      <c r="J160" s="3" t="s">
        <v>41</v>
      </c>
      <c r="K160" s="3" t="s">
        <v>50</v>
      </c>
      <c r="L160" s="3" t="s">
        <v>59</v>
      </c>
      <c r="M160" s="3" t="s">
        <v>702</v>
      </c>
      <c r="N160" s="3">
        <v>0.43</v>
      </c>
      <c r="O160" s="3" t="s">
        <v>33</v>
      </c>
      <c r="P160" s="3" t="s">
        <v>61</v>
      </c>
      <c r="Q160" s="3" t="s">
        <v>703</v>
      </c>
      <c r="R160" s="3" t="s">
        <v>704</v>
      </c>
      <c r="S160" s="3">
        <v>46016</v>
      </c>
      <c r="T160" s="6">
        <v>42078</v>
      </c>
      <c r="U160" s="6">
        <v>42080</v>
      </c>
      <c r="V160" s="7">
        <v>-22.12</v>
      </c>
      <c r="W160" s="3">
        <v>1</v>
      </c>
      <c r="X160" s="7">
        <v>17.440000000000001</v>
      </c>
      <c r="Y160" s="3">
        <v>86309</v>
      </c>
    </row>
    <row r="161" spans="1:25" ht="12.75" customHeight="1" x14ac:dyDescent="0.25">
      <c r="A161" s="3">
        <v>597</v>
      </c>
      <c r="B161" s="5">
        <v>25949</v>
      </c>
      <c r="C161" s="3" t="s">
        <v>37</v>
      </c>
      <c r="D161" s="3">
        <v>0.1</v>
      </c>
      <c r="E161" s="3">
        <v>6.48</v>
      </c>
      <c r="F161" s="3">
        <v>5.9</v>
      </c>
      <c r="G161" s="3" t="s">
        <v>711</v>
      </c>
      <c r="H161" s="3" t="s">
        <v>49</v>
      </c>
      <c r="I161" s="3" t="s">
        <v>58</v>
      </c>
      <c r="J161" s="3" t="s">
        <v>29</v>
      </c>
      <c r="K161" s="3" t="s">
        <v>93</v>
      </c>
      <c r="L161" s="3" t="s">
        <v>59</v>
      </c>
      <c r="M161" s="3" t="s">
        <v>712</v>
      </c>
      <c r="N161" s="3">
        <v>0.37</v>
      </c>
      <c r="O161" s="3" t="s">
        <v>33</v>
      </c>
      <c r="P161" s="3" t="s">
        <v>61</v>
      </c>
      <c r="Q161" s="3" t="s">
        <v>703</v>
      </c>
      <c r="R161" s="3" t="s">
        <v>443</v>
      </c>
      <c r="S161" s="3">
        <v>47201</v>
      </c>
      <c r="T161" s="6">
        <v>42165</v>
      </c>
      <c r="U161" s="6">
        <v>42165</v>
      </c>
      <c r="V161" s="7">
        <v>-51.634999999999998</v>
      </c>
      <c r="W161" s="3">
        <v>19</v>
      </c>
      <c r="X161" s="7">
        <v>116.8</v>
      </c>
      <c r="Y161" s="3">
        <v>86310</v>
      </c>
    </row>
    <row r="162" spans="1:25" ht="12.75" customHeight="1" x14ac:dyDescent="0.25">
      <c r="A162" s="3">
        <v>600</v>
      </c>
      <c r="B162" s="5">
        <v>21274</v>
      </c>
      <c r="C162" s="3" t="s">
        <v>56</v>
      </c>
      <c r="D162" s="3">
        <v>0.06</v>
      </c>
      <c r="E162" s="3">
        <v>6.48</v>
      </c>
      <c r="F162" s="3">
        <v>7.37</v>
      </c>
      <c r="G162" s="3" t="s">
        <v>713</v>
      </c>
      <c r="H162" s="3" t="s">
        <v>49</v>
      </c>
      <c r="I162" s="3" t="s">
        <v>28</v>
      </c>
      <c r="J162" s="3" t="s">
        <v>29</v>
      </c>
      <c r="K162" s="3" t="s">
        <v>93</v>
      </c>
      <c r="L162" s="3" t="s">
        <v>59</v>
      </c>
      <c r="M162" s="3" t="s">
        <v>714</v>
      </c>
      <c r="N162" s="3">
        <v>0.37</v>
      </c>
      <c r="O162" s="3" t="s">
        <v>33</v>
      </c>
      <c r="P162" s="3" t="s">
        <v>53</v>
      </c>
      <c r="Q162" s="3" t="s">
        <v>415</v>
      </c>
      <c r="R162" s="3" t="s">
        <v>715</v>
      </c>
      <c r="S162" s="3">
        <v>21136</v>
      </c>
      <c r="T162" s="6">
        <v>42076</v>
      </c>
      <c r="U162" s="6">
        <v>42077</v>
      </c>
      <c r="V162" s="7">
        <v>-75.44</v>
      </c>
      <c r="W162" s="3">
        <v>5</v>
      </c>
      <c r="X162" s="7">
        <v>32.39</v>
      </c>
      <c r="Y162" s="3">
        <v>87579</v>
      </c>
    </row>
    <row r="163" spans="1:25" ht="12.75" customHeight="1" x14ac:dyDescent="0.25">
      <c r="A163" s="3">
        <v>603</v>
      </c>
      <c r="B163" s="5">
        <v>20929</v>
      </c>
      <c r="C163" s="3" t="s">
        <v>37</v>
      </c>
      <c r="D163" s="3">
        <v>0.02</v>
      </c>
      <c r="E163" s="3">
        <v>35.99</v>
      </c>
      <c r="F163" s="3">
        <v>5</v>
      </c>
      <c r="G163" s="3" t="s">
        <v>716</v>
      </c>
      <c r="H163" s="3" t="s">
        <v>49</v>
      </c>
      <c r="I163" s="3" t="s">
        <v>40</v>
      </c>
      <c r="J163" s="3" t="s">
        <v>77</v>
      </c>
      <c r="K163" s="3" t="s">
        <v>78</v>
      </c>
      <c r="L163" s="3" t="s">
        <v>59</v>
      </c>
      <c r="M163" s="3" t="s">
        <v>717</v>
      </c>
      <c r="N163" s="3">
        <v>0.85</v>
      </c>
      <c r="O163" s="3" t="s">
        <v>33</v>
      </c>
      <c r="P163" s="3" t="s">
        <v>34</v>
      </c>
      <c r="Q163" s="3" t="s">
        <v>255</v>
      </c>
      <c r="R163" s="3" t="s">
        <v>718</v>
      </c>
      <c r="S163" s="3">
        <v>81001</v>
      </c>
      <c r="T163" s="6">
        <v>42038</v>
      </c>
      <c r="U163" s="6">
        <v>42040</v>
      </c>
      <c r="V163" s="7">
        <v>-120.934</v>
      </c>
      <c r="W163" s="3">
        <v>7</v>
      </c>
      <c r="X163" s="7">
        <v>227.79</v>
      </c>
      <c r="Y163" s="3">
        <v>87020</v>
      </c>
    </row>
    <row r="164" spans="1:25" ht="12.75" customHeight="1" x14ac:dyDescent="0.25">
      <c r="A164" s="3">
        <v>617</v>
      </c>
      <c r="B164" s="5">
        <v>18492</v>
      </c>
      <c r="C164" s="3" t="s">
        <v>37</v>
      </c>
      <c r="D164" s="3">
        <v>0.02</v>
      </c>
      <c r="E164" s="3">
        <v>15.57</v>
      </c>
      <c r="F164" s="3">
        <v>1.39</v>
      </c>
      <c r="G164" s="3" t="s">
        <v>722</v>
      </c>
      <c r="H164" s="3" t="s">
        <v>49</v>
      </c>
      <c r="I164" s="3" t="s">
        <v>114</v>
      </c>
      <c r="J164" s="3" t="s">
        <v>29</v>
      </c>
      <c r="K164" s="3" t="s">
        <v>69</v>
      </c>
      <c r="L164" s="3" t="s">
        <v>59</v>
      </c>
      <c r="M164" s="3" t="s">
        <v>723</v>
      </c>
      <c r="N164" s="3">
        <v>0.38</v>
      </c>
      <c r="O164" s="3" t="s">
        <v>33</v>
      </c>
      <c r="P164" s="3" t="s">
        <v>34</v>
      </c>
      <c r="Q164" s="3" t="s">
        <v>255</v>
      </c>
      <c r="R164" s="3" t="s">
        <v>718</v>
      </c>
      <c r="S164" s="3">
        <v>81001</v>
      </c>
      <c r="T164" s="6">
        <v>42123</v>
      </c>
      <c r="U164" s="6">
        <v>42124</v>
      </c>
      <c r="V164" s="7">
        <v>23.5428</v>
      </c>
      <c r="W164" s="3">
        <v>3</v>
      </c>
      <c r="X164" s="7">
        <v>46.23</v>
      </c>
      <c r="Y164" s="3">
        <v>88198</v>
      </c>
    </row>
    <row r="165" spans="1:25" ht="12.75" customHeight="1" x14ac:dyDescent="0.25">
      <c r="A165" s="3">
        <v>618</v>
      </c>
      <c r="B165" s="5">
        <v>22196</v>
      </c>
      <c r="C165" s="3" t="s">
        <v>47</v>
      </c>
      <c r="D165" s="3">
        <v>0.06</v>
      </c>
      <c r="E165" s="3">
        <v>17.98</v>
      </c>
      <c r="F165" s="3">
        <v>4</v>
      </c>
      <c r="G165" s="3" t="s">
        <v>725</v>
      </c>
      <c r="H165" s="3" t="s">
        <v>49</v>
      </c>
      <c r="I165" s="3" t="s">
        <v>114</v>
      </c>
      <c r="J165" s="3" t="s">
        <v>77</v>
      </c>
      <c r="K165" s="3" t="s">
        <v>180</v>
      </c>
      <c r="L165" s="3" t="s">
        <v>59</v>
      </c>
      <c r="M165" s="3" t="s">
        <v>181</v>
      </c>
      <c r="N165" s="3">
        <v>0.79</v>
      </c>
      <c r="O165" s="3" t="s">
        <v>33</v>
      </c>
      <c r="P165" s="3" t="s">
        <v>34</v>
      </c>
      <c r="Q165" s="3" t="s">
        <v>255</v>
      </c>
      <c r="R165" s="3" t="s">
        <v>726</v>
      </c>
      <c r="S165" s="3">
        <v>81007</v>
      </c>
      <c r="T165" s="6">
        <v>42087</v>
      </c>
      <c r="U165" s="6">
        <v>42088</v>
      </c>
      <c r="V165" s="7">
        <v>-78.13</v>
      </c>
      <c r="W165" s="3">
        <v>4</v>
      </c>
      <c r="X165" s="7">
        <v>70.06</v>
      </c>
      <c r="Y165" s="3">
        <v>88197</v>
      </c>
    </row>
    <row r="166" spans="1:25" ht="12.75" customHeight="1" x14ac:dyDescent="0.25">
      <c r="A166" s="3">
        <v>619</v>
      </c>
      <c r="B166" s="5">
        <v>25539</v>
      </c>
      <c r="C166" s="3" t="s">
        <v>47</v>
      </c>
      <c r="D166" s="3">
        <v>0.03</v>
      </c>
      <c r="E166" s="3">
        <v>14.2</v>
      </c>
      <c r="F166" s="3">
        <v>5.3</v>
      </c>
      <c r="G166" s="3" t="s">
        <v>729</v>
      </c>
      <c r="H166" s="3" t="s">
        <v>49</v>
      </c>
      <c r="I166" s="3" t="s">
        <v>114</v>
      </c>
      <c r="J166" s="3" t="s">
        <v>41</v>
      </c>
      <c r="K166" s="3" t="s">
        <v>50</v>
      </c>
      <c r="L166" s="3" t="s">
        <v>31</v>
      </c>
      <c r="M166" s="3" t="s">
        <v>730</v>
      </c>
      <c r="N166" s="3">
        <v>0.46</v>
      </c>
      <c r="O166" s="3" t="s">
        <v>33</v>
      </c>
      <c r="P166" s="3" t="s">
        <v>61</v>
      </c>
      <c r="Q166" s="3" t="s">
        <v>300</v>
      </c>
      <c r="R166" s="3" t="s">
        <v>731</v>
      </c>
      <c r="S166" s="3">
        <v>48195</v>
      </c>
      <c r="T166" s="6">
        <v>42011</v>
      </c>
      <c r="U166" s="6">
        <v>42012</v>
      </c>
      <c r="V166" s="7">
        <v>107.02</v>
      </c>
      <c r="W166" s="3">
        <v>14</v>
      </c>
      <c r="X166" s="7">
        <v>205.98</v>
      </c>
      <c r="Y166" s="3">
        <v>88196</v>
      </c>
    </row>
    <row r="167" spans="1:25" ht="12.75" customHeight="1" x14ac:dyDescent="0.25">
      <c r="A167" s="3">
        <v>622</v>
      </c>
      <c r="B167" s="5">
        <v>22247</v>
      </c>
      <c r="C167" s="3" t="s">
        <v>56</v>
      </c>
      <c r="D167" s="3">
        <v>0.06</v>
      </c>
      <c r="E167" s="3">
        <v>195.99</v>
      </c>
      <c r="F167" s="3">
        <v>8.99</v>
      </c>
      <c r="G167" s="3" t="s">
        <v>733</v>
      </c>
      <c r="H167" s="3" t="s">
        <v>49</v>
      </c>
      <c r="I167" s="3" t="s">
        <v>40</v>
      </c>
      <c r="J167" s="3" t="s">
        <v>77</v>
      </c>
      <c r="K167" s="3" t="s">
        <v>78</v>
      </c>
      <c r="L167" s="3" t="s">
        <v>59</v>
      </c>
      <c r="M167" s="3" t="s">
        <v>734</v>
      </c>
      <c r="N167" s="3">
        <v>0.6</v>
      </c>
      <c r="O167" s="3" t="s">
        <v>33</v>
      </c>
      <c r="P167" s="3" t="s">
        <v>53</v>
      </c>
      <c r="Q167" s="3" t="s">
        <v>188</v>
      </c>
      <c r="R167" s="3" t="s">
        <v>511</v>
      </c>
      <c r="S167" s="3">
        <v>4210</v>
      </c>
      <c r="T167" s="6">
        <v>42061</v>
      </c>
      <c r="U167" s="6">
        <v>42063</v>
      </c>
      <c r="V167" s="7">
        <v>349.47</v>
      </c>
      <c r="W167" s="3">
        <v>6</v>
      </c>
      <c r="X167" s="7">
        <v>948.97</v>
      </c>
      <c r="Y167" s="3">
        <v>91432</v>
      </c>
    </row>
    <row r="168" spans="1:25" ht="12.75" customHeight="1" x14ac:dyDescent="0.25">
      <c r="A168" s="3">
        <v>623</v>
      </c>
      <c r="B168" s="5">
        <v>24880</v>
      </c>
      <c r="C168" s="3" t="s">
        <v>25</v>
      </c>
      <c r="D168" s="3">
        <v>0.05</v>
      </c>
      <c r="E168" s="3">
        <v>6.48</v>
      </c>
      <c r="F168" s="3">
        <v>8.4</v>
      </c>
      <c r="G168" s="3" t="s">
        <v>735</v>
      </c>
      <c r="H168" s="3" t="s">
        <v>49</v>
      </c>
      <c r="I168" s="3" t="s">
        <v>40</v>
      </c>
      <c r="J168" s="3" t="s">
        <v>29</v>
      </c>
      <c r="K168" s="3" t="s">
        <v>93</v>
      </c>
      <c r="L168" s="3" t="s">
        <v>59</v>
      </c>
      <c r="M168" s="3" t="s">
        <v>736</v>
      </c>
      <c r="N168" s="3">
        <v>0.37</v>
      </c>
      <c r="O168" s="3" t="s">
        <v>33</v>
      </c>
      <c r="P168" s="3" t="s">
        <v>53</v>
      </c>
      <c r="Q168" s="3" t="s">
        <v>197</v>
      </c>
      <c r="R168" s="3" t="s">
        <v>737</v>
      </c>
      <c r="S168" s="3">
        <v>3101</v>
      </c>
      <c r="T168" s="6">
        <v>42095</v>
      </c>
      <c r="U168" s="6">
        <v>42097</v>
      </c>
      <c r="V168" s="7">
        <v>-226.34640000000002</v>
      </c>
      <c r="W168" s="3">
        <v>21</v>
      </c>
      <c r="X168" s="7">
        <v>136.99</v>
      </c>
      <c r="Y168" s="3">
        <v>91433</v>
      </c>
    </row>
    <row r="169" spans="1:25" ht="12.75" customHeight="1" x14ac:dyDescent="0.25">
      <c r="A169" s="3">
        <v>627</v>
      </c>
      <c r="B169" s="5">
        <v>21718</v>
      </c>
      <c r="C169" s="3" t="s">
        <v>56</v>
      </c>
      <c r="D169" s="3">
        <v>0.02</v>
      </c>
      <c r="E169" s="3">
        <v>419.19</v>
      </c>
      <c r="F169" s="3">
        <v>19.989999999999998</v>
      </c>
      <c r="G169" s="3" t="s">
        <v>740</v>
      </c>
      <c r="H169" s="3" t="s">
        <v>49</v>
      </c>
      <c r="I169" s="3" t="s">
        <v>28</v>
      </c>
      <c r="J169" s="3" t="s">
        <v>29</v>
      </c>
      <c r="K169" s="3" t="s">
        <v>141</v>
      </c>
      <c r="L169" s="3" t="s">
        <v>59</v>
      </c>
      <c r="M169" s="3" t="s">
        <v>741</v>
      </c>
      <c r="N169" s="3">
        <v>0.57999999999999996</v>
      </c>
      <c r="O169" s="3" t="s">
        <v>33</v>
      </c>
      <c r="P169" s="3" t="s">
        <v>53</v>
      </c>
      <c r="Q169" s="3" t="s">
        <v>154</v>
      </c>
      <c r="R169" s="3" t="s">
        <v>742</v>
      </c>
      <c r="S169" s="3">
        <v>43952</v>
      </c>
      <c r="T169" s="6">
        <v>42115</v>
      </c>
      <c r="U169" s="6">
        <v>42116</v>
      </c>
      <c r="V169" s="7">
        <v>6610.2</v>
      </c>
      <c r="W169" s="3">
        <v>22</v>
      </c>
      <c r="X169" s="7">
        <v>9580</v>
      </c>
      <c r="Y169" s="3">
        <v>90469</v>
      </c>
    </row>
    <row r="170" spans="1:25" ht="12.75" customHeight="1" x14ac:dyDescent="0.25">
      <c r="A170" s="3">
        <v>635</v>
      </c>
      <c r="B170" s="5">
        <v>19364</v>
      </c>
      <c r="C170" s="3" t="s">
        <v>25</v>
      </c>
      <c r="D170" s="3">
        <v>0.01</v>
      </c>
      <c r="E170" s="3">
        <v>2.08</v>
      </c>
      <c r="F170" s="3">
        <v>5.33</v>
      </c>
      <c r="G170" s="3" t="s">
        <v>743</v>
      </c>
      <c r="H170" s="3" t="s">
        <v>49</v>
      </c>
      <c r="I170" s="3" t="s">
        <v>28</v>
      </c>
      <c r="J170" s="3" t="s">
        <v>41</v>
      </c>
      <c r="K170" s="3" t="s">
        <v>50</v>
      </c>
      <c r="L170" s="3" t="s">
        <v>59</v>
      </c>
      <c r="M170" s="3" t="s">
        <v>744</v>
      </c>
      <c r="N170" s="3">
        <v>0.43</v>
      </c>
      <c r="O170" s="3" t="s">
        <v>33</v>
      </c>
      <c r="P170" s="3" t="s">
        <v>61</v>
      </c>
      <c r="Q170" s="3" t="s">
        <v>62</v>
      </c>
      <c r="R170" s="3" t="s">
        <v>745</v>
      </c>
      <c r="S170" s="3">
        <v>55106</v>
      </c>
      <c r="T170" s="6">
        <v>42099</v>
      </c>
      <c r="U170" s="6">
        <v>42099</v>
      </c>
      <c r="V170" s="7">
        <v>-103.7124</v>
      </c>
      <c r="W170" s="3">
        <v>12</v>
      </c>
      <c r="X170" s="7">
        <v>28.32</v>
      </c>
      <c r="Y170" s="3">
        <v>89284</v>
      </c>
    </row>
    <row r="171" spans="1:25" ht="12.75" customHeight="1" x14ac:dyDescent="0.25">
      <c r="A171" s="3">
        <v>637</v>
      </c>
      <c r="B171" s="5">
        <v>19539</v>
      </c>
      <c r="C171" s="3" t="s">
        <v>106</v>
      </c>
      <c r="D171" s="3">
        <v>0.06</v>
      </c>
      <c r="E171" s="3">
        <v>160.97999999999999</v>
      </c>
      <c r="F171" s="3">
        <v>35.020000000000003</v>
      </c>
      <c r="G171" s="3" t="s">
        <v>747</v>
      </c>
      <c r="H171" s="3" t="s">
        <v>39</v>
      </c>
      <c r="I171" s="3" t="s">
        <v>114</v>
      </c>
      <c r="J171" s="3" t="s">
        <v>41</v>
      </c>
      <c r="K171" s="3" t="s">
        <v>191</v>
      </c>
      <c r="L171" s="3" t="s">
        <v>121</v>
      </c>
      <c r="M171" s="3" t="s">
        <v>748</v>
      </c>
      <c r="N171" s="3">
        <v>0.72</v>
      </c>
      <c r="O171" s="3" t="s">
        <v>33</v>
      </c>
      <c r="P171" s="3" t="s">
        <v>34</v>
      </c>
      <c r="Q171" s="3" t="s">
        <v>45</v>
      </c>
      <c r="R171" s="3" t="s">
        <v>749</v>
      </c>
      <c r="S171" s="3">
        <v>95051</v>
      </c>
      <c r="T171" s="6">
        <v>42083</v>
      </c>
      <c r="U171" s="6">
        <v>42087</v>
      </c>
      <c r="V171" s="7">
        <v>-229.68</v>
      </c>
      <c r="W171" s="3">
        <v>8</v>
      </c>
      <c r="X171" s="7">
        <v>1232.01</v>
      </c>
      <c r="Y171" s="3">
        <v>87953</v>
      </c>
    </row>
    <row r="172" spans="1:25" ht="12.75" customHeight="1" x14ac:dyDescent="0.25">
      <c r="A172" s="3">
        <v>638</v>
      </c>
      <c r="B172" s="5">
        <v>24387</v>
      </c>
      <c r="C172" s="3" t="s">
        <v>47</v>
      </c>
      <c r="D172" s="3">
        <v>0.06</v>
      </c>
      <c r="E172" s="3">
        <v>65.989999999999995</v>
      </c>
      <c r="F172" s="3">
        <v>8.8000000000000007</v>
      </c>
      <c r="G172" s="3" t="s">
        <v>750</v>
      </c>
      <c r="H172" s="3" t="s">
        <v>27</v>
      </c>
      <c r="I172" s="3" t="s">
        <v>114</v>
      </c>
      <c r="J172" s="3" t="s">
        <v>77</v>
      </c>
      <c r="K172" s="3" t="s">
        <v>78</v>
      </c>
      <c r="L172" s="3" t="s">
        <v>59</v>
      </c>
      <c r="M172" s="3" t="s">
        <v>751</v>
      </c>
      <c r="N172" s="3">
        <v>0.57999999999999996</v>
      </c>
      <c r="O172" s="3" t="s">
        <v>33</v>
      </c>
      <c r="P172" s="3" t="s">
        <v>34</v>
      </c>
      <c r="Q172" s="3" t="s">
        <v>45</v>
      </c>
      <c r="R172" s="3" t="s">
        <v>752</v>
      </c>
      <c r="S172" s="3">
        <v>95062</v>
      </c>
      <c r="T172" s="6">
        <v>42124</v>
      </c>
      <c r="U172" s="6">
        <v>42125</v>
      </c>
      <c r="V172" s="7">
        <v>288.08999999999997</v>
      </c>
      <c r="W172" s="3">
        <v>9</v>
      </c>
      <c r="X172" s="7">
        <v>506.38</v>
      </c>
      <c r="Y172" s="3">
        <v>87954</v>
      </c>
    </row>
    <row r="173" spans="1:25" ht="12.75" customHeight="1" x14ac:dyDescent="0.25">
      <c r="A173" s="3">
        <v>639</v>
      </c>
      <c r="B173" s="5">
        <v>25893</v>
      </c>
      <c r="C173" s="3" t="s">
        <v>37</v>
      </c>
      <c r="D173" s="3">
        <v>0</v>
      </c>
      <c r="E173" s="3">
        <v>236.97</v>
      </c>
      <c r="F173" s="3">
        <v>59.24</v>
      </c>
      <c r="G173" s="3" t="s">
        <v>754</v>
      </c>
      <c r="H173" s="3" t="s">
        <v>39</v>
      </c>
      <c r="I173" s="3" t="s">
        <v>114</v>
      </c>
      <c r="J173" s="3" t="s">
        <v>41</v>
      </c>
      <c r="K173" s="3" t="s">
        <v>152</v>
      </c>
      <c r="L173" s="3" t="s">
        <v>121</v>
      </c>
      <c r="M173" s="3" t="s">
        <v>755</v>
      </c>
      <c r="N173" s="3">
        <v>0.61</v>
      </c>
      <c r="O173" s="3" t="s">
        <v>33</v>
      </c>
      <c r="P173" s="3" t="s">
        <v>34</v>
      </c>
      <c r="Q173" s="3" t="s">
        <v>45</v>
      </c>
      <c r="R173" s="3" t="s">
        <v>756</v>
      </c>
      <c r="S173" s="3">
        <v>93454</v>
      </c>
      <c r="T173" s="6">
        <v>42049</v>
      </c>
      <c r="U173" s="6">
        <v>42050</v>
      </c>
      <c r="V173" s="7">
        <v>1192.04</v>
      </c>
      <c r="W173" s="3">
        <v>9</v>
      </c>
      <c r="X173" s="7">
        <v>1769.91</v>
      </c>
      <c r="Y173" s="3">
        <v>87952</v>
      </c>
    </row>
    <row r="174" spans="1:25" ht="12.75" customHeight="1" x14ac:dyDescent="0.25">
      <c r="A174" s="3">
        <v>646</v>
      </c>
      <c r="B174" s="5">
        <v>24869</v>
      </c>
      <c r="C174" s="3" t="s">
        <v>106</v>
      </c>
      <c r="D174" s="3">
        <v>0.03</v>
      </c>
      <c r="E174" s="3">
        <v>51.75</v>
      </c>
      <c r="F174" s="3">
        <v>19.989999999999998</v>
      </c>
      <c r="G174" s="3" t="s">
        <v>758</v>
      </c>
      <c r="H174" s="3" t="s">
        <v>49</v>
      </c>
      <c r="I174" s="3" t="s">
        <v>28</v>
      </c>
      <c r="J174" s="3" t="s">
        <v>41</v>
      </c>
      <c r="K174" s="3" t="s">
        <v>50</v>
      </c>
      <c r="L174" s="3" t="s">
        <v>59</v>
      </c>
      <c r="M174" s="3" t="s">
        <v>759</v>
      </c>
      <c r="N174" s="3">
        <v>0.55000000000000004</v>
      </c>
      <c r="O174" s="3" t="s">
        <v>33</v>
      </c>
      <c r="P174" s="3" t="s">
        <v>61</v>
      </c>
      <c r="Q174" s="3" t="s">
        <v>62</v>
      </c>
      <c r="R174" s="3" t="s">
        <v>760</v>
      </c>
      <c r="S174" s="3">
        <v>55379</v>
      </c>
      <c r="T174" s="6">
        <v>42172</v>
      </c>
      <c r="U174" s="6">
        <v>42177</v>
      </c>
      <c r="V174" s="7">
        <v>261.44400000000002</v>
      </c>
      <c r="W174" s="3">
        <v>16</v>
      </c>
      <c r="X174" s="7">
        <v>818.81</v>
      </c>
      <c r="Y174" s="3">
        <v>90735</v>
      </c>
    </row>
    <row r="175" spans="1:25" ht="12.75" customHeight="1" x14ac:dyDescent="0.25">
      <c r="A175" s="3">
        <v>648</v>
      </c>
      <c r="B175" s="5">
        <v>21760</v>
      </c>
      <c r="C175" s="3" t="s">
        <v>37</v>
      </c>
      <c r="D175" s="3">
        <v>0.02</v>
      </c>
      <c r="E175" s="3">
        <v>25.38</v>
      </c>
      <c r="F175" s="3">
        <v>8.99</v>
      </c>
      <c r="G175" s="3" t="s">
        <v>761</v>
      </c>
      <c r="H175" s="3" t="s">
        <v>49</v>
      </c>
      <c r="I175" s="3" t="s">
        <v>40</v>
      </c>
      <c r="J175" s="3" t="s">
        <v>41</v>
      </c>
      <c r="K175" s="3" t="s">
        <v>50</v>
      </c>
      <c r="L175" s="3" t="s">
        <v>51</v>
      </c>
      <c r="M175" s="3" t="s">
        <v>762</v>
      </c>
      <c r="N175" s="3">
        <v>0.5</v>
      </c>
      <c r="O175" s="3" t="s">
        <v>33</v>
      </c>
      <c r="P175" s="3" t="s">
        <v>61</v>
      </c>
      <c r="Q175" s="3" t="s">
        <v>178</v>
      </c>
      <c r="R175" s="3" t="s">
        <v>763</v>
      </c>
      <c r="S175" s="3">
        <v>60440</v>
      </c>
      <c r="T175" s="6">
        <v>42176</v>
      </c>
      <c r="U175" s="6">
        <v>42177</v>
      </c>
      <c r="V175" s="7">
        <v>-10.36</v>
      </c>
      <c r="W175" s="3">
        <v>1</v>
      </c>
      <c r="X175" s="7">
        <v>34.11</v>
      </c>
      <c r="Y175" s="3">
        <v>91365</v>
      </c>
    </row>
    <row r="176" spans="1:25" ht="12.75" customHeight="1" x14ac:dyDescent="0.25">
      <c r="A176" s="3">
        <v>649</v>
      </c>
      <c r="B176" s="5">
        <v>23154</v>
      </c>
      <c r="C176" s="3" t="s">
        <v>56</v>
      </c>
      <c r="D176" s="3">
        <v>0.02</v>
      </c>
      <c r="E176" s="3">
        <v>3.78</v>
      </c>
      <c r="F176" s="3">
        <v>0.71</v>
      </c>
      <c r="G176" s="3" t="s">
        <v>764</v>
      </c>
      <c r="H176" s="3" t="s">
        <v>49</v>
      </c>
      <c r="I176" s="3" t="s">
        <v>40</v>
      </c>
      <c r="J176" s="3" t="s">
        <v>29</v>
      </c>
      <c r="K176" s="3" t="s">
        <v>66</v>
      </c>
      <c r="L176" s="3" t="s">
        <v>31</v>
      </c>
      <c r="M176" s="3" t="s">
        <v>765</v>
      </c>
      <c r="N176" s="3">
        <v>0.39</v>
      </c>
      <c r="O176" s="3" t="s">
        <v>33</v>
      </c>
      <c r="P176" s="3" t="s">
        <v>61</v>
      </c>
      <c r="Q176" s="3" t="s">
        <v>178</v>
      </c>
      <c r="R176" s="3" t="s">
        <v>766</v>
      </c>
      <c r="S176" s="3">
        <v>60089</v>
      </c>
      <c r="T176" s="6">
        <v>42153</v>
      </c>
      <c r="U176" s="6">
        <v>42154</v>
      </c>
      <c r="V176" s="7">
        <v>106.7499</v>
      </c>
      <c r="W176" s="3">
        <v>40</v>
      </c>
      <c r="X176" s="7">
        <v>154.71</v>
      </c>
      <c r="Y176" s="3">
        <v>91366</v>
      </c>
    </row>
    <row r="177" spans="1:25" ht="12.75" customHeight="1" x14ac:dyDescent="0.25">
      <c r="A177" s="3">
        <v>653</v>
      </c>
      <c r="B177" s="5">
        <v>25055</v>
      </c>
      <c r="C177" s="3" t="s">
        <v>37</v>
      </c>
      <c r="D177" s="3">
        <v>0</v>
      </c>
      <c r="E177" s="3">
        <v>2.78</v>
      </c>
      <c r="F177" s="3">
        <v>1.49</v>
      </c>
      <c r="G177" s="3" t="s">
        <v>771</v>
      </c>
      <c r="H177" s="3" t="s">
        <v>27</v>
      </c>
      <c r="I177" s="3" t="s">
        <v>114</v>
      </c>
      <c r="J177" s="3" t="s">
        <v>29</v>
      </c>
      <c r="K177" s="3" t="s">
        <v>109</v>
      </c>
      <c r="L177" s="3" t="s">
        <v>59</v>
      </c>
      <c r="M177" s="3" t="s">
        <v>772</v>
      </c>
      <c r="N177" s="3">
        <v>0.36</v>
      </c>
      <c r="O177" s="3" t="s">
        <v>33</v>
      </c>
      <c r="P177" s="3" t="s">
        <v>34</v>
      </c>
      <c r="Q177" s="3" t="s">
        <v>45</v>
      </c>
      <c r="R177" s="3" t="s">
        <v>773</v>
      </c>
      <c r="S177" s="3">
        <v>91730</v>
      </c>
      <c r="T177" s="6">
        <v>42110</v>
      </c>
      <c r="U177" s="6">
        <v>42111</v>
      </c>
      <c r="V177" s="7">
        <v>20.6448</v>
      </c>
      <c r="W177" s="3">
        <v>9</v>
      </c>
      <c r="X177" s="7">
        <v>29.92</v>
      </c>
      <c r="Y177" s="3">
        <v>91213</v>
      </c>
    </row>
    <row r="178" spans="1:25" ht="12.75" customHeight="1" x14ac:dyDescent="0.25">
      <c r="A178" s="3">
        <v>657</v>
      </c>
      <c r="B178" s="5">
        <v>20874</v>
      </c>
      <c r="C178" s="3" t="s">
        <v>47</v>
      </c>
      <c r="D178" s="3">
        <v>0.1</v>
      </c>
      <c r="E178" s="3">
        <v>18.97</v>
      </c>
      <c r="F178" s="3">
        <v>9.0299999999999994</v>
      </c>
      <c r="G178" s="3" t="s">
        <v>774</v>
      </c>
      <c r="H178" s="3" t="s">
        <v>49</v>
      </c>
      <c r="I178" s="3" t="s">
        <v>114</v>
      </c>
      <c r="J178" s="3" t="s">
        <v>29</v>
      </c>
      <c r="K178" s="3" t="s">
        <v>93</v>
      </c>
      <c r="L178" s="3" t="s">
        <v>59</v>
      </c>
      <c r="M178" s="3" t="s">
        <v>775</v>
      </c>
      <c r="N178" s="3">
        <v>0.37</v>
      </c>
      <c r="O178" s="3" t="s">
        <v>33</v>
      </c>
      <c r="P178" s="3" t="s">
        <v>53</v>
      </c>
      <c r="Q178" s="3" t="s">
        <v>193</v>
      </c>
      <c r="R178" s="3" t="s">
        <v>776</v>
      </c>
      <c r="S178" s="3">
        <v>1540</v>
      </c>
      <c r="T178" s="6">
        <v>42023</v>
      </c>
      <c r="U178" s="6">
        <v>42025</v>
      </c>
      <c r="V178" s="7">
        <v>-24.204799999999999</v>
      </c>
      <c r="W178" s="3">
        <v>1</v>
      </c>
      <c r="X178" s="7">
        <v>19.73</v>
      </c>
      <c r="Y178" s="3">
        <v>91212</v>
      </c>
    </row>
    <row r="179" spans="1:25" ht="12.75" customHeight="1" x14ac:dyDescent="0.25">
      <c r="A179" s="3">
        <v>663</v>
      </c>
      <c r="B179" s="5">
        <v>23487</v>
      </c>
      <c r="C179" s="3" t="s">
        <v>47</v>
      </c>
      <c r="D179" s="3">
        <v>0.02</v>
      </c>
      <c r="E179" s="3">
        <v>14.58</v>
      </c>
      <c r="F179" s="3">
        <v>7.4</v>
      </c>
      <c r="G179" s="3" t="s">
        <v>779</v>
      </c>
      <c r="H179" s="3" t="s">
        <v>49</v>
      </c>
      <c r="I179" s="3" t="s">
        <v>40</v>
      </c>
      <c r="J179" s="3" t="s">
        <v>41</v>
      </c>
      <c r="K179" s="3" t="s">
        <v>50</v>
      </c>
      <c r="L179" s="3" t="s">
        <v>59</v>
      </c>
      <c r="M179" s="3" t="s">
        <v>780</v>
      </c>
      <c r="N179" s="3">
        <v>0.48</v>
      </c>
      <c r="O179" s="3" t="s">
        <v>33</v>
      </c>
      <c r="P179" s="3" t="s">
        <v>53</v>
      </c>
      <c r="Q179" s="3" t="s">
        <v>154</v>
      </c>
      <c r="R179" s="3" t="s">
        <v>742</v>
      </c>
      <c r="S179" s="3">
        <v>43952</v>
      </c>
      <c r="T179" s="6">
        <v>42153</v>
      </c>
      <c r="U179" s="6">
        <v>42156</v>
      </c>
      <c r="V179" s="7">
        <v>10.802000000000001</v>
      </c>
      <c r="W179" s="3">
        <v>17</v>
      </c>
      <c r="X179" s="7">
        <v>261.33999999999997</v>
      </c>
      <c r="Y179" s="3">
        <v>90922</v>
      </c>
    </row>
    <row r="180" spans="1:25" ht="12.75" customHeight="1" x14ac:dyDescent="0.25">
      <c r="A180" s="3">
        <v>665</v>
      </c>
      <c r="B180" s="5">
        <v>21086</v>
      </c>
      <c r="C180" s="3" t="s">
        <v>106</v>
      </c>
      <c r="D180" s="3">
        <v>0.04</v>
      </c>
      <c r="E180" s="3">
        <v>22.72</v>
      </c>
      <c r="F180" s="3">
        <v>8.99</v>
      </c>
      <c r="G180" s="3" t="s">
        <v>781</v>
      </c>
      <c r="H180" s="3" t="s">
        <v>49</v>
      </c>
      <c r="I180" s="3" t="s">
        <v>28</v>
      </c>
      <c r="J180" s="3" t="s">
        <v>41</v>
      </c>
      <c r="K180" s="3" t="s">
        <v>50</v>
      </c>
      <c r="L180" s="3" t="s">
        <v>51</v>
      </c>
      <c r="M180" s="3" t="s">
        <v>782</v>
      </c>
      <c r="N180" s="3">
        <v>0.44</v>
      </c>
      <c r="O180" s="3" t="s">
        <v>33</v>
      </c>
      <c r="P180" s="3" t="s">
        <v>136</v>
      </c>
      <c r="Q180" s="3" t="s">
        <v>244</v>
      </c>
      <c r="R180" s="3" t="s">
        <v>610</v>
      </c>
      <c r="S180" s="3">
        <v>37130</v>
      </c>
      <c r="T180" s="6">
        <v>42020</v>
      </c>
      <c r="U180" s="6">
        <v>42024</v>
      </c>
      <c r="V180" s="7">
        <v>-678.49599999999998</v>
      </c>
      <c r="W180" s="3">
        <v>9</v>
      </c>
      <c r="X180" s="7">
        <v>202.41</v>
      </c>
      <c r="Y180" s="3">
        <v>88677</v>
      </c>
    </row>
    <row r="181" spans="1:25" ht="12.75" customHeight="1" x14ac:dyDescent="0.25">
      <c r="A181" s="3">
        <v>666</v>
      </c>
      <c r="B181" s="5">
        <v>24776</v>
      </c>
      <c r="C181" s="3" t="s">
        <v>106</v>
      </c>
      <c r="D181" s="3">
        <v>0.02</v>
      </c>
      <c r="E181" s="3">
        <v>4.57</v>
      </c>
      <c r="F181" s="3">
        <v>5.42</v>
      </c>
      <c r="G181" s="3" t="s">
        <v>783</v>
      </c>
      <c r="H181" s="3" t="s">
        <v>49</v>
      </c>
      <c r="I181" s="3" t="s">
        <v>28</v>
      </c>
      <c r="J181" s="3" t="s">
        <v>29</v>
      </c>
      <c r="K181" s="3" t="s">
        <v>109</v>
      </c>
      <c r="L181" s="3" t="s">
        <v>59</v>
      </c>
      <c r="M181" s="3" t="s">
        <v>784</v>
      </c>
      <c r="N181" s="3">
        <v>0.37</v>
      </c>
      <c r="O181" s="3" t="s">
        <v>33</v>
      </c>
      <c r="P181" s="3" t="s">
        <v>136</v>
      </c>
      <c r="Q181" s="3" t="s">
        <v>244</v>
      </c>
      <c r="R181" s="3" t="s">
        <v>785</v>
      </c>
      <c r="S181" s="3">
        <v>37211</v>
      </c>
      <c r="T181" s="6">
        <v>42116</v>
      </c>
      <c r="U181" s="6">
        <v>42120</v>
      </c>
      <c r="V181" s="7">
        <v>-352.81399999999996</v>
      </c>
      <c r="W181" s="3">
        <v>11</v>
      </c>
      <c r="X181" s="7">
        <v>54.04</v>
      </c>
      <c r="Y181" s="3">
        <v>88679</v>
      </c>
    </row>
    <row r="182" spans="1:25" ht="12.75" customHeight="1" x14ac:dyDescent="0.25">
      <c r="A182" s="3">
        <v>669</v>
      </c>
      <c r="B182" s="5">
        <v>24882</v>
      </c>
      <c r="C182" s="3" t="s">
        <v>56</v>
      </c>
      <c r="D182" s="3">
        <v>0.09</v>
      </c>
      <c r="E182" s="3">
        <v>2.89</v>
      </c>
      <c r="F182" s="3">
        <v>0.5</v>
      </c>
      <c r="G182" s="3" t="s">
        <v>788</v>
      </c>
      <c r="H182" s="3" t="s">
        <v>49</v>
      </c>
      <c r="I182" s="3" t="s">
        <v>40</v>
      </c>
      <c r="J182" s="3" t="s">
        <v>29</v>
      </c>
      <c r="K182" s="3" t="s">
        <v>134</v>
      </c>
      <c r="L182" s="3" t="s">
        <v>59</v>
      </c>
      <c r="M182" s="3" t="s">
        <v>789</v>
      </c>
      <c r="N182" s="3">
        <v>0.38</v>
      </c>
      <c r="O182" s="3" t="s">
        <v>33</v>
      </c>
      <c r="P182" s="3" t="s">
        <v>61</v>
      </c>
      <c r="Q182" s="3" t="s">
        <v>330</v>
      </c>
      <c r="R182" s="3" t="s">
        <v>790</v>
      </c>
      <c r="S182" s="3">
        <v>52501</v>
      </c>
      <c r="T182" s="6">
        <v>42083</v>
      </c>
      <c r="U182" s="6">
        <v>42085</v>
      </c>
      <c r="V182" s="7">
        <v>40.482299999999995</v>
      </c>
      <c r="W182" s="3">
        <v>22</v>
      </c>
      <c r="X182" s="7">
        <v>58.67</v>
      </c>
      <c r="Y182" s="3">
        <v>88475</v>
      </c>
    </row>
    <row r="183" spans="1:25" ht="12.75" customHeight="1" x14ac:dyDescent="0.25">
      <c r="A183" s="3">
        <v>672</v>
      </c>
      <c r="B183" s="5">
        <v>19423</v>
      </c>
      <c r="C183" s="3" t="s">
        <v>106</v>
      </c>
      <c r="D183" s="3">
        <v>7.0000000000000007E-2</v>
      </c>
      <c r="E183" s="3">
        <v>2.88</v>
      </c>
      <c r="F183" s="3">
        <v>1.01</v>
      </c>
      <c r="G183" s="3" t="s">
        <v>793</v>
      </c>
      <c r="H183" s="3" t="s">
        <v>49</v>
      </c>
      <c r="I183" s="3" t="s">
        <v>58</v>
      </c>
      <c r="J183" s="3" t="s">
        <v>29</v>
      </c>
      <c r="K183" s="3" t="s">
        <v>30</v>
      </c>
      <c r="L183" s="3" t="s">
        <v>31</v>
      </c>
      <c r="M183" s="3" t="s">
        <v>794</v>
      </c>
      <c r="N183" s="3">
        <v>0.55000000000000004</v>
      </c>
      <c r="O183" s="3" t="s">
        <v>33</v>
      </c>
      <c r="P183" s="3" t="s">
        <v>61</v>
      </c>
      <c r="Q183" s="3" t="s">
        <v>330</v>
      </c>
      <c r="R183" s="3" t="s">
        <v>331</v>
      </c>
      <c r="S183" s="3">
        <v>50208</v>
      </c>
      <c r="T183" s="6">
        <v>42040</v>
      </c>
      <c r="U183" s="6">
        <v>42044</v>
      </c>
      <c r="V183" s="7">
        <v>9.59</v>
      </c>
      <c r="W183" s="3">
        <v>12</v>
      </c>
      <c r="X183" s="7">
        <v>34.97</v>
      </c>
      <c r="Y183" s="3">
        <v>88173</v>
      </c>
    </row>
    <row r="184" spans="1:25" ht="12.75" customHeight="1" x14ac:dyDescent="0.25">
      <c r="A184" s="3">
        <v>678</v>
      </c>
      <c r="B184" s="5">
        <v>19326</v>
      </c>
      <c r="C184" s="3" t="s">
        <v>56</v>
      </c>
      <c r="D184" s="3">
        <v>0.04</v>
      </c>
      <c r="E184" s="3">
        <v>15.42</v>
      </c>
      <c r="F184" s="3">
        <v>10.68</v>
      </c>
      <c r="G184" s="3" t="s">
        <v>798</v>
      </c>
      <c r="H184" s="3" t="s">
        <v>27</v>
      </c>
      <c r="I184" s="3" t="s">
        <v>28</v>
      </c>
      <c r="J184" s="3" t="s">
        <v>29</v>
      </c>
      <c r="K184" s="3" t="s">
        <v>141</v>
      </c>
      <c r="L184" s="3" t="s">
        <v>59</v>
      </c>
      <c r="M184" s="3" t="s">
        <v>426</v>
      </c>
      <c r="N184" s="3">
        <v>0.57999999999999996</v>
      </c>
      <c r="O184" s="3" t="s">
        <v>33</v>
      </c>
      <c r="P184" s="3" t="s">
        <v>136</v>
      </c>
      <c r="Q184" s="3" t="s">
        <v>137</v>
      </c>
      <c r="R184" s="3" t="s">
        <v>799</v>
      </c>
      <c r="S184" s="3">
        <v>24281</v>
      </c>
      <c r="T184" s="6">
        <v>42116</v>
      </c>
      <c r="U184" s="6">
        <v>42117</v>
      </c>
      <c r="V184" s="7">
        <v>-109.70400000000001</v>
      </c>
      <c r="W184" s="3">
        <v>5</v>
      </c>
      <c r="X184" s="7">
        <v>81.14</v>
      </c>
      <c r="Y184" s="3">
        <v>88889</v>
      </c>
    </row>
    <row r="185" spans="1:25" ht="12.75" customHeight="1" x14ac:dyDescent="0.25">
      <c r="A185" s="3">
        <v>679</v>
      </c>
      <c r="B185" s="5">
        <v>21609</v>
      </c>
      <c r="C185" s="3" t="s">
        <v>56</v>
      </c>
      <c r="D185" s="3">
        <v>0.01</v>
      </c>
      <c r="E185" s="3">
        <v>3.95</v>
      </c>
      <c r="F185" s="3">
        <v>5.13</v>
      </c>
      <c r="G185" s="3" t="s">
        <v>800</v>
      </c>
      <c r="H185" s="3" t="s">
        <v>49</v>
      </c>
      <c r="I185" s="3" t="s">
        <v>28</v>
      </c>
      <c r="J185" s="3" t="s">
        <v>29</v>
      </c>
      <c r="K185" s="3" t="s">
        <v>257</v>
      </c>
      <c r="L185" s="3" t="s">
        <v>59</v>
      </c>
      <c r="M185" s="3" t="s">
        <v>801</v>
      </c>
      <c r="N185" s="3">
        <v>0.59</v>
      </c>
      <c r="O185" s="3" t="s">
        <v>33</v>
      </c>
      <c r="P185" s="3" t="s">
        <v>34</v>
      </c>
      <c r="Q185" s="3" t="s">
        <v>35</v>
      </c>
      <c r="R185" s="3" t="s">
        <v>802</v>
      </c>
      <c r="S185" s="3">
        <v>98387</v>
      </c>
      <c r="T185" s="6">
        <v>42067</v>
      </c>
      <c r="U185" s="6">
        <v>42068</v>
      </c>
      <c r="V185" s="7">
        <v>-19.93</v>
      </c>
      <c r="W185" s="3">
        <v>2</v>
      </c>
      <c r="X185" s="7">
        <v>10.11</v>
      </c>
      <c r="Y185" s="3">
        <v>88890</v>
      </c>
    </row>
    <row r="186" spans="1:25" ht="12.75" customHeight="1" x14ac:dyDescent="0.25">
      <c r="A186" s="3">
        <v>683</v>
      </c>
      <c r="B186" s="5">
        <v>18555</v>
      </c>
      <c r="C186" s="3" t="s">
        <v>56</v>
      </c>
      <c r="D186" s="3">
        <v>0.06</v>
      </c>
      <c r="E186" s="3">
        <v>17.670000000000002</v>
      </c>
      <c r="F186" s="3">
        <v>8.99</v>
      </c>
      <c r="G186" s="3" t="s">
        <v>806</v>
      </c>
      <c r="H186" s="3" t="s">
        <v>27</v>
      </c>
      <c r="I186" s="3" t="s">
        <v>58</v>
      </c>
      <c r="J186" s="3" t="s">
        <v>41</v>
      </c>
      <c r="K186" s="3" t="s">
        <v>50</v>
      </c>
      <c r="L186" s="3" t="s">
        <v>51</v>
      </c>
      <c r="M186" s="3" t="s">
        <v>807</v>
      </c>
      <c r="N186" s="3">
        <v>0.47</v>
      </c>
      <c r="O186" s="3" t="s">
        <v>33</v>
      </c>
      <c r="P186" s="3" t="s">
        <v>61</v>
      </c>
      <c r="Q186" s="3" t="s">
        <v>496</v>
      </c>
      <c r="R186" s="3" t="s">
        <v>808</v>
      </c>
      <c r="S186" s="3">
        <v>68046</v>
      </c>
      <c r="T186" s="6">
        <v>42101</v>
      </c>
      <c r="U186" s="6">
        <v>42102</v>
      </c>
      <c r="V186" s="7">
        <v>38.06</v>
      </c>
      <c r="W186" s="3">
        <v>4</v>
      </c>
      <c r="X186" s="7">
        <v>69.959999999999994</v>
      </c>
      <c r="Y186" s="3">
        <v>87765</v>
      </c>
    </row>
    <row r="187" spans="1:25" ht="12.75" customHeight="1" x14ac:dyDescent="0.25">
      <c r="A187" s="3">
        <v>688</v>
      </c>
      <c r="B187" s="5">
        <v>21411</v>
      </c>
      <c r="C187" s="3" t="s">
        <v>47</v>
      </c>
      <c r="D187" s="3">
        <v>7.0000000000000007E-2</v>
      </c>
      <c r="E187" s="3">
        <v>279.48</v>
      </c>
      <c r="F187" s="3">
        <v>35</v>
      </c>
      <c r="G187" s="3" t="s">
        <v>809</v>
      </c>
      <c r="H187" s="3" t="s">
        <v>49</v>
      </c>
      <c r="I187" s="3" t="s">
        <v>58</v>
      </c>
      <c r="J187" s="3" t="s">
        <v>29</v>
      </c>
      <c r="K187" s="3" t="s">
        <v>141</v>
      </c>
      <c r="L187" s="3" t="s">
        <v>236</v>
      </c>
      <c r="M187" s="3" t="s">
        <v>810</v>
      </c>
      <c r="N187" s="3">
        <v>0.8</v>
      </c>
      <c r="O187" s="3" t="s">
        <v>33</v>
      </c>
      <c r="P187" s="3" t="s">
        <v>61</v>
      </c>
      <c r="Q187" s="3" t="s">
        <v>506</v>
      </c>
      <c r="R187" s="3" t="s">
        <v>811</v>
      </c>
      <c r="S187" s="3">
        <v>63116</v>
      </c>
      <c r="T187" s="6">
        <v>42140</v>
      </c>
      <c r="U187" s="6">
        <v>42140</v>
      </c>
      <c r="V187" s="7">
        <v>-207.28</v>
      </c>
      <c r="W187" s="3">
        <v>10</v>
      </c>
      <c r="X187" s="7">
        <v>2716.09</v>
      </c>
      <c r="Y187" s="3">
        <v>88503</v>
      </c>
    </row>
    <row r="188" spans="1:25" ht="12.75" customHeight="1" x14ac:dyDescent="0.25">
      <c r="A188" s="3">
        <v>689</v>
      </c>
      <c r="B188" s="5">
        <v>26321</v>
      </c>
      <c r="C188" s="3" t="s">
        <v>56</v>
      </c>
      <c r="D188" s="3">
        <v>7.0000000000000007E-2</v>
      </c>
      <c r="E188" s="3">
        <v>1.7</v>
      </c>
      <c r="F188" s="3">
        <v>1.99</v>
      </c>
      <c r="G188" s="3" t="s">
        <v>813</v>
      </c>
      <c r="H188" s="3" t="s">
        <v>49</v>
      </c>
      <c r="I188" s="3" t="s">
        <v>58</v>
      </c>
      <c r="J188" s="3" t="s">
        <v>77</v>
      </c>
      <c r="K188" s="3" t="s">
        <v>180</v>
      </c>
      <c r="L188" s="3" t="s">
        <v>51</v>
      </c>
      <c r="M188" s="3" t="s">
        <v>814</v>
      </c>
      <c r="N188" s="3">
        <v>0.51</v>
      </c>
      <c r="O188" s="3" t="s">
        <v>33</v>
      </c>
      <c r="P188" s="3" t="s">
        <v>61</v>
      </c>
      <c r="Q188" s="3" t="s">
        <v>506</v>
      </c>
      <c r="R188" s="3" t="s">
        <v>815</v>
      </c>
      <c r="S188" s="3">
        <v>63376</v>
      </c>
      <c r="T188" s="6">
        <v>42039</v>
      </c>
      <c r="U188" s="6">
        <v>42040</v>
      </c>
      <c r="V188" s="7">
        <v>-51.42</v>
      </c>
      <c r="W188" s="3">
        <v>10</v>
      </c>
      <c r="X188" s="7">
        <v>17.420000000000002</v>
      </c>
      <c r="Y188" s="3">
        <v>88502</v>
      </c>
    </row>
    <row r="189" spans="1:25" ht="12.75" customHeight="1" x14ac:dyDescent="0.25">
      <c r="A189" s="3">
        <v>691</v>
      </c>
      <c r="B189" s="5">
        <v>19933</v>
      </c>
      <c r="C189" s="3" t="s">
        <v>25</v>
      </c>
      <c r="D189" s="3">
        <v>0.09</v>
      </c>
      <c r="E189" s="3">
        <v>6.48</v>
      </c>
      <c r="F189" s="3">
        <v>6.35</v>
      </c>
      <c r="G189" s="3" t="s">
        <v>816</v>
      </c>
      <c r="H189" s="3" t="s">
        <v>49</v>
      </c>
      <c r="I189" s="3" t="s">
        <v>40</v>
      </c>
      <c r="J189" s="3" t="s">
        <v>29</v>
      </c>
      <c r="K189" s="3" t="s">
        <v>93</v>
      </c>
      <c r="L189" s="3" t="s">
        <v>59</v>
      </c>
      <c r="M189" s="3" t="s">
        <v>817</v>
      </c>
      <c r="N189" s="3">
        <v>0.37</v>
      </c>
      <c r="O189" s="3" t="s">
        <v>33</v>
      </c>
      <c r="P189" s="3" t="s">
        <v>34</v>
      </c>
      <c r="Q189" s="3" t="s">
        <v>35</v>
      </c>
      <c r="R189" s="3" t="s">
        <v>818</v>
      </c>
      <c r="S189" s="3">
        <v>98408</v>
      </c>
      <c r="T189" s="6">
        <v>42084</v>
      </c>
      <c r="U189" s="6">
        <v>42085</v>
      </c>
      <c r="V189" s="7">
        <v>-88.6</v>
      </c>
      <c r="W189" s="3">
        <v>8</v>
      </c>
      <c r="X189" s="7">
        <v>49.81</v>
      </c>
      <c r="Y189" s="3">
        <v>89915</v>
      </c>
    </row>
    <row r="190" spans="1:25" ht="12.75" customHeight="1" x14ac:dyDescent="0.25">
      <c r="A190" s="3">
        <v>693</v>
      </c>
      <c r="B190" s="5">
        <v>19400</v>
      </c>
      <c r="C190" s="3" t="s">
        <v>106</v>
      </c>
      <c r="D190" s="3">
        <v>0.02</v>
      </c>
      <c r="E190" s="3">
        <v>500.98</v>
      </c>
      <c r="F190" s="3">
        <v>41.44</v>
      </c>
      <c r="G190" s="3" t="s">
        <v>819</v>
      </c>
      <c r="H190" s="3" t="s">
        <v>39</v>
      </c>
      <c r="I190" s="3" t="s">
        <v>58</v>
      </c>
      <c r="J190" s="3" t="s">
        <v>41</v>
      </c>
      <c r="K190" s="3" t="s">
        <v>191</v>
      </c>
      <c r="L190" s="3" t="s">
        <v>121</v>
      </c>
      <c r="M190" s="3" t="s">
        <v>820</v>
      </c>
      <c r="N190" s="3">
        <v>0.66</v>
      </c>
      <c r="O190" s="3" t="s">
        <v>33</v>
      </c>
      <c r="P190" s="3" t="s">
        <v>34</v>
      </c>
      <c r="Q190" s="3" t="s">
        <v>255</v>
      </c>
      <c r="R190" s="3" t="s">
        <v>821</v>
      </c>
      <c r="S190" s="3">
        <v>80229</v>
      </c>
      <c r="T190" s="6">
        <v>42088</v>
      </c>
      <c r="U190" s="6">
        <v>42088</v>
      </c>
      <c r="V190" s="7">
        <v>2568.4628999999995</v>
      </c>
      <c r="W190" s="3">
        <v>7</v>
      </c>
      <c r="X190" s="7">
        <v>3722.41</v>
      </c>
      <c r="Y190" s="3">
        <v>87811</v>
      </c>
    </row>
    <row r="191" spans="1:25" ht="12.75" customHeight="1" x14ac:dyDescent="0.25">
      <c r="A191" s="3">
        <v>696</v>
      </c>
      <c r="B191" s="5">
        <v>22613</v>
      </c>
      <c r="C191" s="3" t="s">
        <v>56</v>
      </c>
      <c r="D191" s="3">
        <v>0.06</v>
      </c>
      <c r="E191" s="3">
        <v>8.1199999999999992</v>
      </c>
      <c r="F191" s="3">
        <v>2.83</v>
      </c>
      <c r="G191" s="3" t="s">
        <v>826</v>
      </c>
      <c r="H191" s="3" t="s">
        <v>49</v>
      </c>
      <c r="I191" s="3" t="s">
        <v>28</v>
      </c>
      <c r="J191" s="3" t="s">
        <v>77</v>
      </c>
      <c r="K191" s="3" t="s">
        <v>180</v>
      </c>
      <c r="L191" s="3" t="s">
        <v>51</v>
      </c>
      <c r="M191" s="3" t="s">
        <v>827</v>
      </c>
      <c r="N191" s="3">
        <v>0.77</v>
      </c>
      <c r="O191" s="3" t="s">
        <v>33</v>
      </c>
      <c r="P191" s="3" t="s">
        <v>61</v>
      </c>
      <c r="Q191" s="3" t="s">
        <v>703</v>
      </c>
      <c r="R191" s="3" t="s">
        <v>828</v>
      </c>
      <c r="S191" s="3">
        <v>46307</v>
      </c>
      <c r="T191" s="6">
        <v>42090</v>
      </c>
      <c r="U191" s="6">
        <v>42091</v>
      </c>
      <c r="V191" s="7">
        <v>-82.83</v>
      </c>
      <c r="W191" s="3">
        <v>10</v>
      </c>
      <c r="X191" s="7">
        <v>78.540000000000006</v>
      </c>
      <c r="Y191" s="3">
        <v>89847</v>
      </c>
    </row>
    <row r="192" spans="1:25" ht="12.75" customHeight="1" x14ac:dyDescent="0.25">
      <c r="A192" s="3">
        <v>697</v>
      </c>
      <c r="B192" s="5">
        <v>22616</v>
      </c>
      <c r="C192" s="3" t="s">
        <v>56</v>
      </c>
      <c r="D192" s="3">
        <v>0.1</v>
      </c>
      <c r="E192" s="3">
        <v>175.99</v>
      </c>
      <c r="F192" s="3">
        <v>8.99</v>
      </c>
      <c r="G192" s="3" t="s">
        <v>831</v>
      </c>
      <c r="H192" s="3" t="s">
        <v>49</v>
      </c>
      <c r="I192" s="3" t="s">
        <v>28</v>
      </c>
      <c r="J192" s="3" t="s">
        <v>77</v>
      </c>
      <c r="K192" s="3" t="s">
        <v>78</v>
      </c>
      <c r="L192" s="3" t="s">
        <v>59</v>
      </c>
      <c r="M192" s="3" t="s">
        <v>168</v>
      </c>
      <c r="N192" s="3">
        <v>0.56999999999999995</v>
      </c>
      <c r="O192" s="3" t="s">
        <v>33</v>
      </c>
      <c r="P192" s="3" t="s">
        <v>61</v>
      </c>
      <c r="Q192" s="3" t="s">
        <v>703</v>
      </c>
      <c r="R192" s="3" t="s">
        <v>832</v>
      </c>
      <c r="S192" s="3">
        <v>46312</v>
      </c>
      <c r="T192" s="6">
        <v>42090</v>
      </c>
      <c r="U192" s="6">
        <v>42091</v>
      </c>
      <c r="V192" s="7">
        <v>928.96079999999984</v>
      </c>
      <c r="W192" s="3">
        <v>10</v>
      </c>
      <c r="X192" s="7">
        <v>1346.32</v>
      </c>
      <c r="Y192" s="3">
        <v>89847</v>
      </c>
    </row>
    <row r="193" spans="1:25" ht="12.75" customHeight="1" x14ac:dyDescent="0.25">
      <c r="A193" s="3">
        <v>699</v>
      </c>
      <c r="B193" s="5">
        <v>6289</v>
      </c>
      <c r="C193" s="3" t="s">
        <v>56</v>
      </c>
      <c r="D193" s="3">
        <v>0.03</v>
      </c>
      <c r="E193" s="3">
        <v>5.28</v>
      </c>
      <c r="F193" s="3">
        <v>5.61</v>
      </c>
      <c r="G193" s="3" t="s">
        <v>835</v>
      </c>
      <c r="H193" s="3" t="s">
        <v>49</v>
      </c>
      <c r="I193" s="3" t="s">
        <v>114</v>
      </c>
      <c r="J193" s="3" t="s">
        <v>29</v>
      </c>
      <c r="K193" s="3" t="s">
        <v>93</v>
      </c>
      <c r="L193" s="3" t="s">
        <v>59</v>
      </c>
      <c r="M193" s="3" t="s">
        <v>836</v>
      </c>
      <c r="N193" s="3">
        <v>0.4</v>
      </c>
      <c r="O193" s="3" t="s">
        <v>33</v>
      </c>
      <c r="P193" s="3" t="s">
        <v>34</v>
      </c>
      <c r="Q193" s="3" t="s">
        <v>45</v>
      </c>
      <c r="R193" s="3" t="s">
        <v>663</v>
      </c>
      <c r="S193" s="3">
        <v>90041</v>
      </c>
      <c r="T193" s="6">
        <v>42117</v>
      </c>
      <c r="U193" s="6">
        <v>42118</v>
      </c>
      <c r="V193" s="7">
        <v>-16.670000000000002</v>
      </c>
      <c r="W193" s="3">
        <v>5</v>
      </c>
      <c r="X193" s="7">
        <v>32.5</v>
      </c>
      <c r="Y193" s="3">
        <v>44517</v>
      </c>
    </row>
    <row r="194" spans="1:25" ht="12.75" customHeight="1" x14ac:dyDescent="0.25">
      <c r="A194" s="3">
        <v>719</v>
      </c>
      <c r="B194" s="5">
        <v>20789</v>
      </c>
      <c r="C194" s="3" t="s">
        <v>37</v>
      </c>
      <c r="D194" s="3">
        <v>0</v>
      </c>
      <c r="E194" s="3">
        <v>8.5</v>
      </c>
      <c r="F194" s="3">
        <v>1.99</v>
      </c>
      <c r="G194" s="3" t="s">
        <v>846</v>
      </c>
      <c r="H194" s="3" t="s">
        <v>49</v>
      </c>
      <c r="I194" s="3" t="s">
        <v>28</v>
      </c>
      <c r="J194" s="3" t="s">
        <v>77</v>
      </c>
      <c r="K194" s="3" t="s">
        <v>180</v>
      </c>
      <c r="L194" s="3" t="s">
        <v>51</v>
      </c>
      <c r="M194" s="3" t="s">
        <v>847</v>
      </c>
      <c r="N194" s="3">
        <v>0.49</v>
      </c>
      <c r="O194" s="3" t="s">
        <v>33</v>
      </c>
      <c r="P194" s="3" t="s">
        <v>34</v>
      </c>
      <c r="Q194" s="3" t="s">
        <v>533</v>
      </c>
      <c r="R194" s="3" t="s">
        <v>848</v>
      </c>
      <c r="S194" s="3">
        <v>89041</v>
      </c>
      <c r="T194" s="6">
        <v>42063</v>
      </c>
      <c r="U194" s="6">
        <v>42065</v>
      </c>
      <c r="V194" s="7">
        <v>71.735600000000005</v>
      </c>
      <c r="W194" s="3">
        <v>14</v>
      </c>
      <c r="X194" s="7">
        <v>122.25</v>
      </c>
      <c r="Y194" s="3">
        <v>89344</v>
      </c>
    </row>
    <row r="195" spans="1:25" ht="13.2" x14ac:dyDescent="0.25">
      <c r="A195" s="3">
        <v>721</v>
      </c>
      <c r="B195" s="5">
        <v>20633</v>
      </c>
      <c r="C195" s="3" t="s">
        <v>37</v>
      </c>
      <c r="D195" s="3">
        <v>0.04</v>
      </c>
      <c r="E195" s="3">
        <v>10.64</v>
      </c>
      <c r="F195" s="3">
        <v>5.16</v>
      </c>
      <c r="G195" s="3" t="s">
        <v>850</v>
      </c>
      <c r="H195" s="3" t="s">
        <v>49</v>
      </c>
      <c r="I195" s="3" t="s">
        <v>28</v>
      </c>
      <c r="J195" s="3" t="s">
        <v>41</v>
      </c>
      <c r="K195" s="3" t="s">
        <v>50</v>
      </c>
      <c r="L195" s="3" t="s">
        <v>59</v>
      </c>
      <c r="M195" s="3" t="s">
        <v>851</v>
      </c>
      <c r="N195" s="3">
        <v>0.56999999999999995</v>
      </c>
      <c r="O195" s="3" t="s">
        <v>33</v>
      </c>
      <c r="P195" s="3" t="s">
        <v>61</v>
      </c>
      <c r="Q195" s="3" t="s">
        <v>703</v>
      </c>
      <c r="R195" s="3" t="s">
        <v>852</v>
      </c>
      <c r="S195" s="3">
        <v>46041</v>
      </c>
      <c r="T195" s="6">
        <v>42179</v>
      </c>
      <c r="U195" s="6">
        <v>42180</v>
      </c>
      <c r="V195" s="7">
        <v>24.095999999999997</v>
      </c>
      <c r="W195" s="3">
        <v>6</v>
      </c>
      <c r="X195" s="7">
        <v>66.900000000000006</v>
      </c>
      <c r="Y195" s="3">
        <v>91053</v>
      </c>
    </row>
    <row r="196" spans="1:25" ht="13.2" x14ac:dyDescent="0.25">
      <c r="A196" s="3">
        <v>724</v>
      </c>
      <c r="B196" s="5">
        <v>19601</v>
      </c>
      <c r="C196" s="3" t="s">
        <v>56</v>
      </c>
      <c r="D196" s="3">
        <v>0.09</v>
      </c>
      <c r="E196" s="3">
        <v>125.99</v>
      </c>
      <c r="F196" s="3">
        <v>8.99</v>
      </c>
      <c r="G196" s="3" t="s">
        <v>855</v>
      </c>
      <c r="H196" s="3" t="s">
        <v>49</v>
      </c>
      <c r="I196" s="3" t="s">
        <v>114</v>
      </c>
      <c r="J196" s="3" t="s">
        <v>77</v>
      </c>
      <c r="K196" s="3" t="s">
        <v>78</v>
      </c>
      <c r="L196" s="3" t="s">
        <v>59</v>
      </c>
      <c r="M196" s="3" t="s">
        <v>856</v>
      </c>
      <c r="N196" s="3">
        <v>0.55000000000000004</v>
      </c>
      <c r="O196" s="3" t="s">
        <v>33</v>
      </c>
      <c r="P196" s="3" t="s">
        <v>53</v>
      </c>
      <c r="Q196" s="3" t="s">
        <v>228</v>
      </c>
      <c r="R196" s="3" t="s">
        <v>857</v>
      </c>
      <c r="S196" s="3">
        <v>6614</v>
      </c>
      <c r="T196" s="6">
        <v>42078</v>
      </c>
      <c r="U196" s="6">
        <v>42079</v>
      </c>
      <c r="V196" s="7">
        <v>-605.37400000000002</v>
      </c>
      <c r="W196" s="3">
        <v>1</v>
      </c>
      <c r="X196" s="7">
        <v>100.38</v>
      </c>
      <c r="Y196" s="3">
        <v>90359</v>
      </c>
    </row>
    <row r="197" spans="1:25" ht="13.2" x14ac:dyDescent="0.25">
      <c r="A197" s="3">
        <v>731</v>
      </c>
      <c r="B197" s="5">
        <v>23436</v>
      </c>
      <c r="C197" s="3" t="s">
        <v>25</v>
      </c>
      <c r="D197" s="3">
        <v>0.09</v>
      </c>
      <c r="E197" s="3">
        <v>101.41</v>
      </c>
      <c r="F197" s="3">
        <v>35</v>
      </c>
      <c r="G197" s="3" t="s">
        <v>859</v>
      </c>
      <c r="H197" s="3" t="s">
        <v>49</v>
      </c>
      <c r="I197" s="3" t="s">
        <v>114</v>
      </c>
      <c r="J197" s="3" t="s">
        <v>29</v>
      </c>
      <c r="K197" s="3" t="s">
        <v>141</v>
      </c>
      <c r="L197" s="3" t="s">
        <v>236</v>
      </c>
      <c r="M197" s="3" t="s">
        <v>860</v>
      </c>
      <c r="N197" s="3">
        <v>0.82</v>
      </c>
      <c r="O197" s="3" t="s">
        <v>33</v>
      </c>
      <c r="P197" s="3" t="s">
        <v>53</v>
      </c>
      <c r="Q197" s="3" t="s">
        <v>193</v>
      </c>
      <c r="R197" s="3" t="s">
        <v>150</v>
      </c>
      <c r="S197" s="3">
        <v>1803</v>
      </c>
      <c r="T197" s="6">
        <v>42120</v>
      </c>
      <c r="U197" s="6">
        <v>42121</v>
      </c>
      <c r="V197" s="7">
        <v>-801.15479999999991</v>
      </c>
      <c r="W197" s="3">
        <v>12</v>
      </c>
      <c r="X197" s="7">
        <v>1178.32</v>
      </c>
      <c r="Y197" s="3">
        <v>90362</v>
      </c>
    </row>
    <row r="198" spans="1:25" ht="12.75" customHeight="1" x14ac:dyDescent="0.25">
      <c r="A198" s="3">
        <v>736</v>
      </c>
      <c r="B198" s="5">
        <v>21950</v>
      </c>
      <c r="C198" s="3" t="s">
        <v>37</v>
      </c>
      <c r="D198" s="3">
        <v>0.06</v>
      </c>
      <c r="E198" s="3">
        <v>350.98</v>
      </c>
      <c r="F198" s="3">
        <v>30</v>
      </c>
      <c r="G198" s="3" t="s">
        <v>861</v>
      </c>
      <c r="H198" s="3" t="s">
        <v>39</v>
      </c>
      <c r="I198" s="3" t="s">
        <v>114</v>
      </c>
      <c r="J198" s="3" t="s">
        <v>41</v>
      </c>
      <c r="K198" s="3" t="s">
        <v>42</v>
      </c>
      <c r="L198" s="3" t="s">
        <v>43</v>
      </c>
      <c r="M198" s="3" t="s">
        <v>862</v>
      </c>
      <c r="N198" s="3">
        <v>0.61</v>
      </c>
      <c r="O198" s="3" t="s">
        <v>33</v>
      </c>
      <c r="P198" s="3" t="s">
        <v>53</v>
      </c>
      <c r="Q198" s="3" t="s">
        <v>197</v>
      </c>
      <c r="R198" s="3" t="s">
        <v>138</v>
      </c>
      <c r="S198" s="3">
        <v>3079</v>
      </c>
      <c r="T198" s="6">
        <v>42170</v>
      </c>
      <c r="U198" s="6">
        <v>42172</v>
      </c>
      <c r="V198" s="7">
        <v>797.85599999999999</v>
      </c>
      <c r="W198" s="3">
        <v>6</v>
      </c>
      <c r="X198" s="7">
        <v>2016.32</v>
      </c>
      <c r="Y198" s="3">
        <v>90361</v>
      </c>
    </row>
    <row r="199" spans="1:25" ht="12.75" customHeight="1" x14ac:dyDescent="0.25">
      <c r="A199" s="3">
        <v>737</v>
      </c>
      <c r="B199" s="5">
        <v>23613</v>
      </c>
      <c r="C199" s="3" t="s">
        <v>106</v>
      </c>
      <c r="D199" s="3">
        <v>0.02</v>
      </c>
      <c r="E199" s="3">
        <v>48.04</v>
      </c>
      <c r="F199" s="3">
        <v>5.79</v>
      </c>
      <c r="G199" s="3" t="s">
        <v>863</v>
      </c>
      <c r="H199" s="3" t="s">
        <v>49</v>
      </c>
      <c r="I199" s="3" t="s">
        <v>114</v>
      </c>
      <c r="J199" s="3" t="s">
        <v>29</v>
      </c>
      <c r="K199" s="3" t="s">
        <v>93</v>
      </c>
      <c r="L199" s="3" t="s">
        <v>59</v>
      </c>
      <c r="M199" s="3" t="s">
        <v>864</v>
      </c>
      <c r="N199" s="3">
        <v>0.37</v>
      </c>
      <c r="O199" s="3" t="s">
        <v>33</v>
      </c>
      <c r="P199" s="3" t="s">
        <v>53</v>
      </c>
      <c r="Q199" s="3" t="s">
        <v>54</v>
      </c>
      <c r="R199" s="3" t="s">
        <v>865</v>
      </c>
      <c r="S199" s="3">
        <v>7003</v>
      </c>
      <c r="T199" s="6">
        <v>42162</v>
      </c>
      <c r="U199" s="6">
        <v>42169</v>
      </c>
      <c r="V199" s="7">
        <v>422.45249999999999</v>
      </c>
      <c r="W199" s="3">
        <v>12</v>
      </c>
      <c r="X199" s="7">
        <v>612.25</v>
      </c>
      <c r="Y199" s="3">
        <v>90360</v>
      </c>
    </row>
    <row r="200" spans="1:25" ht="12.75" customHeight="1" x14ac:dyDescent="0.25">
      <c r="A200" s="3">
        <v>738</v>
      </c>
      <c r="B200" s="5">
        <v>21949</v>
      </c>
      <c r="C200" s="3" t="s">
        <v>37</v>
      </c>
      <c r="D200" s="3">
        <v>0.02</v>
      </c>
      <c r="E200" s="3">
        <v>70.98</v>
      </c>
      <c r="F200" s="3">
        <v>46.74</v>
      </c>
      <c r="G200" s="3" t="s">
        <v>866</v>
      </c>
      <c r="H200" s="3" t="s">
        <v>39</v>
      </c>
      <c r="I200" s="3" t="s">
        <v>114</v>
      </c>
      <c r="J200" s="3" t="s">
        <v>41</v>
      </c>
      <c r="K200" s="3" t="s">
        <v>191</v>
      </c>
      <c r="L200" s="3" t="s">
        <v>121</v>
      </c>
      <c r="M200" s="3" t="s">
        <v>867</v>
      </c>
      <c r="N200" s="3">
        <v>0.56000000000000005</v>
      </c>
      <c r="O200" s="3" t="s">
        <v>33</v>
      </c>
      <c r="P200" s="3" t="s">
        <v>53</v>
      </c>
      <c r="Q200" s="3" t="s">
        <v>54</v>
      </c>
      <c r="R200" s="3" t="s">
        <v>868</v>
      </c>
      <c r="S200" s="3">
        <v>7016</v>
      </c>
      <c r="T200" s="6">
        <v>42170</v>
      </c>
      <c r="U200" s="6">
        <v>42171</v>
      </c>
      <c r="V200" s="7">
        <v>-178.21600000000001</v>
      </c>
      <c r="W200" s="3">
        <v>4</v>
      </c>
      <c r="X200" s="7">
        <v>313.63</v>
      </c>
      <c r="Y200" s="3">
        <v>90361</v>
      </c>
    </row>
    <row r="201" spans="1:25" ht="12.75" customHeight="1" x14ac:dyDescent="0.25">
      <c r="A201" s="3">
        <v>741</v>
      </c>
      <c r="B201" s="5">
        <v>21951</v>
      </c>
      <c r="C201" s="3" t="s">
        <v>37</v>
      </c>
      <c r="D201" s="3">
        <v>0.04</v>
      </c>
      <c r="E201" s="3">
        <v>27.48</v>
      </c>
      <c r="F201" s="3">
        <v>4</v>
      </c>
      <c r="G201" s="3" t="s">
        <v>869</v>
      </c>
      <c r="H201" s="3" t="s">
        <v>49</v>
      </c>
      <c r="I201" s="3" t="s">
        <v>114</v>
      </c>
      <c r="J201" s="3" t="s">
        <v>77</v>
      </c>
      <c r="K201" s="3" t="s">
        <v>180</v>
      </c>
      <c r="L201" s="3" t="s">
        <v>59</v>
      </c>
      <c r="M201" s="3" t="s">
        <v>870</v>
      </c>
      <c r="N201" s="3">
        <v>0.75</v>
      </c>
      <c r="O201" s="3" t="s">
        <v>33</v>
      </c>
      <c r="P201" s="3" t="s">
        <v>53</v>
      </c>
      <c r="Q201" s="3" t="s">
        <v>54</v>
      </c>
      <c r="R201" s="3" t="s">
        <v>871</v>
      </c>
      <c r="S201" s="3">
        <v>7901</v>
      </c>
      <c r="T201" s="6">
        <v>42170</v>
      </c>
      <c r="U201" s="6">
        <v>42172</v>
      </c>
      <c r="V201" s="7">
        <v>-26.655999999999999</v>
      </c>
      <c r="W201" s="3">
        <v>15</v>
      </c>
      <c r="X201" s="7">
        <v>397.17</v>
      </c>
      <c r="Y201" s="3">
        <v>90361</v>
      </c>
    </row>
    <row r="202" spans="1:25" ht="12.75" customHeight="1" x14ac:dyDescent="0.25">
      <c r="A202" s="3">
        <v>744</v>
      </c>
      <c r="B202" s="5">
        <v>19209</v>
      </c>
      <c r="C202" s="3" t="s">
        <v>106</v>
      </c>
      <c r="D202" s="3">
        <v>0.02</v>
      </c>
      <c r="E202" s="3">
        <v>59.98</v>
      </c>
      <c r="F202" s="3">
        <v>3.99</v>
      </c>
      <c r="G202" s="3" t="s">
        <v>872</v>
      </c>
      <c r="H202" s="3" t="s">
        <v>49</v>
      </c>
      <c r="I202" s="3" t="s">
        <v>28</v>
      </c>
      <c r="J202" s="3" t="s">
        <v>29</v>
      </c>
      <c r="K202" s="3" t="s">
        <v>257</v>
      </c>
      <c r="L202" s="3" t="s">
        <v>59</v>
      </c>
      <c r="M202" s="3" t="s">
        <v>873</v>
      </c>
      <c r="N202" s="3">
        <v>0.56999999999999995</v>
      </c>
      <c r="O202" s="3" t="s">
        <v>33</v>
      </c>
      <c r="P202" s="3" t="s">
        <v>34</v>
      </c>
      <c r="Q202" s="3" t="s">
        <v>378</v>
      </c>
      <c r="R202" s="3" t="s">
        <v>874</v>
      </c>
      <c r="S202" s="3">
        <v>85737</v>
      </c>
      <c r="T202" s="6">
        <v>42032</v>
      </c>
      <c r="U202" s="6">
        <v>42041</v>
      </c>
      <c r="V202" s="7">
        <v>-54.622</v>
      </c>
      <c r="W202" s="3">
        <v>1</v>
      </c>
      <c r="X202" s="7">
        <v>63.48</v>
      </c>
      <c r="Y202" s="3">
        <v>87725</v>
      </c>
    </row>
    <row r="203" spans="1:25" ht="12.75" customHeight="1" x14ac:dyDescent="0.25">
      <c r="A203" s="3">
        <v>745</v>
      </c>
      <c r="B203" s="5">
        <v>19639</v>
      </c>
      <c r="C203" s="3" t="s">
        <v>56</v>
      </c>
      <c r="D203" s="3">
        <v>0.05</v>
      </c>
      <c r="E203" s="3">
        <v>115.79</v>
      </c>
      <c r="F203" s="3">
        <v>1.99</v>
      </c>
      <c r="G203" s="3" t="s">
        <v>876</v>
      </c>
      <c r="H203" s="3" t="s">
        <v>49</v>
      </c>
      <c r="I203" s="3" t="s">
        <v>114</v>
      </c>
      <c r="J203" s="3" t="s">
        <v>77</v>
      </c>
      <c r="K203" s="3" t="s">
        <v>180</v>
      </c>
      <c r="L203" s="3" t="s">
        <v>51</v>
      </c>
      <c r="M203" s="3" t="s">
        <v>877</v>
      </c>
      <c r="N203" s="3">
        <v>0.49</v>
      </c>
      <c r="O203" s="3" t="s">
        <v>33</v>
      </c>
      <c r="P203" s="3" t="s">
        <v>34</v>
      </c>
      <c r="Q203" s="3" t="s">
        <v>378</v>
      </c>
      <c r="R203" s="3" t="s">
        <v>878</v>
      </c>
      <c r="S203" s="3">
        <v>85345</v>
      </c>
      <c r="T203" s="6">
        <v>42021</v>
      </c>
      <c r="U203" s="6">
        <v>42023</v>
      </c>
      <c r="V203" s="7">
        <v>67.599999999999923</v>
      </c>
      <c r="W203" s="3">
        <v>3</v>
      </c>
      <c r="X203" s="7">
        <v>353.1</v>
      </c>
      <c r="Y203" s="3">
        <v>87726</v>
      </c>
    </row>
    <row r="204" spans="1:25" ht="12.75" customHeight="1" x14ac:dyDescent="0.25">
      <c r="A204" s="3">
        <v>750</v>
      </c>
      <c r="B204" s="5">
        <v>20855</v>
      </c>
      <c r="C204" s="3" t="s">
        <v>37</v>
      </c>
      <c r="D204" s="3">
        <v>0.09</v>
      </c>
      <c r="E204" s="3">
        <v>27.75</v>
      </c>
      <c r="F204" s="3">
        <v>19.989999999999998</v>
      </c>
      <c r="G204" s="3" t="s">
        <v>879</v>
      </c>
      <c r="H204" s="3" t="s">
        <v>49</v>
      </c>
      <c r="I204" s="3" t="s">
        <v>28</v>
      </c>
      <c r="J204" s="3" t="s">
        <v>29</v>
      </c>
      <c r="K204" s="3" t="s">
        <v>141</v>
      </c>
      <c r="L204" s="3" t="s">
        <v>59</v>
      </c>
      <c r="M204" s="3" t="s">
        <v>880</v>
      </c>
      <c r="N204" s="3">
        <v>0.67</v>
      </c>
      <c r="O204" s="3" t="s">
        <v>33</v>
      </c>
      <c r="P204" s="3" t="s">
        <v>136</v>
      </c>
      <c r="Q204" s="3" t="s">
        <v>613</v>
      </c>
      <c r="R204" s="3" t="s">
        <v>881</v>
      </c>
      <c r="S204" s="3">
        <v>41042</v>
      </c>
      <c r="T204" s="6">
        <v>42016</v>
      </c>
      <c r="U204" s="6">
        <v>42017</v>
      </c>
      <c r="V204" s="7">
        <v>-224.64400000000001</v>
      </c>
      <c r="W204" s="3">
        <v>10</v>
      </c>
      <c r="X204" s="7">
        <v>257.52</v>
      </c>
      <c r="Y204" s="3">
        <v>91200</v>
      </c>
    </row>
    <row r="205" spans="1:25" ht="12.75" customHeight="1" x14ac:dyDescent="0.25">
      <c r="A205" s="3">
        <v>751</v>
      </c>
      <c r="B205" s="5">
        <v>23629</v>
      </c>
      <c r="C205" s="3" t="s">
        <v>106</v>
      </c>
      <c r="D205" s="3">
        <v>0.06</v>
      </c>
      <c r="E205" s="3">
        <v>130.97999999999999</v>
      </c>
      <c r="F205" s="3">
        <v>54.74</v>
      </c>
      <c r="G205" s="3" t="s">
        <v>882</v>
      </c>
      <c r="H205" s="3" t="s">
        <v>39</v>
      </c>
      <c r="I205" s="3" t="s">
        <v>28</v>
      </c>
      <c r="J205" s="3" t="s">
        <v>41</v>
      </c>
      <c r="K205" s="3" t="s">
        <v>191</v>
      </c>
      <c r="L205" s="3" t="s">
        <v>121</v>
      </c>
      <c r="M205" s="3" t="s">
        <v>405</v>
      </c>
      <c r="N205" s="3">
        <v>0.69</v>
      </c>
      <c r="O205" s="3" t="s">
        <v>33</v>
      </c>
      <c r="P205" s="3" t="s">
        <v>136</v>
      </c>
      <c r="Q205" s="3" t="s">
        <v>613</v>
      </c>
      <c r="R205" s="3" t="s">
        <v>883</v>
      </c>
      <c r="S205" s="3">
        <v>40324</v>
      </c>
      <c r="T205" s="6">
        <v>42062</v>
      </c>
      <c r="U205" s="6">
        <v>42069</v>
      </c>
      <c r="V205" s="7">
        <v>14.76</v>
      </c>
      <c r="W205" s="3">
        <v>3</v>
      </c>
      <c r="X205" s="7">
        <v>411.64</v>
      </c>
      <c r="Y205" s="3">
        <v>91201</v>
      </c>
    </row>
    <row r="206" spans="1:25" ht="12.75" customHeight="1" x14ac:dyDescent="0.25">
      <c r="A206" s="3">
        <v>753</v>
      </c>
      <c r="B206" s="5">
        <v>19679</v>
      </c>
      <c r="C206" s="3" t="s">
        <v>47</v>
      </c>
      <c r="D206" s="3">
        <v>0.06</v>
      </c>
      <c r="E206" s="3">
        <v>2.61</v>
      </c>
      <c r="F206" s="3">
        <v>0.5</v>
      </c>
      <c r="G206" s="3" t="s">
        <v>884</v>
      </c>
      <c r="H206" s="3" t="s">
        <v>27</v>
      </c>
      <c r="I206" s="3" t="s">
        <v>28</v>
      </c>
      <c r="J206" s="3" t="s">
        <v>29</v>
      </c>
      <c r="K206" s="3" t="s">
        <v>134</v>
      </c>
      <c r="L206" s="3" t="s">
        <v>59</v>
      </c>
      <c r="M206" s="3" t="s">
        <v>885</v>
      </c>
      <c r="N206" s="3">
        <v>0.39</v>
      </c>
      <c r="O206" s="3" t="s">
        <v>33</v>
      </c>
      <c r="P206" s="3" t="s">
        <v>34</v>
      </c>
      <c r="Q206" s="3" t="s">
        <v>378</v>
      </c>
      <c r="R206" s="3" t="s">
        <v>886</v>
      </c>
      <c r="S206" s="3">
        <v>86301</v>
      </c>
      <c r="T206" s="6">
        <v>42074</v>
      </c>
      <c r="U206" s="6">
        <v>42074</v>
      </c>
      <c r="V206" s="7">
        <v>10.85</v>
      </c>
      <c r="W206" s="3">
        <v>1</v>
      </c>
      <c r="X206" s="7">
        <v>17.59</v>
      </c>
      <c r="Y206" s="3">
        <v>90438</v>
      </c>
    </row>
    <row r="207" spans="1:25" ht="12.75" customHeight="1" x14ac:dyDescent="0.25">
      <c r="A207" s="3">
        <v>754</v>
      </c>
      <c r="B207" s="5">
        <v>25291</v>
      </c>
      <c r="C207" s="3" t="s">
        <v>25</v>
      </c>
      <c r="D207" s="3">
        <v>0.06</v>
      </c>
      <c r="E207" s="3">
        <v>218.75</v>
      </c>
      <c r="F207" s="3">
        <v>69.64</v>
      </c>
      <c r="G207" s="3" t="s">
        <v>888</v>
      </c>
      <c r="H207" s="3" t="s">
        <v>39</v>
      </c>
      <c r="I207" s="3" t="s">
        <v>28</v>
      </c>
      <c r="J207" s="3" t="s">
        <v>41</v>
      </c>
      <c r="K207" s="3" t="s">
        <v>152</v>
      </c>
      <c r="L207" s="3" t="s">
        <v>121</v>
      </c>
      <c r="M207" s="3" t="s">
        <v>655</v>
      </c>
      <c r="N207" s="3">
        <v>0.77</v>
      </c>
      <c r="O207" s="3" t="s">
        <v>33</v>
      </c>
      <c r="P207" s="3" t="s">
        <v>34</v>
      </c>
      <c r="Q207" s="3" t="s">
        <v>378</v>
      </c>
      <c r="R207" s="3" t="s">
        <v>889</v>
      </c>
      <c r="S207" s="3">
        <v>86314</v>
      </c>
      <c r="T207" s="6">
        <v>42159</v>
      </c>
      <c r="U207" s="6">
        <v>42160</v>
      </c>
      <c r="V207" s="7">
        <v>-453.2</v>
      </c>
      <c r="W207" s="3">
        <v>4</v>
      </c>
      <c r="X207" s="7">
        <v>905.4</v>
      </c>
      <c r="Y207" s="3">
        <v>90437</v>
      </c>
    </row>
    <row r="208" spans="1:25" ht="12.75" customHeight="1" x14ac:dyDescent="0.25">
      <c r="A208" s="3">
        <v>757</v>
      </c>
      <c r="B208" s="5">
        <v>25856</v>
      </c>
      <c r="C208" s="3" t="s">
        <v>37</v>
      </c>
      <c r="D208" s="3">
        <v>0.03</v>
      </c>
      <c r="E208" s="3">
        <v>37.94</v>
      </c>
      <c r="F208" s="3">
        <v>5.08</v>
      </c>
      <c r="G208" s="3" t="s">
        <v>891</v>
      </c>
      <c r="H208" s="3" t="s">
        <v>49</v>
      </c>
      <c r="I208" s="3" t="s">
        <v>40</v>
      </c>
      <c r="J208" s="3" t="s">
        <v>29</v>
      </c>
      <c r="K208" s="3" t="s">
        <v>93</v>
      </c>
      <c r="L208" s="3" t="s">
        <v>31</v>
      </c>
      <c r="M208" s="3" t="s">
        <v>892</v>
      </c>
      <c r="N208" s="3">
        <v>0.38</v>
      </c>
      <c r="O208" s="3" t="s">
        <v>33</v>
      </c>
      <c r="P208" s="3" t="s">
        <v>34</v>
      </c>
      <c r="Q208" s="3" t="s">
        <v>102</v>
      </c>
      <c r="R208" s="3" t="s">
        <v>893</v>
      </c>
      <c r="S208" s="3">
        <v>97062</v>
      </c>
      <c r="T208" s="6">
        <v>42046</v>
      </c>
      <c r="U208" s="6">
        <v>42048</v>
      </c>
      <c r="V208" s="7">
        <v>-7.5244000000000009</v>
      </c>
      <c r="W208" s="3">
        <v>1</v>
      </c>
      <c r="X208" s="7">
        <v>39.97</v>
      </c>
      <c r="Y208" s="3">
        <v>90258</v>
      </c>
    </row>
    <row r="209" spans="1:25" ht="12.75" customHeight="1" x14ac:dyDescent="0.25">
      <c r="A209" s="3">
        <v>759</v>
      </c>
      <c r="B209" s="5">
        <v>21110</v>
      </c>
      <c r="C209" s="3" t="s">
        <v>106</v>
      </c>
      <c r="D209" s="3">
        <v>0</v>
      </c>
      <c r="E209" s="3">
        <v>20.99</v>
      </c>
      <c r="F209" s="3">
        <v>3.3</v>
      </c>
      <c r="G209" s="3" t="s">
        <v>894</v>
      </c>
      <c r="H209" s="3" t="s">
        <v>49</v>
      </c>
      <c r="I209" s="3" t="s">
        <v>58</v>
      </c>
      <c r="J209" s="3" t="s">
        <v>77</v>
      </c>
      <c r="K209" s="3" t="s">
        <v>78</v>
      </c>
      <c r="L209" s="3" t="s">
        <v>51</v>
      </c>
      <c r="M209" s="3" t="s">
        <v>895</v>
      </c>
      <c r="N209" s="3">
        <v>0.81</v>
      </c>
      <c r="O209" s="3" t="s">
        <v>33</v>
      </c>
      <c r="P209" s="3" t="s">
        <v>61</v>
      </c>
      <c r="Q209" s="3" t="s">
        <v>178</v>
      </c>
      <c r="R209" s="3" t="s">
        <v>896</v>
      </c>
      <c r="S209" s="3">
        <v>62301</v>
      </c>
      <c r="T209" s="6">
        <v>42153</v>
      </c>
      <c r="U209" s="6">
        <v>42160</v>
      </c>
      <c r="V209" s="7">
        <v>-92.961000000000013</v>
      </c>
      <c r="W209" s="3">
        <v>5</v>
      </c>
      <c r="X209" s="7">
        <v>92.96</v>
      </c>
      <c r="Y209" s="3">
        <v>86639</v>
      </c>
    </row>
    <row r="210" spans="1:25" ht="12.75" customHeight="1" x14ac:dyDescent="0.25">
      <c r="A210" s="3">
        <v>762</v>
      </c>
      <c r="B210" s="5">
        <v>20377</v>
      </c>
      <c r="C210" s="3" t="s">
        <v>37</v>
      </c>
      <c r="D210" s="3">
        <v>0</v>
      </c>
      <c r="E210" s="3">
        <v>125.99</v>
      </c>
      <c r="F210" s="3">
        <v>8.99</v>
      </c>
      <c r="G210" s="3" t="s">
        <v>897</v>
      </c>
      <c r="H210" s="3" t="s">
        <v>49</v>
      </c>
      <c r="I210" s="3" t="s">
        <v>58</v>
      </c>
      <c r="J210" s="3" t="s">
        <v>77</v>
      </c>
      <c r="K210" s="3" t="s">
        <v>78</v>
      </c>
      <c r="L210" s="3" t="s">
        <v>59</v>
      </c>
      <c r="M210" s="3" t="s">
        <v>898</v>
      </c>
      <c r="N210" s="3">
        <v>0.56999999999999995</v>
      </c>
      <c r="O210" s="3" t="s">
        <v>33</v>
      </c>
      <c r="P210" s="3" t="s">
        <v>34</v>
      </c>
      <c r="Q210" s="3" t="s">
        <v>35</v>
      </c>
      <c r="R210" s="3" t="s">
        <v>899</v>
      </c>
      <c r="S210" s="3">
        <v>98661</v>
      </c>
      <c r="T210" s="6">
        <v>42121</v>
      </c>
      <c r="U210" s="6">
        <v>42123</v>
      </c>
      <c r="V210" s="7">
        <v>613.89576</v>
      </c>
      <c r="W210" s="3">
        <v>12</v>
      </c>
      <c r="X210" s="7">
        <v>1362.2</v>
      </c>
      <c r="Y210" s="3">
        <v>87525</v>
      </c>
    </row>
    <row r="211" spans="1:25" ht="12.75" customHeight="1" x14ac:dyDescent="0.25">
      <c r="A211" s="3">
        <v>767</v>
      </c>
      <c r="B211" s="5">
        <v>18735</v>
      </c>
      <c r="C211" s="3" t="s">
        <v>47</v>
      </c>
      <c r="D211" s="3">
        <v>0.1</v>
      </c>
      <c r="E211" s="3">
        <v>31.78</v>
      </c>
      <c r="F211" s="3">
        <v>1.99</v>
      </c>
      <c r="G211" s="3" t="s">
        <v>900</v>
      </c>
      <c r="H211" s="3" t="s">
        <v>49</v>
      </c>
      <c r="I211" s="3" t="s">
        <v>28</v>
      </c>
      <c r="J211" s="3" t="s">
        <v>77</v>
      </c>
      <c r="K211" s="3" t="s">
        <v>180</v>
      </c>
      <c r="L211" s="3" t="s">
        <v>51</v>
      </c>
      <c r="M211" s="3" t="s">
        <v>901</v>
      </c>
      <c r="N211" s="3">
        <v>0.42</v>
      </c>
      <c r="O211" s="3" t="s">
        <v>33</v>
      </c>
      <c r="P211" s="3" t="s">
        <v>61</v>
      </c>
      <c r="Q211" s="3" t="s">
        <v>178</v>
      </c>
      <c r="R211" s="3" t="s">
        <v>902</v>
      </c>
      <c r="S211" s="3">
        <v>61201</v>
      </c>
      <c r="T211" s="6">
        <v>42034</v>
      </c>
      <c r="U211" s="6">
        <v>42036</v>
      </c>
      <c r="V211" s="7">
        <v>232.28159999999997</v>
      </c>
      <c r="W211" s="3">
        <v>11</v>
      </c>
      <c r="X211" s="7">
        <v>336.64</v>
      </c>
      <c r="Y211" s="3">
        <v>86279</v>
      </c>
    </row>
    <row r="212" spans="1:25" ht="12.75" customHeight="1" x14ac:dyDescent="0.25">
      <c r="A212" s="3">
        <v>770</v>
      </c>
      <c r="B212" s="5">
        <v>18659</v>
      </c>
      <c r="C212" s="3" t="s">
        <v>47</v>
      </c>
      <c r="D212" s="3">
        <v>0.08</v>
      </c>
      <c r="E212" s="3">
        <v>30.73</v>
      </c>
      <c r="F212" s="3">
        <v>4</v>
      </c>
      <c r="G212" s="3" t="s">
        <v>903</v>
      </c>
      <c r="H212" s="3" t="s">
        <v>49</v>
      </c>
      <c r="I212" s="3" t="s">
        <v>58</v>
      </c>
      <c r="J212" s="3" t="s">
        <v>77</v>
      </c>
      <c r="K212" s="3" t="s">
        <v>180</v>
      </c>
      <c r="L212" s="3" t="s">
        <v>59</v>
      </c>
      <c r="M212" s="3" t="s">
        <v>288</v>
      </c>
      <c r="N212" s="3">
        <v>0.75</v>
      </c>
      <c r="O212" s="3" t="s">
        <v>33</v>
      </c>
      <c r="P212" s="3" t="s">
        <v>34</v>
      </c>
      <c r="Q212" s="3" t="s">
        <v>102</v>
      </c>
      <c r="R212" s="3" t="s">
        <v>893</v>
      </c>
      <c r="S212" s="3">
        <v>97062</v>
      </c>
      <c r="T212" s="6">
        <v>42082</v>
      </c>
      <c r="U212" s="6">
        <v>42082</v>
      </c>
      <c r="V212" s="7">
        <v>-45.07</v>
      </c>
      <c r="W212" s="3">
        <v>14</v>
      </c>
      <c r="X212" s="7">
        <v>429.33</v>
      </c>
      <c r="Y212" s="3">
        <v>88667</v>
      </c>
    </row>
    <row r="213" spans="1:25" ht="12.75" customHeight="1" x14ac:dyDescent="0.25">
      <c r="A213" s="3">
        <v>771</v>
      </c>
      <c r="B213" s="5">
        <v>18660</v>
      </c>
      <c r="C213" s="3" t="s">
        <v>47</v>
      </c>
      <c r="D213" s="3">
        <v>0.05</v>
      </c>
      <c r="E213" s="3">
        <v>14.56</v>
      </c>
      <c r="F213" s="3">
        <v>3.5</v>
      </c>
      <c r="G213" s="3" t="s">
        <v>904</v>
      </c>
      <c r="H213" s="3" t="s">
        <v>49</v>
      </c>
      <c r="I213" s="3" t="s">
        <v>58</v>
      </c>
      <c r="J213" s="3" t="s">
        <v>29</v>
      </c>
      <c r="K213" s="3" t="s">
        <v>257</v>
      </c>
      <c r="L213" s="3" t="s">
        <v>59</v>
      </c>
      <c r="M213" s="3" t="s">
        <v>905</v>
      </c>
      <c r="N213" s="3">
        <v>0.57999999999999996</v>
      </c>
      <c r="O213" s="3" t="s">
        <v>33</v>
      </c>
      <c r="P213" s="3" t="s">
        <v>34</v>
      </c>
      <c r="Q213" s="3" t="s">
        <v>102</v>
      </c>
      <c r="R213" s="3" t="s">
        <v>906</v>
      </c>
      <c r="S213" s="3">
        <v>97068</v>
      </c>
      <c r="T213" s="6">
        <v>42082</v>
      </c>
      <c r="U213" s="6">
        <v>42084</v>
      </c>
      <c r="V213" s="7">
        <v>-8.5299999999999994</v>
      </c>
      <c r="W213" s="3">
        <v>3</v>
      </c>
      <c r="X213" s="7">
        <v>44.66</v>
      </c>
      <c r="Y213" s="3">
        <v>88667</v>
      </c>
    </row>
    <row r="214" spans="1:25" ht="12.75" customHeight="1" x14ac:dyDescent="0.25">
      <c r="A214" s="3">
        <v>782</v>
      </c>
      <c r="B214" s="5">
        <v>20434</v>
      </c>
      <c r="C214" s="3" t="s">
        <v>25</v>
      </c>
      <c r="D214" s="3">
        <v>0.04</v>
      </c>
      <c r="E214" s="3">
        <v>34.76</v>
      </c>
      <c r="F214" s="3">
        <v>5.49</v>
      </c>
      <c r="G214" s="3" t="s">
        <v>912</v>
      </c>
      <c r="H214" s="3" t="s">
        <v>49</v>
      </c>
      <c r="I214" s="3" t="s">
        <v>58</v>
      </c>
      <c r="J214" s="3" t="s">
        <v>29</v>
      </c>
      <c r="K214" s="3" t="s">
        <v>141</v>
      </c>
      <c r="L214" s="3" t="s">
        <v>59</v>
      </c>
      <c r="M214" s="3" t="s">
        <v>913</v>
      </c>
      <c r="N214" s="3">
        <v>0.6</v>
      </c>
      <c r="O214" s="3" t="s">
        <v>33</v>
      </c>
      <c r="P214" s="3" t="s">
        <v>34</v>
      </c>
      <c r="Q214" s="3" t="s">
        <v>45</v>
      </c>
      <c r="R214" s="3" t="s">
        <v>914</v>
      </c>
      <c r="S214" s="3">
        <v>90604</v>
      </c>
      <c r="T214" s="6">
        <v>42123</v>
      </c>
      <c r="U214" s="6">
        <v>42124</v>
      </c>
      <c r="V214" s="7">
        <v>192.51689999999999</v>
      </c>
      <c r="W214" s="3">
        <v>8</v>
      </c>
      <c r="X214" s="7">
        <v>279.01</v>
      </c>
      <c r="Y214" s="3">
        <v>90962</v>
      </c>
    </row>
    <row r="215" spans="1:25" ht="12.75" customHeight="1" x14ac:dyDescent="0.25">
      <c r="A215" s="3">
        <v>786</v>
      </c>
      <c r="B215" s="5">
        <v>22969</v>
      </c>
      <c r="C215" s="3" t="s">
        <v>56</v>
      </c>
      <c r="D215" s="3">
        <v>0</v>
      </c>
      <c r="E215" s="3">
        <v>8.34</v>
      </c>
      <c r="F215" s="3">
        <v>4.82</v>
      </c>
      <c r="G215" s="3" t="s">
        <v>917</v>
      </c>
      <c r="H215" s="3" t="s">
        <v>49</v>
      </c>
      <c r="I215" s="3" t="s">
        <v>40</v>
      </c>
      <c r="J215" s="3" t="s">
        <v>29</v>
      </c>
      <c r="K215" s="3" t="s">
        <v>93</v>
      </c>
      <c r="L215" s="3" t="s">
        <v>59</v>
      </c>
      <c r="M215" s="3" t="s">
        <v>918</v>
      </c>
      <c r="N215" s="3">
        <v>0.4</v>
      </c>
      <c r="O215" s="3" t="s">
        <v>33</v>
      </c>
      <c r="P215" s="3" t="s">
        <v>34</v>
      </c>
      <c r="Q215" s="3" t="s">
        <v>45</v>
      </c>
      <c r="R215" s="3" t="s">
        <v>919</v>
      </c>
      <c r="S215" s="3">
        <v>92691</v>
      </c>
      <c r="T215" s="6">
        <v>42100</v>
      </c>
      <c r="U215" s="6">
        <v>42101</v>
      </c>
      <c r="V215" s="7">
        <v>-5.05</v>
      </c>
      <c r="W215" s="3">
        <v>9</v>
      </c>
      <c r="X215" s="7">
        <v>76.23</v>
      </c>
      <c r="Y215" s="3">
        <v>91513</v>
      </c>
    </row>
    <row r="216" spans="1:25" ht="12.75" customHeight="1" x14ac:dyDescent="0.25">
      <c r="A216" s="3">
        <v>792</v>
      </c>
      <c r="B216" s="5">
        <v>24629</v>
      </c>
      <c r="C216" s="3" t="s">
        <v>37</v>
      </c>
      <c r="D216" s="3">
        <v>0.09</v>
      </c>
      <c r="E216" s="3">
        <v>6.48</v>
      </c>
      <c r="F216" s="3">
        <v>9.68</v>
      </c>
      <c r="G216" s="3" t="s">
        <v>920</v>
      </c>
      <c r="H216" s="3" t="s">
        <v>49</v>
      </c>
      <c r="I216" s="3" t="s">
        <v>28</v>
      </c>
      <c r="J216" s="3" t="s">
        <v>29</v>
      </c>
      <c r="K216" s="3" t="s">
        <v>93</v>
      </c>
      <c r="L216" s="3" t="s">
        <v>59</v>
      </c>
      <c r="M216" s="3" t="s">
        <v>921</v>
      </c>
      <c r="N216" s="3">
        <v>0.36</v>
      </c>
      <c r="O216" s="3" t="s">
        <v>33</v>
      </c>
      <c r="P216" s="3" t="s">
        <v>61</v>
      </c>
      <c r="Q216" s="3" t="s">
        <v>304</v>
      </c>
      <c r="R216" s="3" t="s">
        <v>922</v>
      </c>
      <c r="S216" s="3">
        <v>73064</v>
      </c>
      <c r="T216" s="6">
        <v>42176</v>
      </c>
      <c r="U216" s="6">
        <v>42177</v>
      </c>
      <c r="V216" s="7">
        <v>-204.16</v>
      </c>
      <c r="W216" s="3">
        <v>16</v>
      </c>
      <c r="X216" s="7">
        <v>99.92</v>
      </c>
      <c r="Y216" s="3">
        <v>88753</v>
      </c>
    </row>
    <row r="217" spans="1:25" ht="12.75" customHeight="1" x14ac:dyDescent="0.25">
      <c r="A217" s="3">
        <v>796</v>
      </c>
      <c r="B217" s="5">
        <v>18347</v>
      </c>
      <c r="C217" s="3" t="s">
        <v>37</v>
      </c>
      <c r="D217" s="3">
        <v>0.06</v>
      </c>
      <c r="E217" s="3">
        <v>8.6</v>
      </c>
      <c r="F217" s="3">
        <v>6.19</v>
      </c>
      <c r="G217" s="3" t="s">
        <v>923</v>
      </c>
      <c r="H217" s="3" t="s">
        <v>49</v>
      </c>
      <c r="I217" s="3" t="s">
        <v>28</v>
      </c>
      <c r="J217" s="3" t="s">
        <v>29</v>
      </c>
      <c r="K217" s="3" t="s">
        <v>109</v>
      </c>
      <c r="L217" s="3" t="s">
        <v>59</v>
      </c>
      <c r="M217" s="3" t="s">
        <v>924</v>
      </c>
      <c r="N217" s="3">
        <v>0.38</v>
      </c>
      <c r="O217" s="3" t="s">
        <v>33</v>
      </c>
      <c r="P217" s="3" t="s">
        <v>61</v>
      </c>
      <c r="Q217" s="3" t="s">
        <v>496</v>
      </c>
      <c r="R217" s="3" t="s">
        <v>808</v>
      </c>
      <c r="S217" s="3">
        <v>68046</v>
      </c>
      <c r="T217" s="6">
        <v>42074</v>
      </c>
      <c r="U217" s="6">
        <v>42075</v>
      </c>
      <c r="V217" s="7">
        <v>-46.115000000000002</v>
      </c>
      <c r="W217" s="3">
        <v>9</v>
      </c>
      <c r="X217" s="7">
        <v>79.400000000000006</v>
      </c>
      <c r="Y217" s="3">
        <v>86867</v>
      </c>
    </row>
    <row r="218" spans="1:25" ht="12.75" customHeight="1" x14ac:dyDescent="0.25">
      <c r="A218" s="3">
        <v>797</v>
      </c>
      <c r="B218" s="5">
        <v>19011</v>
      </c>
      <c r="C218" s="3" t="s">
        <v>37</v>
      </c>
      <c r="D218" s="3">
        <v>0.04</v>
      </c>
      <c r="E218" s="3">
        <v>9.11</v>
      </c>
      <c r="F218" s="3">
        <v>2.25</v>
      </c>
      <c r="G218" s="3" t="s">
        <v>925</v>
      </c>
      <c r="H218" s="3" t="s">
        <v>49</v>
      </c>
      <c r="I218" s="3" t="s">
        <v>28</v>
      </c>
      <c r="J218" s="3" t="s">
        <v>29</v>
      </c>
      <c r="K218" s="3" t="s">
        <v>30</v>
      </c>
      <c r="L218" s="3" t="s">
        <v>31</v>
      </c>
      <c r="M218" s="3" t="s">
        <v>926</v>
      </c>
      <c r="N218" s="3">
        <v>0.52</v>
      </c>
      <c r="O218" s="3" t="s">
        <v>33</v>
      </c>
      <c r="P218" s="3" t="s">
        <v>34</v>
      </c>
      <c r="Q218" s="3" t="s">
        <v>212</v>
      </c>
      <c r="R218" s="3" t="s">
        <v>927</v>
      </c>
      <c r="S218" s="3">
        <v>84067</v>
      </c>
      <c r="T218" s="6">
        <v>42156</v>
      </c>
      <c r="U218" s="6">
        <v>42159</v>
      </c>
      <c r="V218" s="7">
        <v>-3.496</v>
      </c>
      <c r="W218" s="3">
        <v>2</v>
      </c>
      <c r="X218" s="7">
        <v>18.59</v>
      </c>
      <c r="Y218" s="3">
        <v>86868</v>
      </c>
    </row>
    <row r="219" spans="1:25" ht="12.75" customHeight="1" x14ac:dyDescent="0.25">
      <c r="A219" s="3">
        <v>799</v>
      </c>
      <c r="B219" s="5">
        <v>20001</v>
      </c>
      <c r="C219" s="3" t="s">
        <v>37</v>
      </c>
      <c r="D219" s="3">
        <v>0.01</v>
      </c>
      <c r="E219" s="3">
        <v>150.97999999999999</v>
      </c>
      <c r="F219" s="3">
        <v>30</v>
      </c>
      <c r="G219" s="3" t="s">
        <v>930</v>
      </c>
      <c r="H219" s="3" t="s">
        <v>39</v>
      </c>
      <c r="I219" s="3" t="s">
        <v>114</v>
      </c>
      <c r="J219" s="3" t="s">
        <v>41</v>
      </c>
      <c r="K219" s="3" t="s">
        <v>42</v>
      </c>
      <c r="L219" s="3" t="s">
        <v>43</v>
      </c>
      <c r="M219" s="3" t="s">
        <v>931</v>
      </c>
      <c r="N219" s="3">
        <v>0.74</v>
      </c>
      <c r="O219" s="3" t="s">
        <v>33</v>
      </c>
      <c r="P219" s="3" t="s">
        <v>136</v>
      </c>
      <c r="Q219" s="3" t="s">
        <v>932</v>
      </c>
      <c r="R219" s="3" t="s">
        <v>933</v>
      </c>
      <c r="S219" s="3">
        <v>29915</v>
      </c>
      <c r="T219" s="6">
        <v>42010</v>
      </c>
      <c r="U219" s="6">
        <v>42012</v>
      </c>
      <c r="V219" s="7">
        <v>131.38200000000001</v>
      </c>
      <c r="W219" s="3">
        <v>6</v>
      </c>
      <c r="X219" s="7">
        <v>958.46</v>
      </c>
      <c r="Y219" s="3">
        <v>89909</v>
      </c>
    </row>
    <row r="220" spans="1:25" ht="12.75" customHeight="1" x14ac:dyDescent="0.25">
      <c r="A220" s="3">
        <v>800</v>
      </c>
      <c r="B220" s="5">
        <v>19265</v>
      </c>
      <c r="C220" s="3" t="s">
        <v>106</v>
      </c>
      <c r="D220" s="3">
        <v>0.04</v>
      </c>
      <c r="E220" s="3">
        <v>50.98</v>
      </c>
      <c r="F220" s="3">
        <v>6.5</v>
      </c>
      <c r="G220" s="3" t="s">
        <v>936</v>
      </c>
      <c r="H220" s="3" t="s">
        <v>49</v>
      </c>
      <c r="I220" s="3" t="s">
        <v>114</v>
      </c>
      <c r="J220" s="3" t="s">
        <v>77</v>
      </c>
      <c r="K220" s="3" t="s">
        <v>180</v>
      </c>
      <c r="L220" s="3" t="s">
        <v>59</v>
      </c>
      <c r="M220" s="3" t="s">
        <v>937</v>
      </c>
      <c r="N220" s="3">
        <v>0.73</v>
      </c>
      <c r="O220" s="3" t="s">
        <v>33</v>
      </c>
      <c r="P220" s="3" t="s">
        <v>34</v>
      </c>
      <c r="Q220" s="3" t="s">
        <v>212</v>
      </c>
      <c r="R220" s="3" t="s">
        <v>927</v>
      </c>
      <c r="S220" s="3">
        <v>84067</v>
      </c>
      <c r="T220" s="6">
        <v>42091</v>
      </c>
      <c r="U220" s="6">
        <v>42097</v>
      </c>
      <c r="V220" s="7">
        <v>-13.28</v>
      </c>
      <c r="W220" s="3">
        <v>11</v>
      </c>
      <c r="X220" s="7">
        <v>568.25</v>
      </c>
      <c r="Y220" s="3">
        <v>89910</v>
      </c>
    </row>
    <row r="221" spans="1:25" ht="12.75" customHeight="1" x14ac:dyDescent="0.25">
      <c r="A221" s="3">
        <v>806</v>
      </c>
      <c r="B221" s="5">
        <v>5722</v>
      </c>
      <c r="C221" s="3" t="s">
        <v>47</v>
      </c>
      <c r="D221" s="3">
        <v>0.06</v>
      </c>
      <c r="E221" s="3">
        <v>179.99</v>
      </c>
      <c r="F221" s="3">
        <v>13.99</v>
      </c>
      <c r="G221" s="3" t="s">
        <v>941</v>
      </c>
      <c r="H221" s="3" t="s">
        <v>27</v>
      </c>
      <c r="I221" s="3" t="s">
        <v>58</v>
      </c>
      <c r="J221" s="3" t="s">
        <v>77</v>
      </c>
      <c r="K221" s="3" t="s">
        <v>78</v>
      </c>
      <c r="L221" s="3" t="s">
        <v>86</v>
      </c>
      <c r="M221" s="3" t="s">
        <v>942</v>
      </c>
      <c r="N221" s="3">
        <v>0.56999999999999995</v>
      </c>
      <c r="O221" s="3" t="s">
        <v>33</v>
      </c>
      <c r="P221" s="3" t="s">
        <v>136</v>
      </c>
      <c r="Q221" s="3" t="s">
        <v>362</v>
      </c>
      <c r="R221" s="3" t="s">
        <v>447</v>
      </c>
      <c r="S221" s="3">
        <v>33132</v>
      </c>
      <c r="T221" s="6">
        <v>42013</v>
      </c>
      <c r="U221" s="6">
        <v>42015</v>
      </c>
      <c r="V221" s="7">
        <v>1220.03784</v>
      </c>
      <c r="W221" s="3">
        <v>54</v>
      </c>
      <c r="X221" s="7">
        <v>8332.91</v>
      </c>
      <c r="Y221" s="3">
        <v>40547</v>
      </c>
    </row>
    <row r="222" spans="1:25" ht="12.75" customHeight="1" x14ac:dyDescent="0.25">
      <c r="A222" s="3">
        <v>820</v>
      </c>
      <c r="B222" s="5">
        <v>21942</v>
      </c>
      <c r="C222" s="3" t="s">
        <v>106</v>
      </c>
      <c r="D222" s="3">
        <v>0.09</v>
      </c>
      <c r="E222" s="3">
        <v>5.84</v>
      </c>
      <c r="F222" s="3">
        <v>0.83</v>
      </c>
      <c r="G222" s="3" t="s">
        <v>943</v>
      </c>
      <c r="H222" s="3" t="s">
        <v>49</v>
      </c>
      <c r="I222" s="3" t="s">
        <v>58</v>
      </c>
      <c r="J222" s="3" t="s">
        <v>29</v>
      </c>
      <c r="K222" s="3" t="s">
        <v>30</v>
      </c>
      <c r="L222" s="3" t="s">
        <v>31</v>
      </c>
      <c r="M222" s="3" t="s">
        <v>944</v>
      </c>
      <c r="N222" s="3">
        <v>0.49</v>
      </c>
      <c r="O222" s="3" t="s">
        <v>33</v>
      </c>
      <c r="P222" s="3" t="s">
        <v>34</v>
      </c>
      <c r="Q222" s="3" t="s">
        <v>35</v>
      </c>
      <c r="R222" s="3" t="s">
        <v>945</v>
      </c>
      <c r="S222" s="3">
        <v>99362</v>
      </c>
      <c r="T222" s="6">
        <v>42145</v>
      </c>
      <c r="U222" s="6">
        <v>42149</v>
      </c>
      <c r="V222" s="7">
        <v>-2.87</v>
      </c>
      <c r="W222" s="3">
        <v>1</v>
      </c>
      <c r="X222" s="7">
        <v>5.9</v>
      </c>
      <c r="Y222" s="3">
        <v>90244</v>
      </c>
    </row>
    <row r="223" spans="1:25" ht="12.75" customHeight="1" x14ac:dyDescent="0.25">
      <c r="A223" s="3">
        <v>823</v>
      </c>
      <c r="B223" s="5">
        <v>20661</v>
      </c>
      <c r="C223" s="3" t="s">
        <v>106</v>
      </c>
      <c r="D223" s="3">
        <v>0.04</v>
      </c>
      <c r="E223" s="3">
        <v>6.24</v>
      </c>
      <c r="F223" s="3">
        <v>5.22</v>
      </c>
      <c r="G223" s="3" t="s">
        <v>946</v>
      </c>
      <c r="H223" s="3" t="s">
        <v>49</v>
      </c>
      <c r="I223" s="3" t="s">
        <v>58</v>
      </c>
      <c r="J223" s="3" t="s">
        <v>41</v>
      </c>
      <c r="K223" s="3" t="s">
        <v>50</v>
      </c>
      <c r="L223" s="3" t="s">
        <v>59</v>
      </c>
      <c r="M223" s="3" t="s">
        <v>947</v>
      </c>
      <c r="N223" s="3">
        <v>0.6</v>
      </c>
      <c r="O223" s="3" t="s">
        <v>33</v>
      </c>
      <c r="P223" s="3" t="s">
        <v>136</v>
      </c>
      <c r="Q223" s="3" t="s">
        <v>244</v>
      </c>
      <c r="R223" s="3" t="s">
        <v>948</v>
      </c>
      <c r="S223" s="3">
        <v>37167</v>
      </c>
      <c r="T223" s="6">
        <v>42016</v>
      </c>
      <c r="U223" s="6">
        <v>42021</v>
      </c>
      <c r="V223" s="7">
        <v>4.3808999999999996</v>
      </c>
      <c r="W223" s="3">
        <v>13</v>
      </c>
      <c r="X223" s="7">
        <v>80.23</v>
      </c>
      <c r="Y223" s="3">
        <v>89257</v>
      </c>
    </row>
    <row r="224" spans="1:25" ht="12.75" customHeight="1" x14ac:dyDescent="0.25">
      <c r="A224" s="3">
        <v>824</v>
      </c>
      <c r="B224" s="5">
        <v>20663</v>
      </c>
      <c r="C224" s="3" t="s">
        <v>106</v>
      </c>
      <c r="D224" s="3">
        <v>0.09</v>
      </c>
      <c r="E224" s="3">
        <v>260.98</v>
      </c>
      <c r="F224" s="3">
        <v>41.91</v>
      </c>
      <c r="G224" s="3" t="s">
        <v>949</v>
      </c>
      <c r="H224" s="3" t="s">
        <v>39</v>
      </c>
      <c r="I224" s="3" t="s">
        <v>58</v>
      </c>
      <c r="J224" s="3" t="s">
        <v>41</v>
      </c>
      <c r="K224" s="3" t="s">
        <v>191</v>
      </c>
      <c r="L224" s="3" t="s">
        <v>121</v>
      </c>
      <c r="M224" s="3" t="s">
        <v>950</v>
      </c>
      <c r="N224" s="3">
        <v>0.59</v>
      </c>
      <c r="O224" s="3" t="s">
        <v>33</v>
      </c>
      <c r="P224" s="3" t="s">
        <v>136</v>
      </c>
      <c r="Q224" s="3" t="s">
        <v>244</v>
      </c>
      <c r="R224" s="3" t="s">
        <v>951</v>
      </c>
      <c r="S224" s="3">
        <v>37174</v>
      </c>
      <c r="T224" s="6">
        <v>42016</v>
      </c>
      <c r="U224" s="6">
        <v>42023</v>
      </c>
      <c r="V224" s="7">
        <v>-100.744</v>
      </c>
      <c r="W224" s="3">
        <v>8</v>
      </c>
      <c r="X224" s="7">
        <v>2044.9</v>
      </c>
      <c r="Y224" s="3">
        <v>89257</v>
      </c>
    </row>
    <row r="225" spans="1:25" ht="12.75" customHeight="1" x14ac:dyDescent="0.25">
      <c r="A225" s="3">
        <v>827</v>
      </c>
      <c r="B225" s="5">
        <v>24842</v>
      </c>
      <c r="C225" s="3" t="s">
        <v>56</v>
      </c>
      <c r="D225" s="3">
        <v>0.01</v>
      </c>
      <c r="E225" s="3">
        <v>6.98</v>
      </c>
      <c r="F225" s="3">
        <v>1.6</v>
      </c>
      <c r="G225" s="3" t="s">
        <v>954</v>
      </c>
      <c r="H225" s="3" t="s">
        <v>49</v>
      </c>
      <c r="I225" s="3" t="s">
        <v>40</v>
      </c>
      <c r="J225" s="3" t="s">
        <v>29</v>
      </c>
      <c r="K225" s="3" t="s">
        <v>93</v>
      </c>
      <c r="L225" s="3" t="s">
        <v>31</v>
      </c>
      <c r="M225" s="3" t="s">
        <v>955</v>
      </c>
      <c r="N225" s="3">
        <v>0.38</v>
      </c>
      <c r="O225" s="3" t="s">
        <v>33</v>
      </c>
      <c r="P225" s="3" t="s">
        <v>61</v>
      </c>
      <c r="Q225" s="3" t="s">
        <v>130</v>
      </c>
      <c r="R225" s="3" t="s">
        <v>956</v>
      </c>
      <c r="S225" s="3">
        <v>79109</v>
      </c>
      <c r="T225" s="6">
        <v>42149</v>
      </c>
      <c r="U225" s="6">
        <v>42150</v>
      </c>
      <c r="V225" s="7">
        <v>0.34600000000000009</v>
      </c>
      <c r="W225" s="3">
        <v>3</v>
      </c>
      <c r="X225" s="7">
        <v>21.93</v>
      </c>
      <c r="Y225" s="3">
        <v>89259</v>
      </c>
    </row>
    <row r="226" spans="1:25" ht="12.75" customHeight="1" x14ac:dyDescent="0.25">
      <c r="A226" s="3">
        <v>829</v>
      </c>
      <c r="B226" s="5">
        <v>24236</v>
      </c>
      <c r="C226" s="3" t="s">
        <v>37</v>
      </c>
      <c r="D226" s="3">
        <v>0.01</v>
      </c>
      <c r="E226" s="3">
        <v>5.18</v>
      </c>
      <c r="F226" s="3">
        <v>2.04</v>
      </c>
      <c r="G226" s="3" t="s">
        <v>957</v>
      </c>
      <c r="H226" s="3" t="s">
        <v>49</v>
      </c>
      <c r="I226" s="3" t="s">
        <v>28</v>
      </c>
      <c r="J226" s="3" t="s">
        <v>29</v>
      </c>
      <c r="K226" s="3" t="s">
        <v>93</v>
      </c>
      <c r="L226" s="3" t="s">
        <v>31</v>
      </c>
      <c r="M226" s="3" t="s">
        <v>167</v>
      </c>
      <c r="N226" s="3">
        <v>0.36</v>
      </c>
      <c r="O226" s="3" t="s">
        <v>33</v>
      </c>
      <c r="P226" s="3" t="s">
        <v>136</v>
      </c>
      <c r="Q226" s="3" t="s">
        <v>958</v>
      </c>
      <c r="R226" s="3" t="s">
        <v>959</v>
      </c>
      <c r="S226" s="3">
        <v>71854</v>
      </c>
      <c r="T226" s="6">
        <v>42057</v>
      </c>
      <c r="U226" s="6">
        <v>42059</v>
      </c>
      <c r="V226" s="7">
        <v>-17.654</v>
      </c>
      <c r="W226" s="3">
        <v>5</v>
      </c>
      <c r="X226" s="7">
        <v>28.46</v>
      </c>
      <c r="Y226" s="3">
        <v>90271</v>
      </c>
    </row>
    <row r="227" spans="1:25" ht="12.75" customHeight="1" x14ac:dyDescent="0.25">
      <c r="A227" s="3">
        <v>833</v>
      </c>
      <c r="B227" s="5">
        <v>19173</v>
      </c>
      <c r="C227" s="3" t="s">
        <v>25</v>
      </c>
      <c r="D227" s="3">
        <v>0</v>
      </c>
      <c r="E227" s="3">
        <v>11.66</v>
      </c>
      <c r="F227" s="3">
        <v>8.99</v>
      </c>
      <c r="G227" s="3" t="s">
        <v>962</v>
      </c>
      <c r="H227" s="3" t="s">
        <v>27</v>
      </c>
      <c r="I227" s="3" t="s">
        <v>28</v>
      </c>
      <c r="J227" s="3" t="s">
        <v>29</v>
      </c>
      <c r="K227" s="3" t="s">
        <v>30</v>
      </c>
      <c r="L227" s="3" t="s">
        <v>51</v>
      </c>
      <c r="M227" s="3" t="s">
        <v>963</v>
      </c>
      <c r="N227" s="3">
        <v>0.59</v>
      </c>
      <c r="O227" s="3" t="s">
        <v>33</v>
      </c>
      <c r="P227" s="3" t="s">
        <v>34</v>
      </c>
      <c r="Q227" s="3" t="s">
        <v>45</v>
      </c>
      <c r="R227" s="3" t="s">
        <v>964</v>
      </c>
      <c r="S227" s="3">
        <v>95020</v>
      </c>
      <c r="T227" s="6">
        <v>42013</v>
      </c>
      <c r="U227" s="6">
        <v>42015</v>
      </c>
      <c r="V227" s="7">
        <v>-203.67000000000002</v>
      </c>
      <c r="W227" s="3">
        <v>11</v>
      </c>
      <c r="X227" s="7">
        <v>138.51</v>
      </c>
      <c r="Y227" s="3">
        <v>89770</v>
      </c>
    </row>
    <row r="228" spans="1:25" ht="12.75" customHeight="1" x14ac:dyDescent="0.25">
      <c r="A228" s="3">
        <v>850</v>
      </c>
      <c r="B228" s="5">
        <v>19383</v>
      </c>
      <c r="C228" s="3" t="s">
        <v>37</v>
      </c>
      <c r="D228" s="3">
        <v>7.0000000000000007E-2</v>
      </c>
      <c r="E228" s="3">
        <v>6.08</v>
      </c>
      <c r="F228" s="3">
        <v>0.91</v>
      </c>
      <c r="G228" s="3" t="s">
        <v>965</v>
      </c>
      <c r="H228" s="3" t="s">
        <v>49</v>
      </c>
      <c r="I228" s="3" t="s">
        <v>28</v>
      </c>
      <c r="J228" s="3" t="s">
        <v>29</v>
      </c>
      <c r="K228" s="3" t="s">
        <v>30</v>
      </c>
      <c r="L228" s="3" t="s">
        <v>31</v>
      </c>
      <c r="M228" s="3" t="s">
        <v>966</v>
      </c>
      <c r="N228" s="3">
        <v>0.51</v>
      </c>
      <c r="O228" s="3" t="s">
        <v>33</v>
      </c>
      <c r="P228" s="3" t="s">
        <v>34</v>
      </c>
      <c r="Q228" s="3" t="s">
        <v>45</v>
      </c>
      <c r="R228" s="3" t="s">
        <v>967</v>
      </c>
      <c r="S228" s="3">
        <v>93117</v>
      </c>
      <c r="T228" s="6">
        <v>42070</v>
      </c>
      <c r="U228" s="6">
        <v>42071</v>
      </c>
      <c r="V228" s="7">
        <v>19.57</v>
      </c>
      <c r="W228" s="3">
        <v>7</v>
      </c>
      <c r="X228" s="7">
        <v>41.96</v>
      </c>
      <c r="Y228" s="3">
        <v>88569</v>
      </c>
    </row>
    <row r="229" spans="1:25" ht="12.75" customHeight="1" x14ac:dyDescent="0.25">
      <c r="A229" s="3">
        <v>851</v>
      </c>
      <c r="B229" s="5">
        <v>20604</v>
      </c>
      <c r="C229" s="3" t="s">
        <v>106</v>
      </c>
      <c r="D229" s="3">
        <v>0.1</v>
      </c>
      <c r="E229" s="3">
        <v>50.98</v>
      </c>
      <c r="F229" s="3">
        <v>22.24</v>
      </c>
      <c r="G229" s="3" t="s">
        <v>968</v>
      </c>
      <c r="H229" s="3" t="s">
        <v>49</v>
      </c>
      <c r="I229" s="3" t="s">
        <v>28</v>
      </c>
      <c r="J229" s="3" t="s">
        <v>41</v>
      </c>
      <c r="K229" s="3" t="s">
        <v>50</v>
      </c>
      <c r="L229" s="3" t="s">
        <v>236</v>
      </c>
      <c r="M229" s="3" t="s">
        <v>969</v>
      </c>
      <c r="N229" s="3">
        <v>0.55000000000000004</v>
      </c>
      <c r="O229" s="3" t="s">
        <v>33</v>
      </c>
      <c r="P229" s="3" t="s">
        <v>34</v>
      </c>
      <c r="Q229" s="3" t="s">
        <v>45</v>
      </c>
      <c r="R229" s="3" t="s">
        <v>970</v>
      </c>
      <c r="S229" s="3">
        <v>91745</v>
      </c>
      <c r="T229" s="6">
        <v>42060</v>
      </c>
      <c r="U229" s="6">
        <v>42062</v>
      </c>
      <c r="V229" s="7">
        <v>98.12</v>
      </c>
      <c r="W229" s="3">
        <v>6</v>
      </c>
      <c r="X229" s="7">
        <v>300.63</v>
      </c>
      <c r="Y229" s="3">
        <v>88568</v>
      </c>
    </row>
    <row r="230" spans="1:25" ht="12.75" customHeight="1" x14ac:dyDescent="0.25">
      <c r="A230" s="3">
        <v>854</v>
      </c>
      <c r="B230" s="5">
        <v>21351</v>
      </c>
      <c r="C230" s="3" t="s">
        <v>47</v>
      </c>
      <c r="D230" s="3">
        <v>0.06</v>
      </c>
      <c r="E230" s="3">
        <v>1.76</v>
      </c>
      <c r="F230" s="3">
        <v>0.7</v>
      </c>
      <c r="G230" s="3" t="s">
        <v>975</v>
      </c>
      <c r="H230" s="3" t="s">
        <v>49</v>
      </c>
      <c r="I230" s="3" t="s">
        <v>28</v>
      </c>
      <c r="J230" s="3" t="s">
        <v>29</v>
      </c>
      <c r="K230" s="3" t="s">
        <v>30</v>
      </c>
      <c r="L230" s="3" t="s">
        <v>31</v>
      </c>
      <c r="M230" s="3" t="s">
        <v>127</v>
      </c>
      <c r="N230" s="3">
        <v>0.56000000000000005</v>
      </c>
      <c r="O230" s="3" t="s">
        <v>33</v>
      </c>
      <c r="P230" s="3" t="s">
        <v>53</v>
      </c>
      <c r="Q230" s="3" t="s">
        <v>228</v>
      </c>
      <c r="R230" s="3" t="s">
        <v>976</v>
      </c>
      <c r="S230" s="3">
        <v>6405</v>
      </c>
      <c r="T230" s="6">
        <v>42124</v>
      </c>
      <c r="U230" s="6">
        <v>42126</v>
      </c>
      <c r="V230" s="7">
        <v>1.2236</v>
      </c>
      <c r="W230" s="3">
        <v>22</v>
      </c>
      <c r="X230" s="7">
        <v>39.26</v>
      </c>
      <c r="Y230" s="3">
        <v>88571</v>
      </c>
    </row>
    <row r="231" spans="1:25" ht="12.75" customHeight="1" x14ac:dyDescent="0.25">
      <c r="A231" s="3">
        <v>855</v>
      </c>
      <c r="B231" s="5">
        <v>21352</v>
      </c>
      <c r="C231" s="3" t="s">
        <v>47</v>
      </c>
      <c r="D231" s="3">
        <v>0.02</v>
      </c>
      <c r="E231" s="3">
        <v>24.98</v>
      </c>
      <c r="F231" s="3">
        <v>8.7899999999999991</v>
      </c>
      <c r="G231" s="3" t="s">
        <v>977</v>
      </c>
      <c r="H231" s="3" t="s">
        <v>49</v>
      </c>
      <c r="I231" s="3" t="s">
        <v>28</v>
      </c>
      <c r="J231" s="3" t="s">
        <v>29</v>
      </c>
      <c r="K231" s="3" t="s">
        <v>141</v>
      </c>
      <c r="L231" s="3" t="s">
        <v>59</v>
      </c>
      <c r="M231" s="3" t="s">
        <v>978</v>
      </c>
      <c r="N231" s="3">
        <v>0.66</v>
      </c>
      <c r="O231" s="3" t="s">
        <v>33</v>
      </c>
      <c r="P231" s="3" t="s">
        <v>53</v>
      </c>
      <c r="Q231" s="3" t="s">
        <v>228</v>
      </c>
      <c r="R231" s="3" t="s">
        <v>979</v>
      </c>
      <c r="S231" s="3">
        <v>6810</v>
      </c>
      <c r="T231" s="6">
        <v>42124</v>
      </c>
      <c r="U231" s="6">
        <v>42125</v>
      </c>
      <c r="V231" s="7">
        <v>4.3148</v>
      </c>
      <c r="W231" s="3">
        <v>23</v>
      </c>
      <c r="X231" s="7">
        <v>606.51</v>
      </c>
      <c r="Y231" s="3">
        <v>88571</v>
      </c>
    </row>
    <row r="232" spans="1:25" ht="12.75" customHeight="1" x14ac:dyDescent="0.25">
      <c r="A232" s="3">
        <v>858</v>
      </c>
      <c r="B232" s="5">
        <v>21354</v>
      </c>
      <c r="C232" s="3" t="s">
        <v>47</v>
      </c>
      <c r="D232" s="3">
        <v>0.05</v>
      </c>
      <c r="E232" s="3">
        <v>35.99</v>
      </c>
      <c r="F232" s="3">
        <v>5.99</v>
      </c>
      <c r="G232" s="3" t="s">
        <v>980</v>
      </c>
      <c r="H232" s="3" t="s">
        <v>27</v>
      </c>
      <c r="I232" s="3" t="s">
        <v>28</v>
      </c>
      <c r="J232" s="3" t="s">
        <v>77</v>
      </c>
      <c r="K232" s="3" t="s">
        <v>78</v>
      </c>
      <c r="L232" s="3" t="s">
        <v>31</v>
      </c>
      <c r="M232" s="3" t="s">
        <v>981</v>
      </c>
      <c r="N232" s="3">
        <v>0.38</v>
      </c>
      <c r="O232" s="3" t="s">
        <v>33</v>
      </c>
      <c r="P232" s="3" t="s">
        <v>53</v>
      </c>
      <c r="Q232" s="3" t="s">
        <v>188</v>
      </c>
      <c r="R232" s="3" t="s">
        <v>476</v>
      </c>
      <c r="S232" s="3">
        <v>4240</v>
      </c>
      <c r="T232" s="6">
        <v>42124</v>
      </c>
      <c r="U232" s="6">
        <v>42126</v>
      </c>
      <c r="V232" s="7">
        <v>-125.83296</v>
      </c>
      <c r="W232" s="3">
        <v>2</v>
      </c>
      <c r="X232" s="7">
        <v>64.89</v>
      </c>
      <c r="Y232" s="3">
        <v>88571</v>
      </c>
    </row>
    <row r="233" spans="1:25" ht="12.75" customHeight="1" x14ac:dyDescent="0.25">
      <c r="A233" s="3">
        <v>868</v>
      </c>
      <c r="B233" s="5">
        <v>24774</v>
      </c>
      <c r="C233" s="3" t="s">
        <v>37</v>
      </c>
      <c r="D233" s="3">
        <v>0.04</v>
      </c>
      <c r="E233" s="3">
        <v>29.18</v>
      </c>
      <c r="F233" s="3">
        <v>8.5500000000000007</v>
      </c>
      <c r="G233" s="3" t="s">
        <v>984</v>
      </c>
      <c r="H233" s="3" t="s">
        <v>27</v>
      </c>
      <c r="I233" s="3" t="s">
        <v>28</v>
      </c>
      <c r="J233" s="3" t="s">
        <v>41</v>
      </c>
      <c r="K233" s="3" t="s">
        <v>50</v>
      </c>
      <c r="L233" s="3" t="s">
        <v>59</v>
      </c>
      <c r="M233" s="3" t="s">
        <v>985</v>
      </c>
      <c r="N233" s="3">
        <v>0.42</v>
      </c>
      <c r="O233" s="3" t="s">
        <v>33</v>
      </c>
      <c r="P233" s="3" t="s">
        <v>61</v>
      </c>
      <c r="Q233" s="3" t="s">
        <v>62</v>
      </c>
      <c r="R233" s="3" t="s">
        <v>986</v>
      </c>
      <c r="S233" s="3">
        <v>55126</v>
      </c>
      <c r="T233" s="6">
        <v>42060</v>
      </c>
      <c r="U233" s="6">
        <v>42062</v>
      </c>
      <c r="V233" s="7">
        <v>201.7353</v>
      </c>
      <c r="W233" s="3">
        <v>10</v>
      </c>
      <c r="X233" s="7">
        <v>292.37</v>
      </c>
      <c r="Y233" s="3">
        <v>91194</v>
      </c>
    </row>
    <row r="234" spans="1:25" ht="12.75" customHeight="1" x14ac:dyDescent="0.25">
      <c r="A234" s="3">
        <v>875</v>
      </c>
      <c r="B234" s="5">
        <v>19262</v>
      </c>
      <c r="C234" s="3" t="s">
        <v>25</v>
      </c>
      <c r="D234" s="3">
        <v>0.04</v>
      </c>
      <c r="E234" s="3">
        <v>4.37</v>
      </c>
      <c r="F234" s="3">
        <v>5.15</v>
      </c>
      <c r="G234" s="3" t="s">
        <v>993</v>
      </c>
      <c r="H234" s="3" t="s">
        <v>49</v>
      </c>
      <c r="I234" s="3" t="s">
        <v>58</v>
      </c>
      <c r="J234" s="3" t="s">
        <v>29</v>
      </c>
      <c r="K234" s="3" t="s">
        <v>257</v>
      </c>
      <c r="L234" s="3" t="s">
        <v>59</v>
      </c>
      <c r="M234" s="3" t="s">
        <v>994</v>
      </c>
      <c r="N234" s="3">
        <v>0.59</v>
      </c>
      <c r="O234" s="3" t="s">
        <v>33</v>
      </c>
      <c r="P234" s="3" t="s">
        <v>34</v>
      </c>
      <c r="Q234" s="3" t="s">
        <v>212</v>
      </c>
      <c r="R234" s="3" t="s">
        <v>995</v>
      </c>
      <c r="S234" s="3">
        <v>84106</v>
      </c>
      <c r="T234" s="6">
        <v>42056</v>
      </c>
      <c r="U234" s="6">
        <v>42057</v>
      </c>
      <c r="V234" s="7">
        <v>-74.479599999999991</v>
      </c>
      <c r="W234" s="3">
        <v>18</v>
      </c>
      <c r="X234" s="7">
        <v>78.59</v>
      </c>
      <c r="Y234" s="3">
        <v>89059</v>
      </c>
    </row>
    <row r="235" spans="1:25" ht="12.75" customHeight="1" x14ac:dyDescent="0.25">
      <c r="A235" s="3">
        <v>880</v>
      </c>
      <c r="B235" s="5">
        <v>18054</v>
      </c>
      <c r="C235" s="3" t="s">
        <v>47</v>
      </c>
      <c r="D235" s="3">
        <v>7.0000000000000007E-2</v>
      </c>
      <c r="E235" s="3">
        <v>5.68</v>
      </c>
      <c r="F235" s="3">
        <v>1.39</v>
      </c>
      <c r="G235" s="3" t="s">
        <v>997</v>
      </c>
      <c r="H235" s="3" t="s">
        <v>49</v>
      </c>
      <c r="I235" s="3" t="s">
        <v>58</v>
      </c>
      <c r="J235" s="3" t="s">
        <v>29</v>
      </c>
      <c r="K235" s="3" t="s">
        <v>69</v>
      </c>
      <c r="L235" s="3" t="s">
        <v>59</v>
      </c>
      <c r="M235" s="3" t="s">
        <v>998</v>
      </c>
      <c r="N235" s="3">
        <v>0.38</v>
      </c>
      <c r="O235" s="3" t="s">
        <v>33</v>
      </c>
      <c r="P235" s="3" t="s">
        <v>34</v>
      </c>
      <c r="Q235" s="3" t="s">
        <v>378</v>
      </c>
      <c r="R235" s="3" t="s">
        <v>999</v>
      </c>
      <c r="S235" s="3">
        <v>85254</v>
      </c>
      <c r="T235" s="6">
        <v>42088</v>
      </c>
      <c r="U235" s="6">
        <v>42090</v>
      </c>
      <c r="V235" s="7">
        <v>18.643799999999999</v>
      </c>
      <c r="W235" s="3">
        <v>5</v>
      </c>
      <c r="X235" s="7">
        <v>27.02</v>
      </c>
      <c r="Y235" s="3">
        <v>86153</v>
      </c>
    </row>
    <row r="236" spans="1:25" ht="12.75" customHeight="1" x14ac:dyDescent="0.25">
      <c r="A236" s="3">
        <v>885</v>
      </c>
      <c r="B236" s="5">
        <v>19401</v>
      </c>
      <c r="C236" s="3" t="s">
        <v>47</v>
      </c>
      <c r="D236" s="3">
        <v>0.06</v>
      </c>
      <c r="E236" s="3">
        <v>25.98</v>
      </c>
      <c r="F236" s="3">
        <v>14.36</v>
      </c>
      <c r="G236" s="3" t="s">
        <v>1000</v>
      </c>
      <c r="H236" s="3" t="s">
        <v>39</v>
      </c>
      <c r="I236" s="3" t="s">
        <v>28</v>
      </c>
      <c r="J236" s="3" t="s">
        <v>41</v>
      </c>
      <c r="K236" s="3" t="s">
        <v>42</v>
      </c>
      <c r="L236" s="3" t="s">
        <v>43</v>
      </c>
      <c r="M236" s="3" t="s">
        <v>1001</v>
      </c>
      <c r="N236" s="3">
        <v>0.6</v>
      </c>
      <c r="O236" s="3" t="s">
        <v>33</v>
      </c>
      <c r="P236" s="3" t="s">
        <v>61</v>
      </c>
      <c r="Q236" s="3" t="s">
        <v>130</v>
      </c>
      <c r="R236" s="3" t="s">
        <v>956</v>
      </c>
      <c r="S236" s="3">
        <v>79109</v>
      </c>
      <c r="T236" s="6">
        <v>42148</v>
      </c>
      <c r="U236" s="6">
        <v>42149</v>
      </c>
      <c r="V236" s="7">
        <v>55.888000000000034</v>
      </c>
      <c r="W236" s="3">
        <v>41</v>
      </c>
      <c r="X236" s="7">
        <v>1033.56</v>
      </c>
      <c r="Y236" s="3">
        <v>89537</v>
      </c>
    </row>
    <row r="237" spans="1:25" ht="12.75" customHeight="1" x14ac:dyDescent="0.25">
      <c r="A237" s="3">
        <v>890</v>
      </c>
      <c r="B237" s="5">
        <v>26011</v>
      </c>
      <c r="C237" s="3" t="s">
        <v>47</v>
      </c>
      <c r="D237" s="3">
        <v>0.08</v>
      </c>
      <c r="E237" s="3">
        <v>1.81</v>
      </c>
      <c r="F237" s="3">
        <v>0.75</v>
      </c>
      <c r="G237" s="3" t="s">
        <v>1002</v>
      </c>
      <c r="H237" s="3" t="s">
        <v>49</v>
      </c>
      <c r="I237" s="3" t="s">
        <v>114</v>
      </c>
      <c r="J237" s="3" t="s">
        <v>41</v>
      </c>
      <c r="K237" s="3" t="s">
        <v>42</v>
      </c>
      <c r="L237" s="3" t="s">
        <v>43</v>
      </c>
      <c r="M237" s="3" t="s">
        <v>1003</v>
      </c>
      <c r="N237" s="3">
        <v>0.57999999999999996</v>
      </c>
      <c r="O237" s="3" t="s">
        <v>33</v>
      </c>
      <c r="P237" s="3" t="s">
        <v>61</v>
      </c>
      <c r="Q237" s="3" t="s">
        <v>130</v>
      </c>
      <c r="R237" s="3" t="s">
        <v>1004</v>
      </c>
      <c r="S237" s="3">
        <v>76021</v>
      </c>
      <c r="T237" s="6">
        <v>42009</v>
      </c>
      <c r="U237" s="6">
        <v>42010</v>
      </c>
      <c r="V237" s="7">
        <v>1.3224</v>
      </c>
      <c r="W237" s="3">
        <v>11</v>
      </c>
      <c r="X237" s="7">
        <v>19.97</v>
      </c>
      <c r="Y237" s="3">
        <v>89536</v>
      </c>
    </row>
    <row r="238" spans="1:25" ht="12.75" customHeight="1" x14ac:dyDescent="0.25">
      <c r="A238" s="3">
        <v>894</v>
      </c>
      <c r="B238" s="5">
        <v>2045</v>
      </c>
      <c r="C238" s="3" t="s">
        <v>47</v>
      </c>
      <c r="D238" s="3">
        <v>0.01</v>
      </c>
      <c r="E238" s="3">
        <v>8.34</v>
      </c>
      <c r="F238" s="3">
        <v>0.96</v>
      </c>
      <c r="G238" s="3" t="s">
        <v>1006</v>
      </c>
      <c r="H238" s="3" t="s">
        <v>49</v>
      </c>
      <c r="I238" s="3" t="s">
        <v>28</v>
      </c>
      <c r="J238" s="3" t="s">
        <v>41</v>
      </c>
      <c r="K238" s="3" t="s">
        <v>50</v>
      </c>
      <c r="L238" s="3" t="s">
        <v>31</v>
      </c>
      <c r="M238" s="3" t="s">
        <v>1007</v>
      </c>
      <c r="N238" s="3">
        <v>0.43</v>
      </c>
      <c r="O238" s="3" t="s">
        <v>33</v>
      </c>
      <c r="P238" s="3" t="s">
        <v>53</v>
      </c>
      <c r="Q238" s="3" t="s">
        <v>1008</v>
      </c>
      <c r="R238" s="3" t="s">
        <v>35</v>
      </c>
      <c r="S238" s="3">
        <v>20024</v>
      </c>
      <c r="T238" s="6">
        <v>42014</v>
      </c>
      <c r="U238" s="6">
        <v>42016</v>
      </c>
      <c r="V238" s="7">
        <v>29.332000000000001</v>
      </c>
      <c r="W238" s="3">
        <v>24</v>
      </c>
      <c r="X238" s="7">
        <v>199.12</v>
      </c>
      <c r="Y238" s="3">
        <v>14596</v>
      </c>
    </row>
    <row r="239" spans="1:25" ht="12.75" customHeight="1" x14ac:dyDescent="0.25">
      <c r="A239" s="3">
        <v>898</v>
      </c>
      <c r="B239" s="5">
        <v>4724</v>
      </c>
      <c r="C239" s="3" t="s">
        <v>25</v>
      </c>
      <c r="D239" s="3">
        <v>0.04</v>
      </c>
      <c r="E239" s="3">
        <v>90.97</v>
      </c>
      <c r="F239" s="3">
        <v>28</v>
      </c>
      <c r="G239" s="3" t="s">
        <v>1014</v>
      </c>
      <c r="H239" s="3" t="s">
        <v>39</v>
      </c>
      <c r="I239" s="3" t="s">
        <v>58</v>
      </c>
      <c r="J239" s="3" t="s">
        <v>77</v>
      </c>
      <c r="K239" s="3" t="s">
        <v>85</v>
      </c>
      <c r="L239" s="3" t="s">
        <v>43</v>
      </c>
      <c r="M239" s="3" t="s">
        <v>1015</v>
      </c>
      <c r="N239" s="3">
        <v>0.38</v>
      </c>
      <c r="O239" s="3" t="s">
        <v>33</v>
      </c>
      <c r="P239" s="3" t="s">
        <v>53</v>
      </c>
      <c r="Q239" s="3" t="s">
        <v>71</v>
      </c>
      <c r="R239" s="3" t="s">
        <v>90</v>
      </c>
      <c r="S239" s="3">
        <v>10039</v>
      </c>
      <c r="T239" s="6">
        <v>42016</v>
      </c>
      <c r="U239" s="6">
        <v>42017</v>
      </c>
      <c r="V239" s="7">
        <v>-173.09520000000001</v>
      </c>
      <c r="W239" s="3">
        <v>6</v>
      </c>
      <c r="X239" s="7">
        <v>573.30999999999995</v>
      </c>
      <c r="Y239" s="3">
        <v>33635</v>
      </c>
    </row>
    <row r="240" spans="1:25" ht="12.75" customHeight="1" x14ac:dyDescent="0.25">
      <c r="A240" s="3">
        <v>903</v>
      </c>
      <c r="B240" s="5">
        <v>24981</v>
      </c>
      <c r="C240" s="3" t="s">
        <v>37</v>
      </c>
      <c r="D240" s="3">
        <v>0</v>
      </c>
      <c r="E240" s="3">
        <v>5.98</v>
      </c>
      <c r="F240" s="3">
        <v>1.49</v>
      </c>
      <c r="G240" s="3" t="s">
        <v>1019</v>
      </c>
      <c r="H240" s="3" t="s">
        <v>49</v>
      </c>
      <c r="I240" s="3" t="s">
        <v>114</v>
      </c>
      <c r="J240" s="3" t="s">
        <v>29</v>
      </c>
      <c r="K240" s="3" t="s">
        <v>109</v>
      </c>
      <c r="L240" s="3" t="s">
        <v>59</v>
      </c>
      <c r="M240" s="3" t="s">
        <v>1020</v>
      </c>
      <c r="N240" s="3">
        <v>0.39</v>
      </c>
      <c r="O240" s="3" t="s">
        <v>33</v>
      </c>
      <c r="P240" s="3" t="s">
        <v>53</v>
      </c>
      <c r="Q240" s="3" t="s">
        <v>193</v>
      </c>
      <c r="R240" s="3" t="s">
        <v>1021</v>
      </c>
      <c r="S240" s="3">
        <v>1887</v>
      </c>
      <c r="T240" s="6">
        <v>42075</v>
      </c>
      <c r="U240" s="6">
        <v>42077</v>
      </c>
      <c r="V240" s="7">
        <v>80.674799999999991</v>
      </c>
      <c r="W240" s="3">
        <v>18</v>
      </c>
      <c r="X240" s="7">
        <v>116.92</v>
      </c>
      <c r="Y240" s="3">
        <v>90806</v>
      </c>
    </row>
    <row r="241" spans="1:25" ht="12.75" customHeight="1" x14ac:dyDescent="0.25">
      <c r="A241" s="3">
        <v>911</v>
      </c>
      <c r="B241" s="5">
        <v>25356</v>
      </c>
      <c r="C241" s="3" t="s">
        <v>37</v>
      </c>
      <c r="D241" s="3">
        <v>0.05</v>
      </c>
      <c r="E241" s="3">
        <v>7.64</v>
      </c>
      <c r="F241" s="3">
        <v>5.83</v>
      </c>
      <c r="G241" s="3" t="s">
        <v>1025</v>
      </c>
      <c r="H241" s="3" t="s">
        <v>49</v>
      </c>
      <c r="I241" s="3" t="s">
        <v>28</v>
      </c>
      <c r="J241" s="3" t="s">
        <v>29</v>
      </c>
      <c r="K241" s="3" t="s">
        <v>93</v>
      </c>
      <c r="L241" s="3" t="s">
        <v>31</v>
      </c>
      <c r="M241" s="3" t="s">
        <v>1026</v>
      </c>
      <c r="N241" s="3">
        <v>0.36</v>
      </c>
      <c r="O241" s="3" t="s">
        <v>33</v>
      </c>
      <c r="P241" s="3" t="s">
        <v>53</v>
      </c>
      <c r="Q241" s="3" t="s">
        <v>648</v>
      </c>
      <c r="R241" s="3" t="s">
        <v>1027</v>
      </c>
      <c r="S241" s="3">
        <v>26003</v>
      </c>
      <c r="T241" s="6">
        <v>42035</v>
      </c>
      <c r="U241" s="6">
        <v>42037</v>
      </c>
      <c r="V241" s="7">
        <v>-21.018000000000001</v>
      </c>
      <c r="W241" s="3">
        <v>2</v>
      </c>
      <c r="X241" s="7">
        <v>16.600000000000001</v>
      </c>
      <c r="Y241" s="3">
        <v>90185</v>
      </c>
    </row>
    <row r="242" spans="1:25" ht="12.75" customHeight="1" x14ac:dyDescent="0.25">
      <c r="A242" s="3">
        <v>918</v>
      </c>
      <c r="B242" s="5">
        <v>25676</v>
      </c>
      <c r="C242" s="3" t="s">
        <v>25</v>
      </c>
      <c r="D242" s="3">
        <v>0.05</v>
      </c>
      <c r="E242" s="3">
        <v>35.51</v>
      </c>
      <c r="F242" s="3">
        <v>6.31</v>
      </c>
      <c r="G242" s="3" t="s">
        <v>1033</v>
      </c>
      <c r="H242" s="3" t="s">
        <v>49</v>
      </c>
      <c r="I242" s="3" t="s">
        <v>114</v>
      </c>
      <c r="J242" s="3" t="s">
        <v>29</v>
      </c>
      <c r="K242" s="3" t="s">
        <v>141</v>
      </c>
      <c r="L242" s="3" t="s">
        <v>59</v>
      </c>
      <c r="M242" s="3" t="s">
        <v>1034</v>
      </c>
      <c r="N242" s="3">
        <v>0.57999999999999996</v>
      </c>
      <c r="O242" s="3" t="s">
        <v>33</v>
      </c>
      <c r="P242" s="3" t="s">
        <v>34</v>
      </c>
      <c r="Q242" s="3" t="s">
        <v>45</v>
      </c>
      <c r="R242" s="3" t="s">
        <v>773</v>
      </c>
      <c r="S242" s="3">
        <v>91730</v>
      </c>
      <c r="T242" s="6">
        <v>42106</v>
      </c>
      <c r="U242" s="6">
        <v>42108</v>
      </c>
      <c r="V242" s="7">
        <v>6.11</v>
      </c>
      <c r="W242" s="3">
        <v>2</v>
      </c>
      <c r="X242" s="7">
        <v>73.099999999999994</v>
      </c>
      <c r="Y242" s="3">
        <v>90492</v>
      </c>
    </row>
    <row r="243" spans="1:25" ht="12.75" customHeight="1" x14ac:dyDescent="0.25">
      <c r="A243" s="3">
        <v>922</v>
      </c>
      <c r="B243" s="5">
        <v>18395</v>
      </c>
      <c r="C243" s="3" t="s">
        <v>37</v>
      </c>
      <c r="D243" s="3">
        <v>0.01</v>
      </c>
      <c r="E243" s="3">
        <v>65.989999999999995</v>
      </c>
      <c r="F243" s="3">
        <v>8.99</v>
      </c>
      <c r="G243" s="3" t="s">
        <v>1041</v>
      </c>
      <c r="H243" s="3" t="s">
        <v>27</v>
      </c>
      <c r="I243" s="3" t="s">
        <v>58</v>
      </c>
      <c r="J243" s="3" t="s">
        <v>77</v>
      </c>
      <c r="K243" s="3" t="s">
        <v>78</v>
      </c>
      <c r="L243" s="3" t="s">
        <v>59</v>
      </c>
      <c r="M243" s="3" t="s">
        <v>1042</v>
      </c>
      <c r="N243" s="3">
        <v>0.56000000000000005</v>
      </c>
      <c r="O243" s="3" t="s">
        <v>33</v>
      </c>
      <c r="P243" s="3" t="s">
        <v>34</v>
      </c>
      <c r="Q243" s="3" t="s">
        <v>45</v>
      </c>
      <c r="R243" s="3" t="s">
        <v>773</v>
      </c>
      <c r="S243" s="3">
        <v>91730</v>
      </c>
      <c r="T243" s="6">
        <v>42144</v>
      </c>
      <c r="U243" s="6">
        <v>42145</v>
      </c>
      <c r="V243" s="7">
        <v>396.97199999999998</v>
      </c>
      <c r="W243" s="3">
        <v>14</v>
      </c>
      <c r="X243" s="7">
        <v>782</v>
      </c>
      <c r="Y243" s="3">
        <v>87135</v>
      </c>
    </row>
    <row r="244" spans="1:25" ht="12.75" customHeight="1" x14ac:dyDescent="0.25">
      <c r="A244" s="3">
        <v>925</v>
      </c>
      <c r="B244" s="5">
        <v>19973</v>
      </c>
      <c r="C244" s="3" t="s">
        <v>47</v>
      </c>
      <c r="D244" s="3">
        <v>0.03</v>
      </c>
      <c r="E244" s="3">
        <v>2.1800000000000002</v>
      </c>
      <c r="F244" s="3">
        <v>1.38</v>
      </c>
      <c r="G244" s="3" t="s">
        <v>1043</v>
      </c>
      <c r="H244" s="3" t="s">
        <v>49</v>
      </c>
      <c r="I244" s="3" t="s">
        <v>58</v>
      </c>
      <c r="J244" s="3" t="s">
        <v>29</v>
      </c>
      <c r="K244" s="3" t="s">
        <v>66</v>
      </c>
      <c r="L244" s="3" t="s">
        <v>31</v>
      </c>
      <c r="M244" s="3" t="s">
        <v>1044</v>
      </c>
      <c r="N244" s="3">
        <v>0.44</v>
      </c>
      <c r="O244" s="3" t="s">
        <v>33</v>
      </c>
      <c r="P244" s="3" t="s">
        <v>53</v>
      </c>
      <c r="Q244" s="3" t="s">
        <v>188</v>
      </c>
      <c r="R244" s="3" t="s">
        <v>1045</v>
      </c>
      <c r="S244" s="3">
        <v>4330</v>
      </c>
      <c r="T244" s="6">
        <v>42100</v>
      </c>
      <c r="U244" s="6">
        <v>42100</v>
      </c>
      <c r="V244" s="7">
        <v>-7.04</v>
      </c>
      <c r="W244" s="3">
        <v>7</v>
      </c>
      <c r="X244" s="7">
        <v>15.73</v>
      </c>
      <c r="Y244" s="3">
        <v>87134</v>
      </c>
    </row>
    <row r="245" spans="1:25" ht="12.75" customHeight="1" x14ac:dyDescent="0.25">
      <c r="A245" s="3">
        <v>929</v>
      </c>
      <c r="B245" s="5">
        <v>19974</v>
      </c>
      <c r="C245" s="3" t="s">
        <v>47</v>
      </c>
      <c r="D245" s="3">
        <v>0.01</v>
      </c>
      <c r="E245" s="3">
        <v>170.98</v>
      </c>
      <c r="F245" s="3">
        <v>35.89</v>
      </c>
      <c r="G245" s="3" t="s">
        <v>1046</v>
      </c>
      <c r="H245" s="3" t="s">
        <v>39</v>
      </c>
      <c r="I245" s="3" t="s">
        <v>58</v>
      </c>
      <c r="J245" s="3" t="s">
        <v>41</v>
      </c>
      <c r="K245" s="3" t="s">
        <v>191</v>
      </c>
      <c r="L245" s="3" t="s">
        <v>121</v>
      </c>
      <c r="M245" s="3" t="s">
        <v>1047</v>
      </c>
      <c r="N245" s="3">
        <v>0.66</v>
      </c>
      <c r="O245" s="3" t="s">
        <v>33</v>
      </c>
      <c r="P245" s="3" t="s">
        <v>53</v>
      </c>
      <c r="Q245" s="3" t="s">
        <v>54</v>
      </c>
      <c r="R245" s="3" t="s">
        <v>1048</v>
      </c>
      <c r="S245" s="3">
        <v>8857</v>
      </c>
      <c r="T245" s="6">
        <v>42100</v>
      </c>
      <c r="U245" s="6">
        <v>42102</v>
      </c>
      <c r="V245" s="7">
        <v>538.52</v>
      </c>
      <c r="W245" s="3">
        <v>10</v>
      </c>
      <c r="X245" s="7">
        <v>1719.07</v>
      </c>
      <c r="Y245" s="3">
        <v>87134</v>
      </c>
    </row>
    <row r="246" spans="1:25" ht="12.75" customHeight="1" x14ac:dyDescent="0.25">
      <c r="A246" s="3">
        <v>936</v>
      </c>
      <c r="B246" s="5">
        <v>21077</v>
      </c>
      <c r="C246" s="3" t="s">
        <v>47</v>
      </c>
      <c r="D246" s="3">
        <v>0.05</v>
      </c>
      <c r="E246" s="3">
        <v>6.04</v>
      </c>
      <c r="F246" s="3">
        <v>2.14</v>
      </c>
      <c r="G246" s="3" t="s">
        <v>1049</v>
      </c>
      <c r="H246" s="3" t="s">
        <v>27</v>
      </c>
      <c r="I246" s="3" t="s">
        <v>28</v>
      </c>
      <c r="J246" s="3" t="s">
        <v>29</v>
      </c>
      <c r="K246" s="3" t="s">
        <v>93</v>
      </c>
      <c r="L246" s="3" t="s">
        <v>31</v>
      </c>
      <c r="M246" s="3" t="s">
        <v>1050</v>
      </c>
      <c r="N246" s="3">
        <v>0.38</v>
      </c>
      <c r="O246" s="3" t="s">
        <v>33</v>
      </c>
      <c r="P246" s="3" t="s">
        <v>34</v>
      </c>
      <c r="Q246" s="3" t="s">
        <v>45</v>
      </c>
      <c r="R246" s="3" t="s">
        <v>1039</v>
      </c>
      <c r="S246" s="3">
        <v>92374</v>
      </c>
      <c r="T246" s="6">
        <v>42052</v>
      </c>
      <c r="U246" s="6">
        <v>42054</v>
      </c>
      <c r="V246" s="7">
        <v>-4.1399999999999997</v>
      </c>
      <c r="W246" s="3">
        <v>1</v>
      </c>
      <c r="X246" s="7">
        <v>8.41</v>
      </c>
      <c r="Y246" s="3">
        <v>90588</v>
      </c>
    </row>
    <row r="247" spans="1:25" ht="12.75" customHeight="1" x14ac:dyDescent="0.25">
      <c r="A247" s="3">
        <v>937</v>
      </c>
      <c r="B247" s="5">
        <v>23717</v>
      </c>
      <c r="C247" s="3" t="s">
        <v>37</v>
      </c>
      <c r="D247" s="3">
        <v>0.01</v>
      </c>
      <c r="E247" s="3">
        <v>65.989999999999995</v>
      </c>
      <c r="F247" s="3">
        <v>3.99</v>
      </c>
      <c r="G247" s="3" t="s">
        <v>1052</v>
      </c>
      <c r="H247" s="3" t="s">
        <v>49</v>
      </c>
      <c r="I247" s="3" t="s">
        <v>28</v>
      </c>
      <c r="J247" s="3" t="s">
        <v>77</v>
      </c>
      <c r="K247" s="3" t="s">
        <v>78</v>
      </c>
      <c r="L247" s="3" t="s">
        <v>59</v>
      </c>
      <c r="M247" s="3" t="s">
        <v>1053</v>
      </c>
      <c r="N247" s="3">
        <v>0.59</v>
      </c>
      <c r="O247" s="3" t="s">
        <v>33</v>
      </c>
      <c r="P247" s="3" t="s">
        <v>34</v>
      </c>
      <c r="Q247" s="3" t="s">
        <v>45</v>
      </c>
      <c r="R247" s="3" t="s">
        <v>1054</v>
      </c>
      <c r="S247" s="3">
        <v>90278</v>
      </c>
      <c r="T247" s="6">
        <v>42182</v>
      </c>
      <c r="U247" s="6">
        <v>42183</v>
      </c>
      <c r="V247" s="7">
        <v>-95.21050000000001</v>
      </c>
      <c r="W247" s="3">
        <v>3</v>
      </c>
      <c r="X247" s="7">
        <v>166.59</v>
      </c>
      <c r="Y247" s="3">
        <v>90589</v>
      </c>
    </row>
    <row r="248" spans="1:25" ht="12.75" customHeight="1" x14ac:dyDescent="0.25">
      <c r="A248" s="3">
        <v>945</v>
      </c>
      <c r="B248" s="5">
        <v>23479</v>
      </c>
      <c r="C248" s="3" t="s">
        <v>37</v>
      </c>
      <c r="D248" s="3">
        <v>0.03</v>
      </c>
      <c r="E248" s="3">
        <v>31.74</v>
      </c>
      <c r="F248" s="3">
        <v>12.62</v>
      </c>
      <c r="G248" s="3" t="s">
        <v>1057</v>
      </c>
      <c r="H248" s="3" t="s">
        <v>49</v>
      </c>
      <c r="I248" s="3" t="s">
        <v>40</v>
      </c>
      <c r="J248" s="3" t="s">
        <v>29</v>
      </c>
      <c r="K248" s="3" t="s">
        <v>109</v>
      </c>
      <c r="L248" s="3" t="s">
        <v>59</v>
      </c>
      <c r="M248" s="3" t="s">
        <v>1058</v>
      </c>
      <c r="N248" s="3">
        <v>0.37</v>
      </c>
      <c r="O248" s="3" t="s">
        <v>33</v>
      </c>
      <c r="P248" s="3" t="s">
        <v>34</v>
      </c>
      <c r="Q248" s="3" t="s">
        <v>45</v>
      </c>
      <c r="R248" s="3" t="s">
        <v>1059</v>
      </c>
      <c r="S248" s="3">
        <v>95070</v>
      </c>
      <c r="T248" s="6">
        <v>42069</v>
      </c>
      <c r="U248" s="6">
        <v>42069</v>
      </c>
      <c r="V248" s="7">
        <v>-4.3009999999999939</v>
      </c>
      <c r="W248" s="3">
        <v>3</v>
      </c>
      <c r="X248" s="7">
        <v>98.7</v>
      </c>
      <c r="Y248" s="3">
        <v>86567</v>
      </c>
    </row>
    <row r="249" spans="1:25" ht="12.75" customHeight="1" x14ac:dyDescent="0.25">
      <c r="A249" s="3">
        <v>946</v>
      </c>
      <c r="B249" s="5">
        <v>24459</v>
      </c>
      <c r="C249" s="3" t="s">
        <v>47</v>
      </c>
      <c r="D249" s="3">
        <v>0.09</v>
      </c>
      <c r="E249" s="3">
        <v>90.98</v>
      </c>
      <c r="F249" s="3">
        <v>56.2</v>
      </c>
      <c r="G249" s="3" t="s">
        <v>1060</v>
      </c>
      <c r="H249" s="3" t="s">
        <v>27</v>
      </c>
      <c r="I249" s="3" t="s">
        <v>40</v>
      </c>
      <c r="J249" s="3" t="s">
        <v>41</v>
      </c>
      <c r="K249" s="3" t="s">
        <v>50</v>
      </c>
      <c r="L249" s="3" t="s">
        <v>86</v>
      </c>
      <c r="M249" s="3" t="s">
        <v>1061</v>
      </c>
      <c r="N249" s="3">
        <v>0.74</v>
      </c>
      <c r="O249" s="3" t="s">
        <v>33</v>
      </c>
      <c r="P249" s="3" t="s">
        <v>53</v>
      </c>
      <c r="Q249" s="3" t="s">
        <v>188</v>
      </c>
      <c r="R249" s="3" t="s">
        <v>511</v>
      </c>
      <c r="S249" s="3">
        <v>4210</v>
      </c>
      <c r="T249" s="6">
        <v>42064</v>
      </c>
      <c r="U249" s="6">
        <v>42065</v>
      </c>
      <c r="V249" s="7">
        <v>-1570.32</v>
      </c>
      <c r="W249" s="3">
        <v>20</v>
      </c>
      <c r="X249" s="7">
        <v>1782.44</v>
      </c>
      <c r="Y249" s="3">
        <v>86566</v>
      </c>
    </row>
    <row r="250" spans="1:25" ht="12.75" customHeight="1" x14ac:dyDescent="0.25">
      <c r="A250" s="3">
        <v>949</v>
      </c>
      <c r="B250" s="5">
        <v>1279</v>
      </c>
      <c r="C250" s="3" t="s">
        <v>1064</v>
      </c>
      <c r="D250" s="3">
        <v>0.06</v>
      </c>
      <c r="E250" s="3">
        <v>40.98</v>
      </c>
      <c r="F250" s="3">
        <v>2.99</v>
      </c>
      <c r="G250" s="3" t="s">
        <v>1065</v>
      </c>
      <c r="H250" s="3" t="s">
        <v>49</v>
      </c>
      <c r="I250" s="3" t="s">
        <v>114</v>
      </c>
      <c r="J250" s="3" t="s">
        <v>29</v>
      </c>
      <c r="K250" s="3" t="s">
        <v>109</v>
      </c>
      <c r="L250" s="3" t="s">
        <v>59</v>
      </c>
      <c r="M250" s="3" t="s">
        <v>1066</v>
      </c>
      <c r="N250" s="3">
        <v>0.36</v>
      </c>
      <c r="O250" s="3" t="s">
        <v>33</v>
      </c>
      <c r="P250" s="3" t="s">
        <v>34</v>
      </c>
      <c r="Q250" s="3" t="s">
        <v>45</v>
      </c>
      <c r="R250" s="3" t="s">
        <v>663</v>
      </c>
      <c r="S250" s="3">
        <v>90049</v>
      </c>
      <c r="T250" s="6">
        <v>42006</v>
      </c>
      <c r="U250" s="6">
        <v>42008</v>
      </c>
      <c r="V250" s="7">
        <v>-19.099200000000003</v>
      </c>
      <c r="W250" s="3">
        <v>3</v>
      </c>
      <c r="X250" s="7">
        <v>124.81</v>
      </c>
      <c r="Y250" s="3">
        <v>9285</v>
      </c>
    </row>
    <row r="251" spans="1:25" ht="12.75" customHeight="1" x14ac:dyDescent="0.25">
      <c r="A251" s="3">
        <v>954</v>
      </c>
      <c r="B251" s="5">
        <v>20073</v>
      </c>
      <c r="C251" s="3" t="s">
        <v>106</v>
      </c>
      <c r="D251" s="3">
        <v>0.1</v>
      </c>
      <c r="E251" s="3">
        <v>7.31</v>
      </c>
      <c r="F251" s="3">
        <v>0.49</v>
      </c>
      <c r="G251" s="3" t="s">
        <v>1070</v>
      </c>
      <c r="H251" s="3" t="s">
        <v>49</v>
      </c>
      <c r="I251" s="3" t="s">
        <v>58</v>
      </c>
      <c r="J251" s="3" t="s">
        <v>29</v>
      </c>
      <c r="K251" s="3" t="s">
        <v>134</v>
      </c>
      <c r="L251" s="3" t="s">
        <v>59</v>
      </c>
      <c r="M251" s="3" t="s">
        <v>1071</v>
      </c>
      <c r="N251" s="3">
        <v>0.38</v>
      </c>
      <c r="O251" s="3" t="s">
        <v>33</v>
      </c>
      <c r="P251" s="3" t="s">
        <v>61</v>
      </c>
      <c r="Q251" s="3" t="s">
        <v>130</v>
      </c>
      <c r="R251" s="3" t="s">
        <v>1072</v>
      </c>
      <c r="S251" s="3">
        <v>75067</v>
      </c>
      <c r="T251" s="6">
        <v>42047</v>
      </c>
      <c r="U251" s="6">
        <v>42056</v>
      </c>
      <c r="V251" s="7">
        <v>19.064699999999998</v>
      </c>
      <c r="W251" s="3">
        <v>4</v>
      </c>
      <c r="X251" s="7">
        <v>27.63</v>
      </c>
      <c r="Y251" s="3">
        <v>90771</v>
      </c>
    </row>
    <row r="252" spans="1:25" ht="12.75" customHeight="1" x14ac:dyDescent="0.25">
      <c r="A252" s="3">
        <v>959</v>
      </c>
      <c r="B252" s="5">
        <v>25795</v>
      </c>
      <c r="C252" s="3" t="s">
        <v>37</v>
      </c>
      <c r="D252" s="3">
        <v>0.01</v>
      </c>
      <c r="E252" s="3">
        <v>145.44999999999999</v>
      </c>
      <c r="F252" s="3">
        <v>17.850000000000001</v>
      </c>
      <c r="G252" s="3" t="s">
        <v>1074</v>
      </c>
      <c r="H252" s="3" t="s">
        <v>39</v>
      </c>
      <c r="I252" s="3" t="s">
        <v>28</v>
      </c>
      <c r="J252" s="3" t="s">
        <v>77</v>
      </c>
      <c r="K252" s="3" t="s">
        <v>85</v>
      </c>
      <c r="L252" s="3" t="s">
        <v>43</v>
      </c>
      <c r="M252" s="3" t="s">
        <v>1075</v>
      </c>
      <c r="N252" s="3">
        <v>0.56000000000000005</v>
      </c>
      <c r="O252" s="3" t="s">
        <v>33</v>
      </c>
      <c r="P252" s="3" t="s">
        <v>61</v>
      </c>
      <c r="Q252" s="3" t="s">
        <v>130</v>
      </c>
      <c r="R252" s="3" t="s">
        <v>1032</v>
      </c>
      <c r="S252" s="3">
        <v>76028</v>
      </c>
      <c r="T252" s="6">
        <v>42085</v>
      </c>
      <c r="U252" s="6">
        <v>42086</v>
      </c>
      <c r="V252" s="7">
        <v>837.68069999999989</v>
      </c>
      <c r="W252" s="3">
        <v>8</v>
      </c>
      <c r="X252" s="7">
        <v>1214.03</v>
      </c>
      <c r="Y252" s="3">
        <v>91581</v>
      </c>
    </row>
    <row r="253" spans="1:25" ht="12.75" customHeight="1" x14ac:dyDescent="0.25">
      <c r="A253" s="3">
        <v>972</v>
      </c>
      <c r="B253" s="5">
        <v>20536</v>
      </c>
      <c r="C253" s="3" t="s">
        <v>106</v>
      </c>
      <c r="D253" s="3">
        <v>0.03</v>
      </c>
      <c r="E253" s="3">
        <v>284.98</v>
      </c>
      <c r="F253" s="3">
        <v>69.55</v>
      </c>
      <c r="G253" s="3" t="s">
        <v>1081</v>
      </c>
      <c r="H253" s="3" t="s">
        <v>39</v>
      </c>
      <c r="I253" s="3" t="s">
        <v>28</v>
      </c>
      <c r="J253" s="3" t="s">
        <v>41</v>
      </c>
      <c r="K253" s="3" t="s">
        <v>42</v>
      </c>
      <c r="L253" s="3" t="s">
        <v>43</v>
      </c>
      <c r="M253" s="3" t="s">
        <v>1082</v>
      </c>
      <c r="N253" s="3">
        <v>0.6</v>
      </c>
      <c r="O253" s="3" t="s">
        <v>33</v>
      </c>
      <c r="P253" s="3" t="s">
        <v>34</v>
      </c>
      <c r="Q253" s="3" t="s">
        <v>45</v>
      </c>
      <c r="R253" s="3" t="s">
        <v>1083</v>
      </c>
      <c r="S253" s="3">
        <v>92503</v>
      </c>
      <c r="T253" s="6">
        <v>42063</v>
      </c>
      <c r="U253" s="6">
        <v>42068</v>
      </c>
      <c r="V253" s="7">
        <v>-116.584</v>
      </c>
      <c r="W253" s="3">
        <v>2</v>
      </c>
      <c r="X253" s="7">
        <v>619.38</v>
      </c>
      <c r="Y253" s="3">
        <v>87259</v>
      </c>
    </row>
    <row r="254" spans="1:25" ht="12.75" customHeight="1" x14ac:dyDescent="0.25">
      <c r="A254" s="3">
        <v>975</v>
      </c>
      <c r="B254" s="5">
        <v>24298</v>
      </c>
      <c r="C254" s="3" t="s">
        <v>106</v>
      </c>
      <c r="D254" s="3">
        <v>0.1</v>
      </c>
      <c r="E254" s="3">
        <v>2.2200000000000002</v>
      </c>
      <c r="F254" s="3">
        <v>5</v>
      </c>
      <c r="G254" s="3" t="s">
        <v>1084</v>
      </c>
      <c r="H254" s="3" t="s">
        <v>49</v>
      </c>
      <c r="I254" s="3" t="s">
        <v>28</v>
      </c>
      <c r="J254" s="3" t="s">
        <v>29</v>
      </c>
      <c r="K254" s="3" t="s">
        <v>257</v>
      </c>
      <c r="L254" s="3" t="s">
        <v>59</v>
      </c>
      <c r="M254" s="3" t="s">
        <v>1085</v>
      </c>
      <c r="N254" s="3">
        <v>0.55000000000000004</v>
      </c>
      <c r="O254" s="3" t="s">
        <v>33</v>
      </c>
      <c r="P254" s="3" t="s">
        <v>53</v>
      </c>
      <c r="Q254" s="3" t="s">
        <v>193</v>
      </c>
      <c r="R254" s="3" t="s">
        <v>194</v>
      </c>
      <c r="S254" s="3">
        <v>2108</v>
      </c>
      <c r="T254" s="6">
        <v>42098</v>
      </c>
      <c r="U254" s="6">
        <v>42103</v>
      </c>
      <c r="V254" s="7">
        <v>-21.319199999999999</v>
      </c>
      <c r="W254" s="3">
        <v>3</v>
      </c>
      <c r="X254" s="7">
        <v>8.8000000000000007</v>
      </c>
      <c r="Y254" s="3">
        <v>87260</v>
      </c>
    </row>
    <row r="255" spans="1:25" ht="12.75" customHeight="1" x14ac:dyDescent="0.25">
      <c r="A255" s="3">
        <v>980</v>
      </c>
      <c r="B255" s="5">
        <v>22646</v>
      </c>
      <c r="C255" s="3" t="s">
        <v>56</v>
      </c>
      <c r="D255" s="3">
        <v>0</v>
      </c>
      <c r="E255" s="3">
        <v>37.76</v>
      </c>
      <c r="F255" s="3">
        <v>12.9</v>
      </c>
      <c r="G255" s="3" t="s">
        <v>1086</v>
      </c>
      <c r="H255" s="3" t="s">
        <v>49</v>
      </c>
      <c r="I255" s="3" t="s">
        <v>28</v>
      </c>
      <c r="J255" s="3" t="s">
        <v>29</v>
      </c>
      <c r="K255" s="3" t="s">
        <v>141</v>
      </c>
      <c r="L255" s="3" t="s">
        <v>59</v>
      </c>
      <c r="M255" s="3" t="s">
        <v>1087</v>
      </c>
      <c r="N255" s="3">
        <v>0.56999999999999995</v>
      </c>
      <c r="O255" s="3" t="s">
        <v>33</v>
      </c>
      <c r="P255" s="3" t="s">
        <v>53</v>
      </c>
      <c r="Q255" s="3" t="s">
        <v>149</v>
      </c>
      <c r="R255" s="3" t="s">
        <v>778</v>
      </c>
      <c r="S255" s="3">
        <v>5403</v>
      </c>
      <c r="T255" s="6">
        <v>42040</v>
      </c>
      <c r="U255" s="6">
        <v>42041</v>
      </c>
      <c r="V255" s="7">
        <v>93.846800000000002</v>
      </c>
      <c r="W255" s="3">
        <v>12</v>
      </c>
      <c r="X255" s="7">
        <v>477.2</v>
      </c>
      <c r="Y255" s="3">
        <v>87258</v>
      </c>
    </row>
    <row r="256" spans="1:25" ht="12.75" customHeight="1" x14ac:dyDescent="0.25">
      <c r="A256" s="3">
        <v>983</v>
      </c>
      <c r="B256" s="5">
        <v>20010</v>
      </c>
      <c r="C256" s="3" t="s">
        <v>106</v>
      </c>
      <c r="D256" s="3">
        <v>0.09</v>
      </c>
      <c r="E256" s="3">
        <v>300.97000000000003</v>
      </c>
      <c r="F256" s="3">
        <v>7.18</v>
      </c>
      <c r="G256" s="3" t="s">
        <v>1088</v>
      </c>
      <c r="H256" s="3" t="s">
        <v>49</v>
      </c>
      <c r="I256" s="3" t="s">
        <v>28</v>
      </c>
      <c r="J256" s="3" t="s">
        <v>77</v>
      </c>
      <c r="K256" s="3" t="s">
        <v>180</v>
      </c>
      <c r="L256" s="3" t="s">
        <v>59</v>
      </c>
      <c r="M256" s="3" t="s">
        <v>1089</v>
      </c>
      <c r="N256" s="3">
        <v>0.48</v>
      </c>
      <c r="O256" s="3" t="s">
        <v>33</v>
      </c>
      <c r="P256" s="3" t="s">
        <v>136</v>
      </c>
      <c r="Q256" s="3" t="s">
        <v>958</v>
      </c>
      <c r="R256" s="3" t="s">
        <v>1090</v>
      </c>
      <c r="S256" s="3">
        <v>72143</v>
      </c>
      <c r="T256" s="6">
        <v>42121</v>
      </c>
      <c r="U256" s="6">
        <v>42121</v>
      </c>
      <c r="V256" s="7">
        <v>17.771999999999998</v>
      </c>
      <c r="W256" s="3">
        <v>10</v>
      </c>
      <c r="X256" s="7">
        <v>2848.38</v>
      </c>
      <c r="Y256" s="3">
        <v>90201</v>
      </c>
    </row>
    <row r="257" spans="1:25" ht="12.75" customHeight="1" x14ac:dyDescent="0.25">
      <c r="A257" s="3">
        <v>993</v>
      </c>
      <c r="B257" s="5">
        <v>25895</v>
      </c>
      <c r="C257" s="3" t="s">
        <v>25</v>
      </c>
      <c r="D257" s="3">
        <v>0.05</v>
      </c>
      <c r="E257" s="3">
        <v>4.28</v>
      </c>
      <c r="F257" s="3">
        <v>5.17</v>
      </c>
      <c r="G257" s="3" t="s">
        <v>1091</v>
      </c>
      <c r="H257" s="3" t="s">
        <v>49</v>
      </c>
      <c r="I257" s="3" t="s">
        <v>58</v>
      </c>
      <c r="J257" s="3" t="s">
        <v>29</v>
      </c>
      <c r="K257" s="3" t="s">
        <v>93</v>
      </c>
      <c r="L257" s="3" t="s">
        <v>59</v>
      </c>
      <c r="M257" s="3" t="s">
        <v>481</v>
      </c>
      <c r="N257" s="3">
        <v>0.4</v>
      </c>
      <c r="O257" s="3" t="s">
        <v>33</v>
      </c>
      <c r="P257" s="3" t="s">
        <v>34</v>
      </c>
      <c r="Q257" s="3" t="s">
        <v>45</v>
      </c>
      <c r="R257" s="3" t="s">
        <v>1092</v>
      </c>
      <c r="S257" s="3">
        <v>93030</v>
      </c>
      <c r="T257" s="6">
        <v>42054</v>
      </c>
      <c r="U257" s="6">
        <v>42054</v>
      </c>
      <c r="V257" s="7">
        <v>-104.57</v>
      </c>
      <c r="W257" s="3">
        <v>9</v>
      </c>
      <c r="X257" s="7">
        <v>38.58</v>
      </c>
      <c r="Y257" s="3">
        <v>89432</v>
      </c>
    </row>
    <row r="258" spans="1:25" ht="12.75" customHeight="1" x14ac:dyDescent="0.25">
      <c r="A258" s="3">
        <v>994</v>
      </c>
      <c r="B258" s="5">
        <v>19004</v>
      </c>
      <c r="C258" s="3" t="s">
        <v>25</v>
      </c>
      <c r="D258" s="3">
        <v>0.1</v>
      </c>
      <c r="E258" s="3">
        <v>400.98</v>
      </c>
      <c r="F258" s="3">
        <v>76.37</v>
      </c>
      <c r="G258" s="3" t="s">
        <v>1093</v>
      </c>
      <c r="H258" s="3" t="s">
        <v>39</v>
      </c>
      <c r="I258" s="3" t="s">
        <v>58</v>
      </c>
      <c r="J258" s="3" t="s">
        <v>41</v>
      </c>
      <c r="K258" s="3" t="s">
        <v>152</v>
      </c>
      <c r="L258" s="3" t="s">
        <v>121</v>
      </c>
      <c r="M258" s="3" t="s">
        <v>1094</v>
      </c>
      <c r="N258" s="3">
        <v>0.6</v>
      </c>
      <c r="O258" s="3" t="s">
        <v>33</v>
      </c>
      <c r="P258" s="3" t="s">
        <v>53</v>
      </c>
      <c r="Q258" s="3" t="s">
        <v>188</v>
      </c>
      <c r="R258" s="3" t="s">
        <v>433</v>
      </c>
      <c r="S258" s="3">
        <v>4073</v>
      </c>
      <c r="T258" s="6">
        <v>42077</v>
      </c>
      <c r="U258" s="6">
        <v>42078</v>
      </c>
      <c r="V258" s="7">
        <v>-969.0483660000001</v>
      </c>
      <c r="W258" s="3">
        <v>2</v>
      </c>
      <c r="X258" s="7">
        <v>810.47</v>
      </c>
      <c r="Y258" s="3">
        <v>89433</v>
      </c>
    </row>
    <row r="259" spans="1:25" ht="12.75" customHeight="1" x14ac:dyDescent="0.25">
      <c r="A259" s="3">
        <v>997</v>
      </c>
      <c r="B259" s="5">
        <v>22639</v>
      </c>
      <c r="C259" s="3" t="s">
        <v>106</v>
      </c>
      <c r="D259" s="3">
        <v>0.08</v>
      </c>
      <c r="E259" s="3">
        <v>67.84</v>
      </c>
      <c r="F259" s="3">
        <v>0.99</v>
      </c>
      <c r="G259" s="3" t="s">
        <v>1097</v>
      </c>
      <c r="H259" s="3" t="s">
        <v>49</v>
      </c>
      <c r="I259" s="3" t="s">
        <v>58</v>
      </c>
      <c r="J259" s="3" t="s">
        <v>29</v>
      </c>
      <c r="K259" s="3" t="s">
        <v>257</v>
      </c>
      <c r="L259" s="3" t="s">
        <v>59</v>
      </c>
      <c r="M259" s="3" t="s">
        <v>1098</v>
      </c>
      <c r="N259" s="3">
        <v>0.57999999999999996</v>
      </c>
      <c r="O259" s="3" t="s">
        <v>33</v>
      </c>
      <c r="P259" s="3" t="s">
        <v>53</v>
      </c>
      <c r="Q259" s="3" t="s">
        <v>54</v>
      </c>
      <c r="R259" s="3" t="s">
        <v>1063</v>
      </c>
      <c r="S259" s="3">
        <v>7002</v>
      </c>
      <c r="T259" s="6">
        <v>42028</v>
      </c>
      <c r="U259" s="6">
        <v>42033</v>
      </c>
      <c r="V259" s="7">
        <v>-23.634399999999999</v>
      </c>
      <c r="W259" s="3">
        <v>1</v>
      </c>
      <c r="X259" s="7">
        <v>63.66</v>
      </c>
      <c r="Y259" s="3">
        <v>89431</v>
      </c>
    </row>
    <row r="260" spans="1:25" ht="12.75" customHeight="1" x14ac:dyDescent="0.25">
      <c r="A260" s="3">
        <v>999</v>
      </c>
      <c r="B260" s="5">
        <v>19003</v>
      </c>
      <c r="C260" s="3" t="s">
        <v>25</v>
      </c>
      <c r="D260" s="3">
        <v>0.08</v>
      </c>
      <c r="E260" s="3">
        <v>45.19</v>
      </c>
      <c r="F260" s="3">
        <v>1.99</v>
      </c>
      <c r="G260" s="3" t="s">
        <v>1099</v>
      </c>
      <c r="H260" s="3" t="s">
        <v>49</v>
      </c>
      <c r="I260" s="3" t="s">
        <v>58</v>
      </c>
      <c r="J260" s="3" t="s">
        <v>77</v>
      </c>
      <c r="K260" s="3" t="s">
        <v>180</v>
      </c>
      <c r="L260" s="3" t="s">
        <v>51</v>
      </c>
      <c r="M260" s="3" t="s">
        <v>1100</v>
      </c>
      <c r="N260" s="3">
        <v>0.55000000000000004</v>
      </c>
      <c r="O260" s="3" t="s">
        <v>33</v>
      </c>
      <c r="P260" s="3" t="s">
        <v>53</v>
      </c>
      <c r="Q260" s="3" t="s">
        <v>54</v>
      </c>
      <c r="R260" s="3" t="s">
        <v>1101</v>
      </c>
      <c r="S260" s="3">
        <v>7450</v>
      </c>
      <c r="T260" s="6">
        <v>42077</v>
      </c>
      <c r="U260" s="6">
        <v>42078</v>
      </c>
      <c r="V260" s="7">
        <v>-71.83</v>
      </c>
      <c r="W260" s="3">
        <v>3</v>
      </c>
      <c r="X260" s="7">
        <v>127.22</v>
      </c>
      <c r="Y260" s="3">
        <v>89433</v>
      </c>
    </row>
    <row r="261" spans="1:25" ht="12.75" customHeight="1" x14ac:dyDescent="0.25">
      <c r="A261" s="3">
        <v>1000</v>
      </c>
      <c r="B261" s="5">
        <v>19002</v>
      </c>
      <c r="C261" s="3" t="s">
        <v>25</v>
      </c>
      <c r="D261" s="3">
        <v>0.03</v>
      </c>
      <c r="E261" s="3">
        <v>33.979999999999997</v>
      </c>
      <c r="F261" s="3">
        <v>19.989999999999998</v>
      </c>
      <c r="G261" s="3" t="s">
        <v>1102</v>
      </c>
      <c r="H261" s="3" t="s">
        <v>49</v>
      </c>
      <c r="I261" s="3" t="s">
        <v>58</v>
      </c>
      <c r="J261" s="3" t="s">
        <v>41</v>
      </c>
      <c r="K261" s="3" t="s">
        <v>50</v>
      </c>
      <c r="L261" s="3" t="s">
        <v>59</v>
      </c>
      <c r="M261" s="3" t="s">
        <v>1103</v>
      </c>
      <c r="N261" s="3">
        <v>0.55000000000000004</v>
      </c>
      <c r="O261" s="3" t="s">
        <v>33</v>
      </c>
      <c r="P261" s="3" t="s">
        <v>53</v>
      </c>
      <c r="Q261" s="3" t="s">
        <v>149</v>
      </c>
      <c r="R261" s="3" t="s">
        <v>1104</v>
      </c>
      <c r="S261" s="3">
        <v>5201</v>
      </c>
      <c r="T261" s="6">
        <v>42077</v>
      </c>
      <c r="U261" s="6">
        <v>42078</v>
      </c>
      <c r="V261" s="7">
        <v>-0.74000000000000909</v>
      </c>
      <c r="W261" s="3">
        <v>12</v>
      </c>
      <c r="X261" s="7">
        <v>432.44</v>
      </c>
      <c r="Y261" s="3">
        <v>89433</v>
      </c>
    </row>
    <row r="262" spans="1:25" ht="12.75" customHeight="1" x14ac:dyDescent="0.25">
      <c r="A262" s="3">
        <v>1005</v>
      </c>
      <c r="B262" s="5">
        <v>19380</v>
      </c>
      <c r="C262" s="3" t="s">
        <v>106</v>
      </c>
      <c r="D262" s="3">
        <v>0.06</v>
      </c>
      <c r="E262" s="3">
        <v>10.14</v>
      </c>
      <c r="F262" s="3">
        <v>2.27</v>
      </c>
      <c r="G262" s="3" t="s">
        <v>1105</v>
      </c>
      <c r="H262" s="3" t="s">
        <v>49</v>
      </c>
      <c r="I262" s="3" t="s">
        <v>58</v>
      </c>
      <c r="J262" s="3" t="s">
        <v>29</v>
      </c>
      <c r="K262" s="3" t="s">
        <v>93</v>
      </c>
      <c r="L262" s="3" t="s">
        <v>31</v>
      </c>
      <c r="M262" s="3" t="s">
        <v>270</v>
      </c>
      <c r="N262" s="3">
        <v>0.36</v>
      </c>
      <c r="O262" s="3" t="s">
        <v>33</v>
      </c>
      <c r="P262" s="3" t="s">
        <v>61</v>
      </c>
      <c r="Q262" s="3" t="s">
        <v>178</v>
      </c>
      <c r="R262" s="3" t="s">
        <v>766</v>
      </c>
      <c r="S262" s="3">
        <v>60089</v>
      </c>
      <c r="T262" s="6">
        <v>42067</v>
      </c>
      <c r="U262" s="6">
        <v>42067</v>
      </c>
      <c r="V262" s="7">
        <v>-3.88</v>
      </c>
      <c r="W262" s="3">
        <v>1</v>
      </c>
      <c r="X262" s="7">
        <v>12.18</v>
      </c>
      <c r="Y262" s="3">
        <v>90043</v>
      </c>
    </row>
    <row r="263" spans="1:25" ht="12.75" customHeight="1" x14ac:dyDescent="0.25">
      <c r="A263" s="3">
        <v>1008</v>
      </c>
      <c r="B263" s="5">
        <v>18529</v>
      </c>
      <c r="C263" s="3" t="s">
        <v>25</v>
      </c>
      <c r="D263" s="3">
        <v>0.01</v>
      </c>
      <c r="E263" s="3">
        <v>3.15</v>
      </c>
      <c r="F263" s="3">
        <v>0.49</v>
      </c>
      <c r="G263" s="3" t="s">
        <v>1107</v>
      </c>
      <c r="H263" s="3" t="s">
        <v>49</v>
      </c>
      <c r="I263" s="3" t="s">
        <v>40</v>
      </c>
      <c r="J263" s="3" t="s">
        <v>29</v>
      </c>
      <c r="K263" s="3" t="s">
        <v>134</v>
      </c>
      <c r="L263" s="3" t="s">
        <v>59</v>
      </c>
      <c r="M263" s="3" t="s">
        <v>1108</v>
      </c>
      <c r="N263" s="3">
        <v>0.37</v>
      </c>
      <c r="O263" s="3" t="s">
        <v>33</v>
      </c>
      <c r="P263" s="3" t="s">
        <v>53</v>
      </c>
      <c r="Q263" s="3" t="s">
        <v>188</v>
      </c>
      <c r="R263" s="3" t="s">
        <v>1109</v>
      </c>
      <c r="S263" s="3">
        <v>4038</v>
      </c>
      <c r="T263" s="6">
        <v>42149</v>
      </c>
      <c r="U263" s="6">
        <v>42151</v>
      </c>
      <c r="V263" s="7">
        <v>17.505299999999998</v>
      </c>
      <c r="W263" s="3">
        <v>8</v>
      </c>
      <c r="X263" s="7">
        <v>25.37</v>
      </c>
      <c r="Y263" s="3">
        <v>88371</v>
      </c>
    </row>
    <row r="264" spans="1:25" ht="12.75" customHeight="1" x14ac:dyDescent="0.25">
      <c r="A264" s="3">
        <v>1009</v>
      </c>
      <c r="B264" s="5">
        <v>18886</v>
      </c>
      <c r="C264" s="3" t="s">
        <v>25</v>
      </c>
      <c r="D264" s="3">
        <v>0.1</v>
      </c>
      <c r="E264" s="3">
        <v>550.98</v>
      </c>
      <c r="F264" s="3">
        <v>45.7</v>
      </c>
      <c r="G264" s="3" t="s">
        <v>1110</v>
      </c>
      <c r="H264" s="3" t="s">
        <v>39</v>
      </c>
      <c r="I264" s="3" t="s">
        <v>28</v>
      </c>
      <c r="J264" s="3" t="s">
        <v>41</v>
      </c>
      <c r="K264" s="3" t="s">
        <v>152</v>
      </c>
      <c r="L264" s="3" t="s">
        <v>121</v>
      </c>
      <c r="M264" s="3" t="s">
        <v>1111</v>
      </c>
      <c r="N264" s="3">
        <v>0.71</v>
      </c>
      <c r="O264" s="3" t="s">
        <v>33</v>
      </c>
      <c r="P264" s="3" t="s">
        <v>53</v>
      </c>
      <c r="Q264" s="3" t="s">
        <v>188</v>
      </c>
      <c r="R264" s="3" t="s">
        <v>1112</v>
      </c>
      <c r="S264" s="3">
        <v>4072</v>
      </c>
      <c r="T264" s="6">
        <v>42174</v>
      </c>
      <c r="U264" s="6">
        <v>42176</v>
      </c>
      <c r="V264" s="7">
        <v>818.54617499999995</v>
      </c>
      <c r="W264" s="3">
        <v>14</v>
      </c>
      <c r="X264" s="7">
        <v>6963.67</v>
      </c>
      <c r="Y264" s="3">
        <v>88372</v>
      </c>
    </row>
    <row r="265" spans="1:25" ht="12.75" customHeight="1" x14ac:dyDescent="0.25">
      <c r="A265" s="3">
        <v>1015</v>
      </c>
      <c r="B265" s="5">
        <v>20531</v>
      </c>
      <c r="C265" s="3" t="s">
        <v>56</v>
      </c>
      <c r="D265" s="3">
        <v>0</v>
      </c>
      <c r="E265" s="3">
        <v>43.98</v>
      </c>
      <c r="F265" s="3">
        <v>8.99</v>
      </c>
      <c r="G265" s="3" t="s">
        <v>1117</v>
      </c>
      <c r="H265" s="3" t="s">
        <v>49</v>
      </c>
      <c r="I265" s="3" t="s">
        <v>40</v>
      </c>
      <c r="J265" s="3" t="s">
        <v>29</v>
      </c>
      <c r="K265" s="3" t="s">
        <v>30</v>
      </c>
      <c r="L265" s="3" t="s">
        <v>51</v>
      </c>
      <c r="M265" s="3" t="s">
        <v>1118</v>
      </c>
      <c r="N265" s="3">
        <v>0.57999999999999996</v>
      </c>
      <c r="O265" s="3" t="s">
        <v>33</v>
      </c>
      <c r="P265" s="3" t="s">
        <v>136</v>
      </c>
      <c r="Q265" s="3" t="s">
        <v>322</v>
      </c>
      <c r="R265" s="3" t="s">
        <v>1119</v>
      </c>
      <c r="S265" s="3">
        <v>27502</v>
      </c>
      <c r="T265" s="6">
        <v>42081</v>
      </c>
      <c r="U265" s="6">
        <v>42081</v>
      </c>
      <c r="V265" s="7">
        <v>829.46699999999998</v>
      </c>
      <c r="W265" s="3">
        <v>14</v>
      </c>
      <c r="X265" s="7">
        <v>650.70000000000005</v>
      </c>
      <c r="Y265" s="3">
        <v>88390</v>
      </c>
    </row>
    <row r="266" spans="1:25" ht="12.75" customHeight="1" x14ac:dyDescent="0.25">
      <c r="A266" s="3">
        <v>1016</v>
      </c>
      <c r="B266" s="5">
        <v>24752</v>
      </c>
      <c r="C266" s="3" t="s">
        <v>25</v>
      </c>
      <c r="D266" s="3">
        <v>0.02</v>
      </c>
      <c r="E266" s="3">
        <v>6.48</v>
      </c>
      <c r="F266" s="3">
        <v>7.86</v>
      </c>
      <c r="G266" s="3" t="s">
        <v>1120</v>
      </c>
      <c r="H266" s="3" t="s">
        <v>27</v>
      </c>
      <c r="I266" s="3" t="s">
        <v>40</v>
      </c>
      <c r="J266" s="3" t="s">
        <v>29</v>
      </c>
      <c r="K266" s="3" t="s">
        <v>93</v>
      </c>
      <c r="L266" s="3" t="s">
        <v>59</v>
      </c>
      <c r="M266" s="3" t="s">
        <v>1121</v>
      </c>
      <c r="N266" s="3">
        <v>0.37</v>
      </c>
      <c r="O266" s="3" t="s">
        <v>33</v>
      </c>
      <c r="P266" s="3" t="s">
        <v>136</v>
      </c>
      <c r="Q266" s="3" t="s">
        <v>322</v>
      </c>
      <c r="R266" s="3" t="s">
        <v>1122</v>
      </c>
      <c r="S266" s="3">
        <v>28806</v>
      </c>
      <c r="T266" s="6">
        <v>42167</v>
      </c>
      <c r="U266" s="6">
        <v>42168</v>
      </c>
      <c r="V266" s="7">
        <v>111.22199999999999</v>
      </c>
      <c r="W266" s="3">
        <v>1</v>
      </c>
      <c r="X266" s="7">
        <v>11.41</v>
      </c>
      <c r="Y266" s="3">
        <v>88389</v>
      </c>
    </row>
    <row r="267" spans="1:25" ht="12.75" customHeight="1" x14ac:dyDescent="0.25">
      <c r="A267" s="3">
        <v>1018</v>
      </c>
      <c r="B267" s="5">
        <v>25027</v>
      </c>
      <c r="C267" s="3" t="s">
        <v>56</v>
      </c>
      <c r="D267" s="3">
        <v>0.05</v>
      </c>
      <c r="E267" s="3">
        <v>35.89</v>
      </c>
      <c r="F267" s="3">
        <v>14.72</v>
      </c>
      <c r="G267" s="3" t="s">
        <v>1123</v>
      </c>
      <c r="H267" s="3" t="s">
        <v>49</v>
      </c>
      <c r="I267" s="3" t="s">
        <v>40</v>
      </c>
      <c r="J267" s="3" t="s">
        <v>29</v>
      </c>
      <c r="K267" s="3" t="s">
        <v>69</v>
      </c>
      <c r="L267" s="3" t="s">
        <v>59</v>
      </c>
      <c r="M267" s="3" t="s">
        <v>1124</v>
      </c>
      <c r="N267" s="3">
        <v>0.4</v>
      </c>
      <c r="O267" s="3" t="s">
        <v>33</v>
      </c>
      <c r="P267" s="3" t="s">
        <v>136</v>
      </c>
      <c r="Q267" s="3" t="s">
        <v>322</v>
      </c>
      <c r="R267" s="3" t="s">
        <v>1125</v>
      </c>
      <c r="S267" s="3">
        <v>27511</v>
      </c>
      <c r="T267" s="6">
        <v>42102</v>
      </c>
      <c r="U267" s="6">
        <v>42103</v>
      </c>
      <c r="V267" s="7">
        <v>22.866</v>
      </c>
      <c r="W267" s="3">
        <v>19</v>
      </c>
      <c r="X267" s="7">
        <v>680.39</v>
      </c>
      <c r="Y267" s="3">
        <v>88391</v>
      </c>
    </row>
    <row r="268" spans="1:25" ht="12.75" customHeight="1" x14ac:dyDescent="0.25">
      <c r="A268" s="3">
        <v>1020</v>
      </c>
      <c r="B268" s="5">
        <v>24926</v>
      </c>
      <c r="C268" s="3" t="s">
        <v>47</v>
      </c>
      <c r="D268" s="3">
        <v>0.09</v>
      </c>
      <c r="E268" s="3">
        <v>517.48</v>
      </c>
      <c r="F268" s="3">
        <v>16.63</v>
      </c>
      <c r="G268" s="3" t="s">
        <v>1127</v>
      </c>
      <c r="H268" s="3" t="s">
        <v>39</v>
      </c>
      <c r="I268" s="3" t="s">
        <v>58</v>
      </c>
      <c r="J268" s="3" t="s">
        <v>77</v>
      </c>
      <c r="K268" s="3" t="s">
        <v>85</v>
      </c>
      <c r="L268" s="3" t="s">
        <v>121</v>
      </c>
      <c r="M268" s="3" t="s">
        <v>1128</v>
      </c>
      <c r="N268" s="3">
        <v>0.59</v>
      </c>
      <c r="O268" s="3" t="s">
        <v>33</v>
      </c>
      <c r="P268" s="3" t="s">
        <v>61</v>
      </c>
      <c r="Q268" s="3" t="s">
        <v>183</v>
      </c>
      <c r="R268" s="3" t="s">
        <v>1129</v>
      </c>
      <c r="S268" s="3">
        <v>66762</v>
      </c>
      <c r="T268" s="6">
        <v>42070</v>
      </c>
      <c r="U268" s="6">
        <v>42070</v>
      </c>
      <c r="V268" s="7">
        <v>909.36</v>
      </c>
      <c r="W268" s="3">
        <v>5</v>
      </c>
      <c r="X268" s="7">
        <v>2354.54</v>
      </c>
      <c r="Y268" s="3">
        <v>88632</v>
      </c>
    </row>
    <row r="269" spans="1:25" ht="12.75" customHeight="1" x14ac:dyDescent="0.25">
      <c r="A269" s="3">
        <v>1023</v>
      </c>
      <c r="B269" s="5">
        <v>18921</v>
      </c>
      <c r="C269" s="3" t="s">
        <v>47</v>
      </c>
      <c r="D269" s="3">
        <v>0.02</v>
      </c>
      <c r="E269" s="3">
        <v>39.06</v>
      </c>
      <c r="F269" s="3">
        <v>10.55</v>
      </c>
      <c r="G269" s="3" t="s">
        <v>1131</v>
      </c>
      <c r="H269" s="3" t="s">
        <v>49</v>
      </c>
      <c r="I269" s="3" t="s">
        <v>58</v>
      </c>
      <c r="J269" s="3" t="s">
        <v>29</v>
      </c>
      <c r="K269" s="3" t="s">
        <v>109</v>
      </c>
      <c r="L269" s="3" t="s">
        <v>59</v>
      </c>
      <c r="M269" s="3" t="s">
        <v>1132</v>
      </c>
      <c r="N269" s="3">
        <v>0.37</v>
      </c>
      <c r="O269" s="3" t="s">
        <v>33</v>
      </c>
      <c r="P269" s="3" t="s">
        <v>53</v>
      </c>
      <c r="Q269" s="3" t="s">
        <v>234</v>
      </c>
      <c r="R269" s="3" t="s">
        <v>1133</v>
      </c>
      <c r="S269" s="3">
        <v>15221</v>
      </c>
      <c r="T269" s="6">
        <v>42139</v>
      </c>
      <c r="U269" s="6">
        <v>42139</v>
      </c>
      <c r="V269" s="7">
        <v>442.0899</v>
      </c>
      <c r="W269" s="3">
        <v>16</v>
      </c>
      <c r="X269" s="7">
        <v>640.71</v>
      </c>
      <c r="Y269" s="3">
        <v>88633</v>
      </c>
    </row>
    <row r="270" spans="1:25" ht="12.75" customHeight="1" x14ac:dyDescent="0.25">
      <c r="A270" s="3">
        <v>1026</v>
      </c>
      <c r="B270" s="5">
        <v>21402</v>
      </c>
      <c r="C270" s="3" t="s">
        <v>37</v>
      </c>
      <c r="D270" s="3">
        <v>0.08</v>
      </c>
      <c r="E270" s="3">
        <v>65.989999999999995</v>
      </c>
      <c r="F270" s="3">
        <v>5.92</v>
      </c>
      <c r="G270" s="3" t="s">
        <v>1134</v>
      </c>
      <c r="H270" s="3" t="s">
        <v>49</v>
      </c>
      <c r="I270" s="3" t="s">
        <v>58</v>
      </c>
      <c r="J270" s="3" t="s">
        <v>77</v>
      </c>
      <c r="K270" s="3" t="s">
        <v>78</v>
      </c>
      <c r="L270" s="3" t="s">
        <v>59</v>
      </c>
      <c r="M270" s="3" t="s">
        <v>1135</v>
      </c>
      <c r="N270" s="3">
        <v>0.57999999999999996</v>
      </c>
      <c r="O270" s="3" t="s">
        <v>33</v>
      </c>
      <c r="P270" s="3" t="s">
        <v>53</v>
      </c>
      <c r="Q270" s="3" t="s">
        <v>71</v>
      </c>
      <c r="R270" s="3" t="s">
        <v>1136</v>
      </c>
      <c r="S270" s="3">
        <v>11722</v>
      </c>
      <c r="T270" s="6">
        <v>42042</v>
      </c>
      <c r="U270" s="6">
        <v>42042</v>
      </c>
      <c r="V270" s="7">
        <v>624.40163999999993</v>
      </c>
      <c r="W270" s="3">
        <v>22</v>
      </c>
      <c r="X270" s="7">
        <v>1137.5999999999999</v>
      </c>
      <c r="Y270" s="3">
        <v>89005</v>
      </c>
    </row>
    <row r="271" spans="1:25" ht="12.75" customHeight="1" x14ac:dyDescent="0.25">
      <c r="A271" s="3">
        <v>1027</v>
      </c>
      <c r="B271" s="5">
        <v>22662</v>
      </c>
      <c r="C271" s="3" t="s">
        <v>25</v>
      </c>
      <c r="D271" s="3">
        <v>0.1</v>
      </c>
      <c r="E271" s="3">
        <v>73.98</v>
      </c>
      <c r="F271" s="3">
        <v>4</v>
      </c>
      <c r="G271" s="3" t="s">
        <v>1139</v>
      </c>
      <c r="H271" s="3" t="s">
        <v>49</v>
      </c>
      <c r="I271" s="3" t="s">
        <v>58</v>
      </c>
      <c r="J271" s="3" t="s">
        <v>77</v>
      </c>
      <c r="K271" s="3" t="s">
        <v>180</v>
      </c>
      <c r="L271" s="3" t="s">
        <v>59</v>
      </c>
      <c r="M271" s="3" t="s">
        <v>1140</v>
      </c>
      <c r="N271" s="3">
        <v>0.79</v>
      </c>
      <c r="O271" s="3" t="s">
        <v>33</v>
      </c>
      <c r="P271" s="3" t="s">
        <v>53</v>
      </c>
      <c r="Q271" s="3" t="s">
        <v>71</v>
      </c>
      <c r="R271" s="3" t="s">
        <v>1141</v>
      </c>
      <c r="S271" s="3">
        <v>14225</v>
      </c>
      <c r="T271" s="6">
        <v>42075</v>
      </c>
      <c r="U271" s="6">
        <v>42076</v>
      </c>
      <c r="V271" s="7">
        <v>-229.87</v>
      </c>
      <c r="W271" s="3">
        <v>5</v>
      </c>
      <c r="X271" s="7">
        <v>347.23</v>
      </c>
      <c r="Y271" s="3">
        <v>89004</v>
      </c>
    </row>
    <row r="272" spans="1:25" ht="12.75" customHeight="1" x14ac:dyDescent="0.25">
      <c r="A272" s="3">
        <v>1028</v>
      </c>
      <c r="B272" s="5">
        <v>24325</v>
      </c>
      <c r="C272" s="3" t="s">
        <v>56</v>
      </c>
      <c r="D272" s="3">
        <v>7.0000000000000007E-2</v>
      </c>
      <c r="E272" s="3">
        <v>7.08</v>
      </c>
      <c r="F272" s="3">
        <v>2.35</v>
      </c>
      <c r="G272" s="3" t="s">
        <v>1143</v>
      </c>
      <c r="H272" s="3" t="s">
        <v>27</v>
      </c>
      <c r="I272" s="3" t="s">
        <v>58</v>
      </c>
      <c r="J272" s="3" t="s">
        <v>29</v>
      </c>
      <c r="K272" s="3" t="s">
        <v>30</v>
      </c>
      <c r="L272" s="3" t="s">
        <v>31</v>
      </c>
      <c r="M272" s="3" t="s">
        <v>1144</v>
      </c>
      <c r="N272" s="3">
        <v>0.47</v>
      </c>
      <c r="O272" s="3" t="s">
        <v>33</v>
      </c>
      <c r="P272" s="3" t="s">
        <v>53</v>
      </c>
      <c r="Q272" s="3" t="s">
        <v>71</v>
      </c>
      <c r="R272" s="3" t="s">
        <v>1145</v>
      </c>
      <c r="S272" s="3">
        <v>11725</v>
      </c>
      <c r="T272" s="6">
        <v>42092</v>
      </c>
      <c r="U272" s="6">
        <v>42093</v>
      </c>
      <c r="V272" s="7">
        <v>30.49</v>
      </c>
      <c r="W272" s="3">
        <v>13</v>
      </c>
      <c r="X272" s="7">
        <v>93.82</v>
      </c>
      <c r="Y272" s="3">
        <v>89006</v>
      </c>
    </row>
    <row r="273" spans="1:25" ht="12.75" customHeight="1" x14ac:dyDescent="0.25">
      <c r="A273" s="3">
        <v>1035</v>
      </c>
      <c r="B273" s="5">
        <v>21959</v>
      </c>
      <c r="C273" s="3" t="s">
        <v>47</v>
      </c>
      <c r="D273" s="3">
        <v>7.0000000000000007E-2</v>
      </c>
      <c r="E273" s="3">
        <v>125.99</v>
      </c>
      <c r="F273" s="3">
        <v>2.5</v>
      </c>
      <c r="G273" s="3" t="s">
        <v>1147</v>
      </c>
      <c r="H273" s="3" t="s">
        <v>49</v>
      </c>
      <c r="I273" s="3" t="s">
        <v>40</v>
      </c>
      <c r="J273" s="3" t="s">
        <v>77</v>
      </c>
      <c r="K273" s="3" t="s">
        <v>78</v>
      </c>
      <c r="L273" s="3" t="s">
        <v>59</v>
      </c>
      <c r="M273" s="3" t="s">
        <v>1148</v>
      </c>
      <c r="N273" s="3">
        <v>0.6</v>
      </c>
      <c r="O273" s="3" t="s">
        <v>33</v>
      </c>
      <c r="P273" s="3" t="s">
        <v>53</v>
      </c>
      <c r="Q273" s="3" t="s">
        <v>154</v>
      </c>
      <c r="R273" s="3" t="s">
        <v>1149</v>
      </c>
      <c r="S273" s="3">
        <v>43015</v>
      </c>
      <c r="T273" s="6">
        <v>42076</v>
      </c>
      <c r="U273" s="6">
        <v>42076</v>
      </c>
      <c r="V273" s="7">
        <v>-604.40600000000006</v>
      </c>
      <c r="W273" s="3">
        <v>1</v>
      </c>
      <c r="X273" s="7">
        <v>100.59</v>
      </c>
      <c r="Y273" s="3">
        <v>90710</v>
      </c>
    </row>
    <row r="274" spans="1:25" ht="12.75" customHeight="1" x14ac:dyDescent="0.25">
      <c r="A274" s="3">
        <v>1036</v>
      </c>
      <c r="B274" s="5">
        <v>21960</v>
      </c>
      <c r="C274" s="3" t="s">
        <v>47</v>
      </c>
      <c r="D274" s="3">
        <v>0.03</v>
      </c>
      <c r="E274" s="3">
        <v>99.99</v>
      </c>
      <c r="F274" s="3">
        <v>19.989999999999998</v>
      </c>
      <c r="G274" s="3" t="s">
        <v>1150</v>
      </c>
      <c r="H274" s="3" t="s">
        <v>49</v>
      </c>
      <c r="I274" s="3" t="s">
        <v>40</v>
      </c>
      <c r="J274" s="3" t="s">
        <v>77</v>
      </c>
      <c r="K274" s="3" t="s">
        <v>180</v>
      </c>
      <c r="L274" s="3" t="s">
        <v>59</v>
      </c>
      <c r="M274" s="3" t="s">
        <v>1151</v>
      </c>
      <c r="N274" s="3">
        <v>0.52</v>
      </c>
      <c r="O274" s="3" t="s">
        <v>33</v>
      </c>
      <c r="P274" s="3" t="s">
        <v>53</v>
      </c>
      <c r="Q274" s="3" t="s">
        <v>154</v>
      </c>
      <c r="R274" s="3" t="s">
        <v>1152</v>
      </c>
      <c r="S274" s="3">
        <v>43017</v>
      </c>
      <c r="T274" s="6">
        <v>42076</v>
      </c>
      <c r="U274" s="6">
        <v>42077</v>
      </c>
      <c r="V274" s="7">
        <v>293.66000000000003</v>
      </c>
      <c r="W274" s="3">
        <v>6</v>
      </c>
      <c r="X274" s="7">
        <v>598.38</v>
      </c>
      <c r="Y274" s="3">
        <v>90710</v>
      </c>
    </row>
    <row r="275" spans="1:25" ht="12.75" customHeight="1" x14ac:dyDescent="0.25">
      <c r="A275" s="3">
        <v>1041</v>
      </c>
      <c r="B275" s="5">
        <v>18404</v>
      </c>
      <c r="C275" s="3" t="s">
        <v>47</v>
      </c>
      <c r="D275" s="3">
        <v>0.06</v>
      </c>
      <c r="E275" s="3">
        <v>55.94</v>
      </c>
      <c r="F275" s="3">
        <v>4</v>
      </c>
      <c r="G275" s="3" t="s">
        <v>1155</v>
      </c>
      <c r="H275" s="3" t="s">
        <v>49</v>
      </c>
      <c r="I275" s="3" t="s">
        <v>58</v>
      </c>
      <c r="J275" s="3" t="s">
        <v>77</v>
      </c>
      <c r="K275" s="3" t="s">
        <v>180</v>
      </c>
      <c r="L275" s="3" t="s">
        <v>59</v>
      </c>
      <c r="M275" s="3" t="s">
        <v>1156</v>
      </c>
      <c r="N275" s="3">
        <v>0.74</v>
      </c>
      <c r="O275" s="3" t="s">
        <v>33</v>
      </c>
      <c r="P275" s="3" t="s">
        <v>34</v>
      </c>
      <c r="Q275" s="3" t="s">
        <v>45</v>
      </c>
      <c r="R275" s="3" t="s">
        <v>1157</v>
      </c>
      <c r="S275" s="3">
        <v>95695</v>
      </c>
      <c r="T275" s="6">
        <v>42111</v>
      </c>
      <c r="U275" s="6">
        <v>42112</v>
      </c>
      <c r="V275" s="7">
        <v>-13.77</v>
      </c>
      <c r="W275" s="3">
        <v>6</v>
      </c>
      <c r="X275" s="7">
        <v>322.77</v>
      </c>
      <c r="Y275" s="3">
        <v>87846</v>
      </c>
    </row>
    <row r="276" spans="1:25" ht="12.75" customHeight="1" x14ac:dyDescent="0.25">
      <c r="A276" s="3">
        <v>1044</v>
      </c>
      <c r="B276" s="5">
        <v>3926</v>
      </c>
      <c r="C276" s="3" t="s">
        <v>47</v>
      </c>
      <c r="D276" s="3">
        <v>0.02</v>
      </c>
      <c r="E276" s="3">
        <v>209.84</v>
      </c>
      <c r="F276" s="3">
        <v>21.21</v>
      </c>
      <c r="G276" s="3" t="s">
        <v>1161</v>
      </c>
      <c r="H276" s="3" t="s">
        <v>49</v>
      </c>
      <c r="I276" s="3" t="s">
        <v>40</v>
      </c>
      <c r="J276" s="3" t="s">
        <v>41</v>
      </c>
      <c r="K276" s="3" t="s">
        <v>50</v>
      </c>
      <c r="L276" s="3" t="s">
        <v>236</v>
      </c>
      <c r="M276" s="3" t="s">
        <v>1162</v>
      </c>
      <c r="N276" s="3">
        <v>0.59</v>
      </c>
      <c r="O276" s="3" t="s">
        <v>33</v>
      </c>
      <c r="P276" s="3" t="s">
        <v>34</v>
      </c>
      <c r="Q276" s="3" t="s">
        <v>45</v>
      </c>
      <c r="R276" s="3" t="s">
        <v>663</v>
      </c>
      <c r="S276" s="3">
        <v>90004</v>
      </c>
      <c r="T276" s="6">
        <v>42169</v>
      </c>
      <c r="U276" s="6">
        <v>42169</v>
      </c>
      <c r="V276" s="7">
        <v>2593.14</v>
      </c>
      <c r="W276" s="3">
        <v>62</v>
      </c>
      <c r="X276" s="7">
        <v>13546.94</v>
      </c>
      <c r="Y276" s="3">
        <v>28001</v>
      </c>
    </row>
    <row r="277" spans="1:25" ht="12.75" customHeight="1" x14ac:dyDescent="0.25">
      <c r="A277" s="3">
        <v>1047</v>
      </c>
      <c r="B277" s="5">
        <v>24711</v>
      </c>
      <c r="C277" s="3" t="s">
        <v>25</v>
      </c>
      <c r="D277" s="3">
        <v>0</v>
      </c>
      <c r="E277" s="3">
        <v>6.68</v>
      </c>
      <c r="F277" s="3">
        <v>5.66</v>
      </c>
      <c r="G277" s="3" t="s">
        <v>1165</v>
      </c>
      <c r="H277" s="3" t="s">
        <v>49</v>
      </c>
      <c r="I277" s="3" t="s">
        <v>40</v>
      </c>
      <c r="J277" s="3" t="s">
        <v>29</v>
      </c>
      <c r="K277" s="3" t="s">
        <v>93</v>
      </c>
      <c r="L277" s="3" t="s">
        <v>59</v>
      </c>
      <c r="M277" s="3" t="s">
        <v>1164</v>
      </c>
      <c r="N277" s="3">
        <v>0.37</v>
      </c>
      <c r="O277" s="3" t="s">
        <v>33</v>
      </c>
      <c r="P277" s="3" t="s">
        <v>53</v>
      </c>
      <c r="Q277" s="3" t="s">
        <v>193</v>
      </c>
      <c r="R277" s="3" t="s">
        <v>194</v>
      </c>
      <c r="S277" s="3">
        <v>2109</v>
      </c>
      <c r="T277" s="6">
        <v>42062</v>
      </c>
      <c r="U277" s="6">
        <v>42063</v>
      </c>
      <c r="V277" s="7">
        <v>-40.008800000000001</v>
      </c>
      <c r="W277" s="3">
        <v>23</v>
      </c>
      <c r="X277" s="7">
        <v>157.78</v>
      </c>
      <c r="Y277" s="3">
        <v>89389</v>
      </c>
    </row>
    <row r="278" spans="1:25" ht="12.75" customHeight="1" x14ac:dyDescent="0.25">
      <c r="A278" s="3">
        <v>1054</v>
      </c>
      <c r="B278" s="5">
        <v>26259</v>
      </c>
      <c r="C278" s="3" t="s">
        <v>37</v>
      </c>
      <c r="D278" s="3">
        <v>0.03</v>
      </c>
      <c r="E278" s="3">
        <v>5.44</v>
      </c>
      <c r="F278" s="3">
        <v>7.46</v>
      </c>
      <c r="G278" s="3" t="s">
        <v>1166</v>
      </c>
      <c r="H278" s="3" t="s">
        <v>27</v>
      </c>
      <c r="I278" s="3" t="s">
        <v>28</v>
      </c>
      <c r="J278" s="3" t="s">
        <v>29</v>
      </c>
      <c r="K278" s="3" t="s">
        <v>109</v>
      </c>
      <c r="L278" s="3" t="s">
        <v>59</v>
      </c>
      <c r="M278" s="3" t="s">
        <v>1167</v>
      </c>
      <c r="N278" s="3">
        <v>0.36</v>
      </c>
      <c r="O278" s="3" t="s">
        <v>33</v>
      </c>
      <c r="P278" s="3" t="s">
        <v>34</v>
      </c>
      <c r="Q278" s="3" t="s">
        <v>378</v>
      </c>
      <c r="R278" s="3" t="s">
        <v>1168</v>
      </c>
      <c r="S278" s="3">
        <v>85374</v>
      </c>
      <c r="T278" s="6">
        <v>42149</v>
      </c>
      <c r="U278" s="6">
        <v>42151</v>
      </c>
      <c r="V278" s="7">
        <v>-51.704000000000001</v>
      </c>
      <c r="W278" s="3">
        <v>4</v>
      </c>
      <c r="X278" s="7">
        <v>26.31</v>
      </c>
      <c r="Y278" s="3">
        <v>90069</v>
      </c>
    </row>
    <row r="279" spans="1:25" ht="12.75" customHeight="1" x14ac:dyDescent="0.25">
      <c r="A279" s="3">
        <v>1060</v>
      </c>
      <c r="B279" s="5">
        <v>8200</v>
      </c>
      <c r="C279" s="3" t="s">
        <v>56</v>
      </c>
      <c r="D279" s="3">
        <v>0.09</v>
      </c>
      <c r="E279" s="3">
        <v>138.75</v>
      </c>
      <c r="F279" s="3">
        <v>52.42</v>
      </c>
      <c r="G279" s="3" t="s">
        <v>1171</v>
      </c>
      <c r="H279" s="3" t="s">
        <v>39</v>
      </c>
      <c r="I279" s="3" t="s">
        <v>58</v>
      </c>
      <c r="J279" s="3" t="s">
        <v>41</v>
      </c>
      <c r="K279" s="3" t="s">
        <v>152</v>
      </c>
      <c r="L279" s="3" t="s">
        <v>121</v>
      </c>
      <c r="M279" s="3" t="s">
        <v>1172</v>
      </c>
      <c r="N279" s="3">
        <v>0.74</v>
      </c>
      <c r="O279" s="3" t="s">
        <v>33</v>
      </c>
      <c r="P279" s="3" t="s">
        <v>136</v>
      </c>
      <c r="Q279" s="3" t="s">
        <v>387</v>
      </c>
      <c r="R279" s="3" t="s">
        <v>580</v>
      </c>
      <c r="S279" s="3">
        <v>30318</v>
      </c>
      <c r="T279" s="6">
        <v>42087</v>
      </c>
      <c r="U279" s="6">
        <v>42088</v>
      </c>
      <c r="V279" s="7">
        <v>-445.97177625000006</v>
      </c>
      <c r="W279" s="3">
        <v>23</v>
      </c>
      <c r="X279" s="7">
        <v>2527.79</v>
      </c>
      <c r="Y279" s="3">
        <v>58628</v>
      </c>
    </row>
    <row r="280" spans="1:25" ht="12.75" customHeight="1" x14ac:dyDescent="0.25">
      <c r="A280" s="3">
        <v>1068</v>
      </c>
      <c r="B280" s="5">
        <v>20445</v>
      </c>
      <c r="C280" s="3" t="s">
        <v>106</v>
      </c>
      <c r="D280" s="3">
        <v>0.04</v>
      </c>
      <c r="E280" s="3">
        <v>22.84</v>
      </c>
      <c r="F280" s="3">
        <v>16.87</v>
      </c>
      <c r="G280" s="3" t="s">
        <v>1179</v>
      </c>
      <c r="H280" s="3" t="s">
        <v>49</v>
      </c>
      <c r="I280" s="3" t="s">
        <v>40</v>
      </c>
      <c r="J280" s="3" t="s">
        <v>29</v>
      </c>
      <c r="K280" s="3" t="s">
        <v>93</v>
      </c>
      <c r="L280" s="3" t="s">
        <v>59</v>
      </c>
      <c r="M280" s="3" t="s">
        <v>1180</v>
      </c>
      <c r="N280" s="3">
        <v>0.39</v>
      </c>
      <c r="O280" s="3" t="s">
        <v>33</v>
      </c>
      <c r="P280" s="3" t="s">
        <v>61</v>
      </c>
      <c r="Q280" s="3" t="s">
        <v>178</v>
      </c>
      <c r="R280" s="3" t="s">
        <v>1181</v>
      </c>
      <c r="S280" s="3">
        <v>60409</v>
      </c>
      <c r="T280" s="6">
        <v>42079</v>
      </c>
      <c r="U280" s="6">
        <v>42079</v>
      </c>
      <c r="V280" s="7">
        <v>-97.28</v>
      </c>
      <c r="W280" s="3">
        <v>12</v>
      </c>
      <c r="X280" s="7">
        <v>286.39999999999998</v>
      </c>
      <c r="Y280" s="3">
        <v>87109</v>
      </c>
    </row>
    <row r="281" spans="1:25" ht="12.75" customHeight="1" x14ac:dyDescent="0.25">
      <c r="A281" s="3">
        <v>1069</v>
      </c>
      <c r="B281" s="5">
        <v>24737</v>
      </c>
      <c r="C281" s="3" t="s">
        <v>56</v>
      </c>
      <c r="D281" s="3">
        <v>0.02</v>
      </c>
      <c r="E281" s="3">
        <v>15.94</v>
      </c>
      <c r="F281" s="3">
        <v>5.45</v>
      </c>
      <c r="G281" s="3" t="s">
        <v>1182</v>
      </c>
      <c r="H281" s="3" t="s">
        <v>49</v>
      </c>
      <c r="I281" s="3" t="s">
        <v>40</v>
      </c>
      <c r="J281" s="3" t="s">
        <v>29</v>
      </c>
      <c r="K281" s="3" t="s">
        <v>30</v>
      </c>
      <c r="L281" s="3" t="s">
        <v>51</v>
      </c>
      <c r="M281" s="3" t="s">
        <v>1183</v>
      </c>
      <c r="N281" s="3">
        <v>0.55000000000000004</v>
      </c>
      <c r="O281" s="3" t="s">
        <v>33</v>
      </c>
      <c r="P281" s="3" t="s">
        <v>61</v>
      </c>
      <c r="Q281" s="3" t="s">
        <v>178</v>
      </c>
      <c r="R281" s="3" t="s">
        <v>1184</v>
      </c>
      <c r="S281" s="3">
        <v>62901</v>
      </c>
      <c r="T281" s="6">
        <v>42138</v>
      </c>
      <c r="U281" s="6">
        <v>42139</v>
      </c>
      <c r="V281" s="7">
        <v>139.61200000000002</v>
      </c>
      <c r="W281" s="3">
        <v>41</v>
      </c>
      <c r="X281" s="7">
        <v>664.34</v>
      </c>
      <c r="Y281" s="3">
        <v>87110</v>
      </c>
    </row>
    <row r="282" spans="1:25" ht="12.75" customHeight="1" x14ac:dyDescent="0.25">
      <c r="A282" s="3">
        <v>1072</v>
      </c>
      <c r="B282" s="5">
        <v>22685</v>
      </c>
      <c r="C282" s="3" t="s">
        <v>37</v>
      </c>
      <c r="D282" s="3">
        <v>0.01</v>
      </c>
      <c r="E282" s="3">
        <v>150.88999999999999</v>
      </c>
      <c r="F282" s="3">
        <v>60.2</v>
      </c>
      <c r="G282" s="3" t="s">
        <v>1185</v>
      </c>
      <c r="H282" s="3" t="s">
        <v>39</v>
      </c>
      <c r="I282" s="3" t="s">
        <v>28</v>
      </c>
      <c r="J282" s="3" t="s">
        <v>41</v>
      </c>
      <c r="K282" s="3" t="s">
        <v>42</v>
      </c>
      <c r="L282" s="3" t="s">
        <v>43</v>
      </c>
      <c r="M282" s="3" t="s">
        <v>1186</v>
      </c>
      <c r="N282" s="3">
        <v>0.77</v>
      </c>
      <c r="O282" s="3" t="s">
        <v>33</v>
      </c>
      <c r="P282" s="3" t="s">
        <v>53</v>
      </c>
      <c r="Q282" s="3" t="s">
        <v>234</v>
      </c>
      <c r="R282" s="3" t="s">
        <v>1187</v>
      </c>
      <c r="S282" s="3">
        <v>18018</v>
      </c>
      <c r="T282" s="6">
        <v>42090</v>
      </c>
      <c r="U282" s="6">
        <v>42093</v>
      </c>
      <c r="V282" s="7">
        <v>-505.76</v>
      </c>
      <c r="W282" s="3">
        <v>3</v>
      </c>
      <c r="X282" s="7">
        <v>473.53</v>
      </c>
      <c r="Y282" s="3">
        <v>89631</v>
      </c>
    </row>
    <row r="283" spans="1:25" ht="13.2" x14ac:dyDescent="0.25">
      <c r="A283" s="3">
        <v>1086</v>
      </c>
      <c r="B283" s="5">
        <v>25280</v>
      </c>
      <c r="C283" s="3" t="s">
        <v>25</v>
      </c>
      <c r="D283" s="3">
        <v>0.04</v>
      </c>
      <c r="E283" s="3">
        <v>14.27</v>
      </c>
      <c r="F283" s="3">
        <v>7.27</v>
      </c>
      <c r="G283" s="3" t="s">
        <v>1197</v>
      </c>
      <c r="H283" s="3" t="s">
        <v>49</v>
      </c>
      <c r="I283" s="3" t="s">
        <v>40</v>
      </c>
      <c r="J283" s="3" t="s">
        <v>29</v>
      </c>
      <c r="K283" s="3" t="s">
        <v>109</v>
      </c>
      <c r="L283" s="3" t="s">
        <v>59</v>
      </c>
      <c r="M283" s="3" t="s">
        <v>1198</v>
      </c>
      <c r="N283" s="3">
        <v>0.38</v>
      </c>
      <c r="O283" s="3" t="s">
        <v>33</v>
      </c>
      <c r="P283" s="3" t="s">
        <v>53</v>
      </c>
      <c r="Q283" s="3" t="s">
        <v>71</v>
      </c>
      <c r="R283" s="3" t="s">
        <v>1199</v>
      </c>
      <c r="S283" s="3">
        <v>11746</v>
      </c>
      <c r="T283" s="6">
        <v>42118</v>
      </c>
      <c r="U283" s="6">
        <v>42119</v>
      </c>
      <c r="V283" s="7">
        <v>2.125</v>
      </c>
      <c r="W283" s="3">
        <v>3</v>
      </c>
      <c r="X283" s="7">
        <v>45.24</v>
      </c>
      <c r="Y283" s="3">
        <v>86123</v>
      </c>
    </row>
    <row r="284" spans="1:25" ht="13.2" x14ac:dyDescent="0.25">
      <c r="A284" s="3">
        <v>1101</v>
      </c>
      <c r="B284" s="5">
        <v>22537</v>
      </c>
      <c r="C284" s="3" t="s">
        <v>56</v>
      </c>
      <c r="D284" s="3">
        <v>0.02</v>
      </c>
      <c r="E284" s="3">
        <v>15.14</v>
      </c>
      <c r="F284" s="3">
        <v>4.53</v>
      </c>
      <c r="G284" s="3" t="s">
        <v>1200</v>
      </c>
      <c r="H284" s="3" t="s">
        <v>49</v>
      </c>
      <c r="I284" s="3" t="s">
        <v>58</v>
      </c>
      <c r="J284" s="3" t="s">
        <v>29</v>
      </c>
      <c r="K284" s="3" t="s">
        <v>141</v>
      </c>
      <c r="L284" s="3" t="s">
        <v>59</v>
      </c>
      <c r="M284" s="3" t="s">
        <v>1201</v>
      </c>
      <c r="N284" s="3">
        <v>0.81</v>
      </c>
      <c r="O284" s="3" t="s">
        <v>33</v>
      </c>
      <c r="P284" s="3" t="s">
        <v>34</v>
      </c>
      <c r="Q284" s="3" t="s">
        <v>45</v>
      </c>
      <c r="R284" s="3" t="s">
        <v>1092</v>
      </c>
      <c r="S284" s="3">
        <v>93030</v>
      </c>
      <c r="T284" s="6">
        <v>42129</v>
      </c>
      <c r="U284" s="6">
        <v>42130</v>
      </c>
      <c r="V284" s="7">
        <v>5.8840000000000074</v>
      </c>
      <c r="W284" s="3">
        <v>3</v>
      </c>
      <c r="X284" s="7">
        <v>51.02</v>
      </c>
      <c r="Y284" s="3">
        <v>91488</v>
      </c>
    </row>
    <row r="285" spans="1:25" ht="13.2" x14ac:dyDescent="0.25">
      <c r="A285" s="3">
        <v>1106</v>
      </c>
      <c r="B285" s="5">
        <v>2808</v>
      </c>
      <c r="C285" s="3" t="s">
        <v>56</v>
      </c>
      <c r="D285" s="3">
        <v>0.04</v>
      </c>
      <c r="E285" s="3">
        <v>6.35</v>
      </c>
      <c r="F285" s="3">
        <v>1.02</v>
      </c>
      <c r="G285" s="3" t="s">
        <v>1205</v>
      </c>
      <c r="H285" s="3" t="s">
        <v>49</v>
      </c>
      <c r="I285" s="3" t="s">
        <v>58</v>
      </c>
      <c r="J285" s="3" t="s">
        <v>29</v>
      </c>
      <c r="K285" s="3" t="s">
        <v>93</v>
      </c>
      <c r="L285" s="3" t="s">
        <v>31</v>
      </c>
      <c r="M285" s="3" t="s">
        <v>887</v>
      </c>
      <c r="N285" s="3">
        <v>0.39</v>
      </c>
      <c r="O285" s="3" t="s">
        <v>33</v>
      </c>
      <c r="P285" s="3" t="s">
        <v>61</v>
      </c>
      <c r="Q285" s="3" t="s">
        <v>130</v>
      </c>
      <c r="R285" s="3" t="s">
        <v>787</v>
      </c>
      <c r="S285" s="3">
        <v>75220</v>
      </c>
      <c r="T285" s="6">
        <v>42144</v>
      </c>
      <c r="U285" s="6">
        <v>42147</v>
      </c>
      <c r="V285" s="7">
        <v>81.91</v>
      </c>
      <c r="W285" s="3">
        <v>52</v>
      </c>
      <c r="X285" s="7">
        <v>318.47000000000003</v>
      </c>
      <c r="Y285" s="3">
        <v>20261</v>
      </c>
    </row>
    <row r="286" spans="1:25" ht="12.75" customHeight="1" x14ac:dyDescent="0.25">
      <c r="A286" s="3">
        <v>1107</v>
      </c>
      <c r="B286" s="5">
        <v>18106</v>
      </c>
      <c r="C286" s="3" t="s">
        <v>25</v>
      </c>
      <c r="D286" s="3">
        <v>0.01</v>
      </c>
      <c r="E286" s="3">
        <v>9.31</v>
      </c>
      <c r="F286" s="3">
        <v>3.98</v>
      </c>
      <c r="G286" s="3" t="s">
        <v>1208</v>
      </c>
      <c r="H286" s="3" t="s">
        <v>49</v>
      </c>
      <c r="I286" s="3" t="s">
        <v>58</v>
      </c>
      <c r="J286" s="3" t="s">
        <v>29</v>
      </c>
      <c r="K286" s="3" t="s">
        <v>174</v>
      </c>
      <c r="L286" s="3" t="s">
        <v>51</v>
      </c>
      <c r="M286" s="3" t="s">
        <v>1206</v>
      </c>
      <c r="N286" s="3">
        <v>0.56000000000000005</v>
      </c>
      <c r="O286" s="3" t="s">
        <v>33</v>
      </c>
      <c r="P286" s="3" t="s">
        <v>61</v>
      </c>
      <c r="Q286" s="3" t="s">
        <v>130</v>
      </c>
      <c r="R286" s="3" t="s">
        <v>1209</v>
      </c>
      <c r="S286" s="3">
        <v>77566</v>
      </c>
      <c r="T286" s="6">
        <v>42145</v>
      </c>
      <c r="U286" s="6">
        <v>42146</v>
      </c>
      <c r="V286" s="7">
        <v>2.1800000000000015</v>
      </c>
      <c r="W286" s="3">
        <v>15</v>
      </c>
      <c r="X286" s="7">
        <v>144.33000000000001</v>
      </c>
      <c r="Y286" s="3">
        <v>86411</v>
      </c>
    </row>
    <row r="287" spans="1:25" ht="12.75" customHeight="1" x14ac:dyDescent="0.25">
      <c r="A287" s="3">
        <v>1109</v>
      </c>
      <c r="B287" s="5">
        <v>22480</v>
      </c>
      <c r="C287" s="3" t="s">
        <v>56</v>
      </c>
      <c r="D287" s="3">
        <v>0.08</v>
      </c>
      <c r="E287" s="3">
        <v>8.3699999999999992</v>
      </c>
      <c r="F287" s="3">
        <v>10.16</v>
      </c>
      <c r="G287" s="3" t="s">
        <v>1212</v>
      </c>
      <c r="H287" s="3" t="s">
        <v>49</v>
      </c>
      <c r="I287" s="3" t="s">
        <v>114</v>
      </c>
      <c r="J287" s="3" t="s">
        <v>41</v>
      </c>
      <c r="K287" s="3" t="s">
        <v>50</v>
      </c>
      <c r="L287" s="3" t="s">
        <v>236</v>
      </c>
      <c r="M287" s="3" t="s">
        <v>1213</v>
      </c>
      <c r="N287" s="3">
        <v>0.59</v>
      </c>
      <c r="O287" s="3" t="s">
        <v>33</v>
      </c>
      <c r="P287" s="3" t="s">
        <v>61</v>
      </c>
      <c r="Q287" s="3" t="s">
        <v>130</v>
      </c>
      <c r="R287" s="3" t="s">
        <v>1214</v>
      </c>
      <c r="S287" s="3">
        <v>78041</v>
      </c>
      <c r="T287" s="6">
        <v>42184</v>
      </c>
      <c r="U287" s="6">
        <v>42184</v>
      </c>
      <c r="V287" s="7">
        <v>-169.232</v>
      </c>
      <c r="W287" s="3">
        <v>13</v>
      </c>
      <c r="X287" s="7">
        <v>108.99</v>
      </c>
      <c r="Y287" s="3">
        <v>86410</v>
      </c>
    </row>
    <row r="288" spans="1:25" ht="12.75" customHeight="1" x14ac:dyDescent="0.25">
      <c r="A288" s="3">
        <v>1117</v>
      </c>
      <c r="B288" s="5">
        <v>21579</v>
      </c>
      <c r="C288" s="3" t="s">
        <v>37</v>
      </c>
      <c r="D288" s="3">
        <v>0.06</v>
      </c>
      <c r="E288" s="3">
        <v>64.650000000000006</v>
      </c>
      <c r="F288" s="3">
        <v>35</v>
      </c>
      <c r="G288" s="3" t="s">
        <v>1220</v>
      </c>
      <c r="H288" s="3" t="s">
        <v>49</v>
      </c>
      <c r="I288" s="3" t="s">
        <v>40</v>
      </c>
      <c r="J288" s="3" t="s">
        <v>29</v>
      </c>
      <c r="K288" s="3" t="s">
        <v>141</v>
      </c>
      <c r="L288" s="3" t="s">
        <v>236</v>
      </c>
      <c r="M288" s="3" t="s">
        <v>928</v>
      </c>
      <c r="N288" s="3">
        <v>0.8</v>
      </c>
      <c r="O288" s="3" t="s">
        <v>33</v>
      </c>
      <c r="P288" s="3" t="s">
        <v>34</v>
      </c>
      <c r="Q288" s="3" t="s">
        <v>378</v>
      </c>
      <c r="R288" s="3" t="s">
        <v>1221</v>
      </c>
      <c r="S288" s="3">
        <v>85705</v>
      </c>
      <c r="T288" s="6">
        <v>42040</v>
      </c>
      <c r="U288" s="6">
        <v>42041</v>
      </c>
      <c r="V288" s="7">
        <v>-139.28720000000001</v>
      </c>
      <c r="W288" s="3">
        <v>4</v>
      </c>
      <c r="X288" s="7">
        <v>277.60000000000002</v>
      </c>
      <c r="Y288" s="3">
        <v>86768</v>
      </c>
    </row>
    <row r="289" spans="1:25" ht="12.75" customHeight="1" x14ac:dyDescent="0.25">
      <c r="A289" s="3">
        <v>1121</v>
      </c>
      <c r="B289" s="5">
        <v>21329</v>
      </c>
      <c r="C289" s="3" t="s">
        <v>106</v>
      </c>
      <c r="D289" s="3">
        <v>0.04</v>
      </c>
      <c r="E289" s="3">
        <v>19.98</v>
      </c>
      <c r="F289" s="3">
        <v>8.68</v>
      </c>
      <c r="G289" s="3" t="s">
        <v>1222</v>
      </c>
      <c r="H289" s="3" t="s">
        <v>49</v>
      </c>
      <c r="I289" s="3" t="s">
        <v>114</v>
      </c>
      <c r="J289" s="3" t="s">
        <v>29</v>
      </c>
      <c r="K289" s="3" t="s">
        <v>93</v>
      </c>
      <c r="L289" s="3" t="s">
        <v>59</v>
      </c>
      <c r="M289" s="3" t="s">
        <v>1223</v>
      </c>
      <c r="N289" s="3">
        <v>0.37</v>
      </c>
      <c r="O289" s="3" t="s">
        <v>33</v>
      </c>
      <c r="P289" s="3" t="s">
        <v>34</v>
      </c>
      <c r="Q289" s="3" t="s">
        <v>45</v>
      </c>
      <c r="R289" s="3" t="s">
        <v>1224</v>
      </c>
      <c r="S289" s="3">
        <v>92592</v>
      </c>
      <c r="T289" s="6">
        <v>42042</v>
      </c>
      <c r="U289" s="6">
        <v>42049</v>
      </c>
      <c r="V289" s="7">
        <v>108</v>
      </c>
      <c r="W289" s="3">
        <v>8</v>
      </c>
      <c r="X289" s="7">
        <v>168.04</v>
      </c>
      <c r="Y289" s="3">
        <v>86767</v>
      </c>
    </row>
    <row r="290" spans="1:25" ht="12.75" customHeight="1" x14ac:dyDescent="0.25">
      <c r="A290" s="3">
        <v>1123</v>
      </c>
      <c r="B290" s="5">
        <v>20612</v>
      </c>
      <c r="C290" s="3" t="s">
        <v>25</v>
      </c>
      <c r="D290" s="3">
        <v>0.03</v>
      </c>
      <c r="E290" s="3">
        <v>7.3</v>
      </c>
      <c r="F290" s="3">
        <v>7.72</v>
      </c>
      <c r="G290" s="3" t="s">
        <v>1226</v>
      </c>
      <c r="H290" s="3" t="s">
        <v>49</v>
      </c>
      <c r="I290" s="3" t="s">
        <v>58</v>
      </c>
      <c r="J290" s="3" t="s">
        <v>29</v>
      </c>
      <c r="K290" s="3" t="s">
        <v>109</v>
      </c>
      <c r="L290" s="3" t="s">
        <v>59</v>
      </c>
      <c r="M290" s="3" t="s">
        <v>1227</v>
      </c>
      <c r="N290" s="3">
        <v>0.38</v>
      </c>
      <c r="O290" s="3" t="s">
        <v>33</v>
      </c>
      <c r="P290" s="3" t="s">
        <v>34</v>
      </c>
      <c r="Q290" s="3" t="s">
        <v>45</v>
      </c>
      <c r="R290" s="3" t="s">
        <v>547</v>
      </c>
      <c r="S290" s="3">
        <v>95661</v>
      </c>
      <c r="T290" s="6">
        <v>42078</v>
      </c>
      <c r="U290" s="6">
        <v>42081</v>
      </c>
      <c r="V290" s="7">
        <v>-127.05200000000001</v>
      </c>
      <c r="W290" s="3">
        <v>14</v>
      </c>
      <c r="X290" s="7">
        <v>103.61</v>
      </c>
      <c r="Y290" s="3">
        <v>87015</v>
      </c>
    </row>
    <row r="291" spans="1:25" ht="12.75" customHeight="1" x14ac:dyDescent="0.25">
      <c r="A291" s="3">
        <v>1127</v>
      </c>
      <c r="B291" s="5">
        <v>22052</v>
      </c>
      <c r="C291" s="3" t="s">
        <v>56</v>
      </c>
      <c r="D291" s="3">
        <v>0.02</v>
      </c>
      <c r="E291" s="3">
        <v>4.0599999999999996</v>
      </c>
      <c r="F291" s="3">
        <v>6.89</v>
      </c>
      <c r="G291" s="3" t="s">
        <v>1230</v>
      </c>
      <c r="H291" s="3" t="s">
        <v>49</v>
      </c>
      <c r="I291" s="3" t="s">
        <v>114</v>
      </c>
      <c r="J291" s="3" t="s">
        <v>29</v>
      </c>
      <c r="K291" s="3" t="s">
        <v>257</v>
      </c>
      <c r="L291" s="3" t="s">
        <v>59</v>
      </c>
      <c r="M291" s="3" t="s">
        <v>910</v>
      </c>
      <c r="N291" s="3">
        <v>0.6</v>
      </c>
      <c r="O291" s="3" t="s">
        <v>33</v>
      </c>
      <c r="P291" s="3" t="s">
        <v>61</v>
      </c>
      <c r="Q291" s="3" t="s">
        <v>130</v>
      </c>
      <c r="R291" s="3" t="s">
        <v>1231</v>
      </c>
      <c r="S291" s="3">
        <v>78852</v>
      </c>
      <c r="T291" s="6">
        <v>42059</v>
      </c>
      <c r="U291" s="6">
        <v>42061</v>
      </c>
      <c r="V291" s="7">
        <v>-93.735199999999992</v>
      </c>
      <c r="W291" s="3">
        <v>16</v>
      </c>
      <c r="X291" s="7">
        <v>66.81</v>
      </c>
      <c r="Y291" s="3">
        <v>87221</v>
      </c>
    </row>
    <row r="292" spans="1:25" ht="12.75" customHeight="1" x14ac:dyDescent="0.25">
      <c r="A292" s="3">
        <v>1128</v>
      </c>
      <c r="B292" s="5">
        <v>26378</v>
      </c>
      <c r="C292" s="3" t="s">
        <v>106</v>
      </c>
      <c r="D292" s="3">
        <v>0.06</v>
      </c>
      <c r="E292" s="3">
        <v>4.2</v>
      </c>
      <c r="F292" s="3">
        <v>2.2599999999999998</v>
      </c>
      <c r="G292" s="3" t="s">
        <v>1233</v>
      </c>
      <c r="H292" s="3" t="s">
        <v>49</v>
      </c>
      <c r="I292" s="3" t="s">
        <v>114</v>
      </c>
      <c r="J292" s="3" t="s">
        <v>29</v>
      </c>
      <c r="K292" s="3" t="s">
        <v>93</v>
      </c>
      <c r="L292" s="3" t="s">
        <v>31</v>
      </c>
      <c r="M292" s="3" t="s">
        <v>1234</v>
      </c>
      <c r="N292" s="3">
        <v>0.36</v>
      </c>
      <c r="O292" s="3" t="s">
        <v>33</v>
      </c>
      <c r="P292" s="3" t="s">
        <v>61</v>
      </c>
      <c r="Q292" s="3" t="s">
        <v>130</v>
      </c>
      <c r="R292" s="3" t="s">
        <v>1235</v>
      </c>
      <c r="S292" s="3">
        <v>78539</v>
      </c>
      <c r="T292" s="6">
        <v>42177</v>
      </c>
      <c r="U292" s="6">
        <v>42182</v>
      </c>
      <c r="V292" s="7">
        <v>9.7799999999999994</v>
      </c>
      <c r="W292" s="3">
        <v>13</v>
      </c>
      <c r="X292" s="7">
        <v>55.97</v>
      </c>
      <c r="Y292" s="3">
        <v>87222</v>
      </c>
    </row>
    <row r="293" spans="1:25" ht="12.75" customHeight="1" x14ac:dyDescent="0.25">
      <c r="A293" s="3">
        <v>1131</v>
      </c>
      <c r="B293" s="5">
        <v>19917</v>
      </c>
      <c r="C293" s="3" t="s">
        <v>56</v>
      </c>
      <c r="D293" s="3">
        <v>0.02</v>
      </c>
      <c r="E293" s="3">
        <v>7.64</v>
      </c>
      <c r="F293" s="3">
        <v>1.39</v>
      </c>
      <c r="G293" s="3" t="s">
        <v>1241</v>
      </c>
      <c r="H293" s="3" t="s">
        <v>49</v>
      </c>
      <c r="I293" s="3" t="s">
        <v>40</v>
      </c>
      <c r="J293" s="3" t="s">
        <v>29</v>
      </c>
      <c r="K293" s="3" t="s">
        <v>69</v>
      </c>
      <c r="L293" s="3" t="s">
        <v>59</v>
      </c>
      <c r="M293" s="3" t="s">
        <v>1239</v>
      </c>
      <c r="N293" s="3">
        <v>0.36</v>
      </c>
      <c r="O293" s="3" t="s">
        <v>33</v>
      </c>
      <c r="P293" s="3" t="s">
        <v>61</v>
      </c>
      <c r="Q293" s="3" t="s">
        <v>130</v>
      </c>
      <c r="R293" s="3" t="s">
        <v>1242</v>
      </c>
      <c r="S293" s="3">
        <v>79907</v>
      </c>
      <c r="T293" s="6">
        <v>42145</v>
      </c>
      <c r="U293" s="6">
        <v>42147</v>
      </c>
      <c r="V293" s="7">
        <v>70.193699999999993</v>
      </c>
      <c r="W293" s="3">
        <v>13</v>
      </c>
      <c r="X293" s="7">
        <v>101.73</v>
      </c>
      <c r="Y293" s="3">
        <v>88103</v>
      </c>
    </row>
    <row r="294" spans="1:25" ht="12.75" customHeight="1" x14ac:dyDescent="0.25">
      <c r="A294" s="3">
        <v>1132</v>
      </c>
      <c r="B294" s="5">
        <v>23860</v>
      </c>
      <c r="C294" s="3" t="s">
        <v>56</v>
      </c>
      <c r="D294" s="3">
        <v>0.06</v>
      </c>
      <c r="E294" s="3">
        <v>6.37</v>
      </c>
      <c r="F294" s="3">
        <v>5.19</v>
      </c>
      <c r="G294" s="3" t="s">
        <v>1243</v>
      </c>
      <c r="H294" s="3" t="s">
        <v>49</v>
      </c>
      <c r="I294" s="3" t="s">
        <v>28</v>
      </c>
      <c r="J294" s="3" t="s">
        <v>29</v>
      </c>
      <c r="K294" s="3" t="s">
        <v>109</v>
      </c>
      <c r="L294" s="3" t="s">
        <v>59</v>
      </c>
      <c r="M294" s="3" t="s">
        <v>623</v>
      </c>
      <c r="N294" s="3">
        <v>0.38</v>
      </c>
      <c r="O294" s="3" t="s">
        <v>33</v>
      </c>
      <c r="P294" s="3" t="s">
        <v>61</v>
      </c>
      <c r="Q294" s="3" t="s">
        <v>130</v>
      </c>
      <c r="R294" s="3" t="s">
        <v>1244</v>
      </c>
      <c r="S294" s="3">
        <v>76039</v>
      </c>
      <c r="T294" s="6">
        <v>42045</v>
      </c>
      <c r="U294" s="6">
        <v>42046</v>
      </c>
      <c r="V294" s="7">
        <v>-48.219499999999996</v>
      </c>
      <c r="W294" s="3">
        <v>6</v>
      </c>
      <c r="X294" s="7">
        <v>37.700000000000003</v>
      </c>
      <c r="Y294" s="3">
        <v>88101</v>
      </c>
    </row>
    <row r="295" spans="1:25" ht="12.75" customHeight="1" x14ac:dyDescent="0.25">
      <c r="A295" s="3">
        <v>1133</v>
      </c>
      <c r="B295" s="5">
        <v>26099</v>
      </c>
      <c r="C295" s="3" t="s">
        <v>106</v>
      </c>
      <c r="D295" s="3">
        <v>0.02</v>
      </c>
      <c r="E295" s="3">
        <v>4.9800000000000004</v>
      </c>
      <c r="F295" s="3">
        <v>6.07</v>
      </c>
      <c r="G295" s="3" t="s">
        <v>1245</v>
      </c>
      <c r="H295" s="3" t="s">
        <v>49</v>
      </c>
      <c r="I295" s="3" t="s">
        <v>40</v>
      </c>
      <c r="J295" s="3" t="s">
        <v>29</v>
      </c>
      <c r="K295" s="3" t="s">
        <v>93</v>
      </c>
      <c r="L295" s="3" t="s">
        <v>59</v>
      </c>
      <c r="M295" s="3" t="s">
        <v>173</v>
      </c>
      <c r="N295" s="3">
        <v>0.36</v>
      </c>
      <c r="O295" s="3" t="s">
        <v>33</v>
      </c>
      <c r="P295" s="3" t="s">
        <v>61</v>
      </c>
      <c r="Q295" s="3" t="s">
        <v>130</v>
      </c>
      <c r="R295" s="3" t="s">
        <v>1246</v>
      </c>
      <c r="S295" s="3">
        <v>75234</v>
      </c>
      <c r="T295" s="6">
        <v>42030</v>
      </c>
      <c r="U295" s="6">
        <v>42032</v>
      </c>
      <c r="V295" s="7">
        <v>-46.92</v>
      </c>
      <c r="W295" s="3">
        <v>5</v>
      </c>
      <c r="X295" s="7">
        <v>27.76</v>
      </c>
      <c r="Y295" s="3">
        <v>88105</v>
      </c>
    </row>
    <row r="296" spans="1:25" ht="12.75" customHeight="1" x14ac:dyDescent="0.25">
      <c r="A296" s="3">
        <v>1136</v>
      </c>
      <c r="B296" s="5">
        <v>22119</v>
      </c>
      <c r="C296" s="3" t="s">
        <v>25</v>
      </c>
      <c r="D296" s="3">
        <v>0.09</v>
      </c>
      <c r="E296" s="3">
        <v>270.97000000000003</v>
      </c>
      <c r="F296" s="3">
        <v>28.06</v>
      </c>
      <c r="G296" s="3" t="s">
        <v>1247</v>
      </c>
      <c r="H296" s="3" t="s">
        <v>39</v>
      </c>
      <c r="I296" s="3" t="s">
        <v>114</v>
      </c>
      <c r="J296" s="3" t="s">
        <v>77</v>
      </c>
      <c r="K296" s="3" t="s">
        <v>85</v>
      </c>
      <c r="L296" s="3" t="s">
        <v>43</v>
      </c>
      <c r="M296" s="3" t="s">
        <v>1248</v>
      </c>
      <c r="N296" s="3">
        <v>0.56000000000000005</v>
      </c>
      <c r="O296" s="3" t="s">
        <v>33</v>
      </c>
      <c r="P296" s="3" t="s">
        <v>61</v>
      </c>
      <c r="Q296" s="3" t="s">
        <v>178</v>
      </c>
      <c r="R296" s="3" t="s">
        <v>1249</v>
      </c>
      <c r="S296" s="3">
        <v>60188</v>
      </c>
      <c r="T296" s="6">
        <v>42006</v>
      </c>
      <c r="U296" s="6">
        <v>42008</v>
      </c>
      <c r="V296" s="7">
        <v>2660.1432</v>
      </c>
      <c r="W296" s="3">
        <v>15</v>
      </c>
      <c r="X296" s="7">
        <v>3855.28</v>
      </c>
      <c r="Y296" s="3">
        <v>87940</v>
      </c>
    </row>
    <row r="297" spans="1:25" ht="12.75" customHeight="1" x14ac:dyDescent="0.25">
      <c r="A297" s="3">
        <v>1142</v>
      </c>
      <c r="B297" s="5">
        <v>25467</v>
      </c>
      <c r="C297" s="3" t="s">
        <v>56</v>
      </c>
      <c r="D297" s="3">
        <v>0.05</v>
      </c>
      <c r="E297" s="3">
        <v>363.25</v>
      </c>
      <c r="F297" s="3">
        <v>19.989999999999998</v>
      </c>
      <c r="G297" s="3" t="s">
        <v>1252</v>
      </c>
      <c r="H297" s="3" t="s">
        <v>49</v>
      </c>
      <c r="I297" s="3" t="s">
        <v>40</v>
      </c>
      <c r="J297" s="3" t="s">
        <v>29</v>
      </c>
      <c r="K297" s="3" t="s">
        <v>257</v>
      </c>
      <c r="L297" s="3" t="s">
        <v>59</v>
      </c>
      <c r="M297" s="3" t="s">
        <v>1253</v>
      </c>
      <c r="N297" s="3">
        <v>0.56999999999999995</v>
      </c>
      <c r="O297" s="3" t="s">
        <v>33</v>
      </c>
      <c r="P297" s="3" t="s">
        <v>61</v>
      </c>
      <c r="Q297" s="3" t="s">
        <v>130</v>
      </c>
      <c r="R297" s="3" t="s">
        <v>1254</v>
      </c>
      <c r="S297" s="3">
        <v>76706</v>
      </c>
      <c r="T297" s="6">
        <v>42008</v>
      </c>
      <c r="U297" s="6">
        <v>42010</v>
      </c>
      <c r="V297" s="7">
        <v>1766.7795000000001</v>
      </c>
      <c r="W297" s="3">
        <v>7</v>
      </c>
      <c r="X297" s="7">
        <v>2560.5500000000002</v>
      </c>
      <c r="Y297" s="3">
        <v>86573</v>
      </c>
    </row>
    <row r="298" spans="1:25" ht="12.75" customHeight="1" x14ac:dyDescent="0.25">
      <c r="A298" s="3">
        <v>1155</v>
      </c>
      <c r="B298" s="5">
        <v>24224</v>
      </c>
      <c r="C298" s="3" t="s">
        <v>47</v>
      </c>
      <c r="D298" s="3">
        <v>0.09</v>
      </c>
      <c r="E298" s="3">
        <v>9.11</v>
      </c>
      <c r="F298" s="3">
        <v>2.15</v>
      </c>
      <c r="G298" s="3" t="s">
        <v>1257</v>
      </c>
      <c r="H298" s="3" t="s">
        <v>27</v>
      </c>
      <c r="I298" s="3" t="s">
        <v>114</v>
      </c>
      <c r="J298" s="3" t="s">
        <v>29</v>
      </c>
      <c r="K298" s="3" t="s">
        <v>93</v>
      </c>
      <c r="L298" s="3" t="s">
        <v>31</v>
      </c>
      <c r="M298" s="3" t="s">
        <v>1258</v>
      </c>
      <c r="N298" s="3">
        <v>0.4</v>
      </c>
      <c r="O298" s="3" t="s">
        <v>33</v>
      </c>
      <c r="P298" s="3" t="s">
        <v>34</v>
      </c>
      <c r="Q298" s="3" t="s">
        <v>45</v>
      </c>
      <c r="R298" s="3" t="s">
        <v>1259</v>
      </c>
      <c r="S298" s="3">
        <v>90640</v>
      </c>
      <c r="T298" s="6">
        <v>42006</v>
      </c>
      <c r="U298" s="6">
        <v>42008</v>
      </c>
      <c r="V298" s="7">
        <v>20.299600000000002</v>
      </c>
      <c r="W298" s="3">
        <v>4</v>
      </c>
      <c r="X298" s="7">
        <v>34.409999999999997</v>
      </c>
      <c r="Y298" s="3">
        <v>90853</v>
      </c>
    </row>
    <row r="299" spans="1:25" ht="12.75" customHeight="1" x14ac:dyDescent="0.25">
      <c r="A299" s="3">
        <v>1170</v>
      </c>
      <c r="B299" s="5">
        <v>18860</v>
      </c>
      <c r="C299" s="3" t="s">
        <v>37</v>
      </c>
      <c r="D299" s="3">
        <v>0.09</v>
      </c>
      <c r="E299" s="3">
        <v>9.7799999999999994</v>
      </c>
      <c r="F299" s="3">
        <v>1.39</v>
      </c>
      <c r="G299" s="3" t="s">
        <v>1264</v>
      </c>
      <c r="H299" s="3" t="s">
        <v>49</v>
      </c>
      <c r="I299" s="3" t="s">
        <v>114</v>
      </c>
      <c r="J299" s="3" t="s">
        <v>29</v>
      </c>
      <c r="K299" s="3" t="s">
        <v>69</v>
      </c>
      <c r="L299" s="3" t="s">
        <v>59</v>
      </c>
      <c r="M299" s="3" t="s">
        <v>1265</v>
      </c>
      <c r="N299" s="3">
        <v>0.39</v>
      </c>
      <c r="O299" s="3" t="s">
        <v>33</v>
      </c>
      <c r="P299" s="3" t="s">
        <v>53</v>
      </c>
      <c r="Q299" s="3" t="s">
        <v>1149</v>
      </c>
      <c r="R299" s="3" t="s">
        <v>401</v>
      </c>
      <c r="S299" s="3">
        <v>19711</v>
      </c>
      <c r="T299" s="6">
        <v>42157</v>
      </c>
      <c r="U299" s="6">
        <v>42158</v>
      </c>
      <c r="V299" s="7">
        <v>125.20739999999999</v>
      </c>
      <c r="W299" s="3">
        <v>19</v>
      </c>
      <c r="X299" s="7">
        <v>181.46</v>
      </c>
      <c r="Y299" s="3">
        <v>87520</v>
      </c>
    </row>
    <row r="300" spans="1:25" ht="12.75" customHeight="1" x14ac:dyDescent="0.25">
      <c r="A300" s="3">
        <v>1182</v>
      </c>
      <c r="B300" s="5">
        <v>19484</v>
      </c>
      <c r="C300" s="3" t="s">
        <v>25</v>
      </c>
      <c r="D300" s="3">
        <v>7.0000000000000007E-2</v>
      </c>
      <c r="E300" s="3">
        <v>2.61</v>
      </c>
      <c r="F300" s="3">
        <v>0.5</v>
      </c>
      <c r="G300" s="3" t="s">
        <v>1271</v>
      </c>
      <c r="H300" s="3" t="s">
        <v>49</v>
      </c>
      <c r="I300" s="3" t="s">
        <v>40</v>
      </c>
      <c r="J300" s="3" t="s">
        <v>29</v>
      </c>
      <c r="K300" s="3" t="s">
        <v>134</v>
      </c>
      <c r="L300" s="3" t="s">
        <v>59</v>
      </c>
      <c r="M300" s="3" t="s">
        <v>1138</v>
      </c>
      <c r="N300" s="3">
        <v>0.39</v>
      </c>
      <c r="O300" s="3" t="s">
        <v>33</v>
      </c>
      <c r="P300" s="3" t="s">
        <v>34</v>
      </c>
      <c r="Q300" s="3" t="s">
        <v>212</v>
      </c>
      <c r="R300" s="3" t="s">
        <v>1272</v>
      </c>
      <c r="S300" s="3">
        <v>84660</v>
      </c>
      <c r="T300" s="6">
        <v>42147</v>
      </c>
      <c r="U300" s="6">
        <v>42147</v>
      </c>
      <c r="V300" s="7">
        <v>27.013499999999997</v>
      </c>
      <c r="W300" s="3">
        <v>15</v>
      </c>
      <c r="X300" s="7">
        <v>39.15</v>
      </c>
      <c r="Y300" s="3">
        <v>86913</v>
      </c>
    </row>
    <row r="301" spans="1:25" ht="12.75" customHeight="1" x14ac:dyDescent="0.25">
      <c r="A301" s="3">
        <v>1183</v>
      </c>
      <c r="B301" s="5">
        <v>21522</v>
      </c>
      <c r="C301" s="3" t="s">
        <v>37</v>
      </c>
      <c r="D301" s="3">
        <v>0.04</v>
      </c>
      <c r="E301" s="3">
        <v>35.99</v>
      </c>
      <c r="F301" s="3">
        <v>3.3</v>
      </c>
      <c r="G301" s="3" t="s">
        <v>1273</v>
      </c>
      <c r="H301" s="3" t="s">
        <v>49</v>
      </c>
      <c r="I301" s="3" t="s">
        <v>40</v>
      </c>
      <c r="J301" s="3" t="s">
        <v>77</v>
      </c>
      <c r="K301" s="3" t="s">
        <v>78</v>
      </c>
      <c r="L301" s="3" t="s">
        <v>51</v>
      </c>
      <c r="M301" s="3" t="s">
        <v>1274</v>
      </c>
      <c r="N301" s="3">
        <v>0.39</v>
      </c>
      <c r="O301" s="3" t="s">
        <v>33</v>
      </c>
      <c r="P301" s="3" t="s">
        <v>34</v>
      </c>
      <c r="Q301" s="3" t="s">
        <v>212</v>
      </c>
      <c r="R301" s="3" t="s">
        <v>1275</v>
      </c>
      <c r="S301" s="3">
        <v>84663</v>
      </c>
      <c r="T301" s="6">
        <v>42184</v>
      </c>
      <c r="U301" s="6">
        <v>42184</v>
      </c>
      <c r="V301" s="7">
        <v>184.19549999999998</v>
      </c>
      <c r="W301" s="3">
        <v>9</v>
      </c>
      <c r="X301" s="7">
        <v>266.95</v>
      </c>
      <c r="Y301" s="3">
        <v>86914</v>
      </c>
    </row>
    <row r="302" spans="1:25" ht="12.75" customHeight="1" x14ac:dyDescent="0.25">
      <c r="A302" s="3">
        <v>1185</v>
      </c>
      <c r="B302" s="5">
        <v>22190</v>
      </c>
      <c r="C302" s="3" t="s">
        <v>56</v>
      </c>
      <c r="D302" s="3">
        <v>0</v>
      </c>
      <c r="E302" s="3">
        <v>6783.02</v>
      </c>
      <c r="F302" s="3">
        <v>24.49</v>
      </c>
      <c r="G302" s="3" t="s">
        <v>1276</v>
      </c>
      <c r="H302" s="3" t="s">
        <v>49</v>
      </c>
      <c r="I302" s="3" t="s">
        <v>114</v>
      </c>
      <c r="J302" s="3" t="s">
        <v>77</v>
      </c>
      <c r="K302" s="3" t="s">
        <v>85</v>
      </c>
      <c r="L302" s="3" t="s">
        <v>236</v>
      </c>
      <c r="M302" s="3" t="s">
        <v>1277</v>
      </c>
      <c r="N302" s="3">
        <v>0.39</v>
      </c>
      <c r="O302" s="3" t="s">
        <v>33</v>
      </c>
      <c r="P302" s="3" t="s">
        <v>136</v>
      </c>
      <c r="Q302" s="3" t="s">
        <v>1278</v>
      </c>
      <c r="R302" s="3" t="s">
        <v>1279</v>
      </c>
      <c r="S302" s="3">
        <v>35756</v>
      </c>
      <c r="T302" s="6">
        <v>42084</v>
      </c>
      <c r="U302" s="6">
        <v>42085</v>
      </c>
      <c r="V302" s="7">
        <v>4.1099999999999994</v>
      </c>
      <c r="W302" s="3">
        <v>3</v>
      </c>
      <c r="X302" s="7">
        <v>20552.55</v>
      </c>
      <c r="Y302" s="3">
        <v>85938</v>
      </c>
    </row>
    <row r="303" spans="1:25" ht="12.75" customHeight="1" x14ac:dyDescent="0.25">
      <c r="A303" s="3">
        <v>1186</v>
      </c>
      <c r="B303" s="5">
        <v>24358</v>
      </c>
      <c r="C303" s="3" t="s">
        <v>47</v>
      </c>
      <c r="D303" s="3">
        <v>7.0000000000000007E-2</v>
      </c>
      <c r="E303" s="3">
        <v>400.97</v>
      </c>
      <c r="F303" s="3">
        <v>48.26</v>
      </c>
      <c r="G303" s="3" t="s">
        <v>1281</v>
      </c>
      <c r="H303" s="3" t="s">
        <v>39</v>
      </c>
      <c r="I303" s="3" t="s">
        <v>114</v>
      </c>
      <c r="J303" s="3" t="s">
        <v>77</v>
      </c>
      <c r="K303" s="3" t="s">
        <v>85</v>
      </c>
      <c r="L303" s="3" t="s">
        <v>121</v>
      </c>
      <c r="M303" s="3" t="s">
        <v>1282</v>
      </c>
      <c r="N303" s="3">
        <v>0.36</v>
      </c>
      <c r="O303" s="3" t="s">
        <v>33</v>
      </c>
      <c r="P303" s="3" t="s">
        <v>34</v>
      </c>
      <c r="Q303" s="3" t="s">
        <v>45</v>
      </c>
      <c r="R303" s="3" t="s">
        <v>1283</v>
      </c>
      <c r="S303" s="3">
        <v>92646</v>
      </c>
      <c r="T303" s="6">
        <v>42103</v>
      </c>
      <c r="U303" s="6">
        <v>42104</v>
      </c>
      <c r="V303" s="7">
        <v>2581.5590999999995</v>
      </c>
      <c r="W303" s="3">
        <v>10</v>
      </c>
      <c r="X303" s="7">
        <v>3741.39</v>
      </c>
      <c r="Y303" s="3">
        <v>85939</v>
      </c>
    </row>
    <row r="304" spans="1:25" ht="12.75" customHeight="1" x14ac:dyDescent="0.25">
      <c r="A304" s="3">
        <v>1189</v>
      </c>
      <c r="B304" s="5">
        <v>18829</v>
      </c>
      <c r="C304" s="3" t="s">
        <v>106</v>
      </c>
      <c r="D304" s="3">
        <v>0.06</v>
      </c>
      <c r="E304" s="3">
        <v>10.89</v>
      </c>
      <c r="F304" s="3">
        <v>4.5</v>
      </c>
      <c r="G304" s="3" t="s">
        <v>1284</v>
      </c>
      <c r="H304" s="3" t="s">
        <v>49</v>
      </c>
      <c r="I304" s="3" t="s">
        <v>114</v>
      </c>
      <c r="J304" s="3" t="s">
        <v>29</v>
      </c>
      <c r="K304" s="3" t="s">
        <v>257</v>
      </c>
      <c r="L304" s="3" t="s">
        <v>59</v>
      </c>
      <c r="M304" s="3" t="s">
        <v>258</v>
      </c>
      <c r="N304" s="3">
        <v>0.59</v>
      </c>
      <c r="O304" s="3" t="s">
        <v>33</v>
      </c>
      <c r="P304" s="3" t="s">
        <v>34</v>
      </c>
      <c r="Q304" s="3" t="s">
        <v>45</v>
      </c>
      <c r="R304" s="3" t="s">
        <v>1283</v>
      </c>
      <c r="S304" s="3">
        <v>92646</v>
      </c>
      <c r="T304" s="6">
        <v>42172</v>
      </c>
      <c r="U304" s="6">
        <v>42177</v>
      </c>
      <c r="V304" s="7">
        <v>-25.112000000000002</v>
      </c>
      <c r="W304" s="3">
        <v>14</v>
      </c>
      <c r="X304" s="7">
        <v>149.32</v>
      </c>
      <c r="Y304" s="3">
        <v>87584</v>
      </c>
    </row>
    <row r="305" spans="1:25" ht="12.75" customHeight="1" x14ac:dyDescent="0.25">
      <c r="A305" s="3">
        <v>1191</v>
      </c>
      <c r="B305" s="5">
        <v>19553</v>
      </c>
      <c r="C305" s="3" t="s">
        <v>106</v>
      </c>
      <c r="D305" s="3">
        <v>0.03</v>
      </c>
      <c r="E305" s="3">
        <v>28.53</v>
      </c>
      <c r="F305" s="3">
        <v>1.49</v>
      </c>
      <c r="G305" s="3" t="s">
        <v>1286</v>
      </c>
      <c r="H305" s="3" t="s">
        <v>49</v>
      </c>
      <c r="I305" s="3" t="s">
        <v>58</v>
      </c>
      <c r="J305" s="3" t="s">
        <v>29</v>
      </c>
      <c r="K305" s="3" t="s">
        <v>109</v>
      </c>
      <c r="L305" s="3" t="s">
        <v>59</v>
      </c>
      <c r="M305" s="3" t="s">
        <v>332</v>
      </c>
      <c r="N305" s="3">
        <v>0.38</v>
      </c>
      <c r="O305" s="3" t="s">
        <v>33</v>
      </c>
      <c r="P305" s="3" t="s">
        <v>53</v>
      </c>
      <c r="Q305" s="3" t="s">
        <v>228</v>
      </c>
      <c r="R305" s="3" t="s">
        <v>1287</v>
      </c>
      <c r="S305" s="3">
        <v>6050</v>
      </c>
      <c r="T305" s="6">
        <v>42183</v>
      </c>
      <c r="U305" s="6">
        <v>42186</v>
      </c>
      <c r="V305" s="7">
        <v>59.440499999999993</v>
      </c>
      <c r="W305" s="3">
        <v>3</v>
      </c>
      <c r="X305" s="7">
        <v>88.84</v>
      </c>
      <c r="Y305" s="3">
        <v>87587</v>
      </c>
    </row>
    <row r="306" spans="1:25" ht="12.75" customHeight="1" x14ac:dyDescent="0.25">
      <c r="A306" s="3">
        <v>1197</v>
      </c>
      <c r="B306" s="5">
        <v>19358</v>
      </c>
      <c r="C306" s="3" t="s">
        <v>25</v>
      </c>
      <c r="D306" s="3">
        <v>0.08</v>
      </c>
      <c r="E306" s="3">
        <v>355.98</v>
      </c>
      <c r="F306" s="3">
        <v>58.92</v>
      </c>
      <c r="G306" s="3" t="s">
        <v>1293</v>
      </c>
      <c r="H306" s="3" t="s">
        <v>39</v>
      </c>
      <c r="I306" s="3" t="s">
        <v>58</v>
      </c>
      <c r="J306" s="3" t="s">
        <v>41</v>
      </c>
      <c r="K306" s="3" t="s">
        <v>42</v>
      </c>
      <c r="L306" s="3" t="s">
        <v>43</v>
      </c>
      <c r="M306" s="3" t="s">
        <v>1294</v>
      </c>
      <c r="N306" s="3">
        <v>0.64</v>
      </c>
      <c r="O306" s="3" t="s">
        <v>33</v>
      </c>
      <c r="P306" s="3" t="s">
        <v>53</v>
      </c>
      <c r="Q306" s="3" t="s">
        <v>193</v>
      </c>
      <c r="R306" s="3" t="s">
        <v>1295</v>
      </c>
      <c r="S306" s="3">
        <v>1776</v>
      </c>
      <c r="T306" s="6">
        <v>42081</v>
      </c>
      <c r="U306" s="6">
        <v>42083</v>
      </c>
      <c r="V306" s="7">
        <v>103.83</v>
      </c>
      <c r="W306" s="3">
        <v>4</v>
      </c>
      <c r="X306" s="7">
        <v>1350.94</v>
      </c>
      <c r="Y306" s="3">
        <v>87583</v>
      </c>
    </row>
    <row r="307" spans="1:25" ht="12.75" customHeight="1" x14ac:dyDescent="0.25">
      <c r="A307" s="3">
        <v>1200</v>
      </c>
      <c r="B307" s="5">
        <v>22131</v>
      </c>
      <c r="C307" s="3" t="s">
        <v>25</v>
      </c>
      <c r="D307" s="3">
        <v>0.05</v>
      </c>
      <c r="E307" s="3">
        <v>52.4</v>
      </c>
      <c r="F307" s="3">
        <v>16.11</v>
      </c>
      <c r="G307" s="3" t="s">
        <v>1298</v>
      </c>
      <c r="H307" s="3" t="s">
        <v>49</v>
      </c>
      <c r="I307" s="3" t="s">
        <v>114</v>
      </c>
      <c r="J307" s="3" t="s">
        <v>29</v>
      </c>
      <c r="K307" s="3" t="s">
        <v>109</v>
      </c>
      <c r="L307" s="3" t="s">
        <v>59</v>
      </c>
      <c r="M307" s="3" t="s">
        <v>1289</v>
      </c>
      <c r="N307" s="3">
        <v>0.39</v>
      </c>
      <c r="O307" s="3" t="s">
        <v>33</v>
      </c>
      <c r="P307" s="3" t="s">
        <v>53</v>
      </c>
      <c r="Q307" s="3" t="s">
        <v>54</v>
      </c>
      <c r="R307" s="3" t="s">
        <v>1299</v>
      </c>
      <c r="S307" s="3">
        <v>7407</v>
      </c>
      <c r="T307" s="6">
        <v>42060</v>
      </c>
      <c r="U307" s="6">
        <v>42062</v>
      </c>
      <c r="V307" s="7">
        <v>776.7743999999999</v>
      </c>
      <c r="W307" s="3">
        <v>21</v>
      </c>
      <c r="X307" s="7">
        <v>1125.76</v>
      </c>
      <c r="Y307" s="3">
        <v>87585</v>
      </c>
    </row>
    <row r="308" spans="1:25" ht="12.75" customHeight="1" x14ac:dyDescent="0.25">
      <c r="A308" s="3">
        <v>1202</v>
      </c>
      <c r="B308" s="5">
        <v>22133</v>
      </c>
      <c r="C308" s="3" t="s">
        <v>25</v>
      </c>
      <c r="D308" s="3">
        <v>0.05</v>
      </c>
      <c r="E308" s="3">
        <v>36.549999999999997</v>
      </c>
      <c r="F308" s="3">
        <v>13.89</v>
      </c>
      <c r="G308" s="3" t="s">
        <v>1300</v>
      </c>
      <c r="H308" s="3" t="s">
        <v>27</v>
      </c>
      <c r="I308" s="3" t="s">
        <v>114</v>
      </c>
      <c r="J308" s="3" t="s">
        <v>29</v>
      </c>
      <c r="K308" s="3" t="s">
        <v>30</v>
      </c>
      <c r="L308" s="3" t="s">
        <v>31</v>
      </c>
      <c r="M308" s="3" t="s">
        <v>1290</v>
      </c>
      <c r="N308" s="3">
        <v>0.41</v>
      </c>
      <c r="O308" s="3" t="s">
        <v>33</v>
      </c>
      <c r="P308" s="3" t="s">
        <v>53</v>
      </c>
      <c r="Q308" s="3" t="s">
        <v>54</v>
      </c>
      <c r="R308" s="3" t="s">
        <v>1301</v>
      </c>
      <c r="S308" s="3">
        <v>7079</v>
      </c>
      <c r="T308" s="6">
        <v>42060</v>
      </c>
      <c r="U308" s="6">
        <v>42061</v>
      </c>
      <c r="V308" s="7">
        <v>344.54399999999998</v>
      </c>
      <c r="W308" s="3">
        <v>21</v>
      </c>
      <c r="X308" s="7">
        <v>746.03</v>
      </c>
      <c r="Y308" s="3">
        <v>87585</v>
      </c>
    </row>
    <row r="309" spans="1:25" ht="12.75" customHeight="1" x14ac:dyDescent="0.25">
      <c r="A309" s="3">
        <v>1211</v>
      </c>
      <c r="B309" s="5">
        <v>18636</v>
      </c>
      <c r="C309" s="3" t="s">
        <v>106</v>
      </c>
      <c r="D309" s="3">
        <v>0.01</v>
      </c>
      <c r="E309" s="3">
        <v>3.08</v>
      </c>
      <c r="F309" s="3">
        <v>0.5</v>
      </c>
      <c r="G309" s="3" t="s">
        <v>1303</v>
      </c>
      <c r="H309" s="3" t="s">
        <v>49</v>
      </c>
      <c r="I309" s="3" t="s">
        <v>28</v>
      </c>
      <c r="J309" s="3" t="s">
        <v>29</v>
      </c>
      <c r="K309" s="3" t="s">
        <v>134</v>
      </c>
      <c r="L309" s="3" t="s">
        <v>59</v>
      </c>
      <c r="M309" s="3" t="s">
        <v>1304</v>
      </c>
      <c r="N309" s="3">
        <v>0.37</v>
      </c>
      <c r="O309" s="3" t="s">
        <v>33</v>
      </c>
      <c r="P309" s="3" t="s">
        <v>61</v>
      </c>
      <c r="Q309" s="3" t="s">
        <v>703</v>
      </c>
      <c r="R309" s="3" t="s">
        <v>1305</v>
      </c>
      <c r="S309" s="3">
        <v>46806</v>
      </c>
      <c r="T309" s="6">
        <v>42036</v>
      </c>
      <c r="U309" s="6">
        <v>42041</v>
      </c>
      <c r="V309" s="7">
        <v>9.0045000000000002</v>
      </c>
      <c r="W309" s="3">
        <v>4</v>
      </c>
      <c r="X309" s="7">
        <v>13.05</v>
      </c>
      <c r="Y309" s="3">
        <v>88598</v>
      </c>
    </row>
    <row r="310" spans="1:25" ht="12.75" customHeight="1" x14ac:dyDescent="0.25">
      <c r="A310" s="3">
        <v>1212</v>
      </c>
      <c r="B310" s="5">
        <v>22528</v>
      </c>
      <c r="C310" s="3" t="s">
        <v>25</v>
      </c>
      <c r="D310" s="3">
        <v>0.08</v>
      </c>
      <c r="E310" s="3">
        <v>4.91</v>
      </c>
      <c r="F310" s="3">
        <v>4.97</v>
      </c>
      <c r="G310" s="3" t="s">
        <v>1306</v>
      </c>
      <c r="H310" s="3" t="s">
        <v>49</v>
      </c>
      <c r="I310" s="3" t="s">
        <v>28</v>
      </c>
      <c r="J310" s="3" t="s">
        <v>29</v>
      </c>
      <c r="K310" s="3" t="s">
        <v>109</v>
      </c>
      <c r="L310" s="3" t="s">
        <v>59</v>
      </c>
      <c r="M310" s="3" t="s">
        <v>1307</v>
      </c>
      <c r="N310" s="3">
        <v>0.38</v>
      </c>
      <c r="O310" s="3" t="s">
        <v>33</v>
      </c>
      <c r="P310" s="3" t="s">
        <v>61</v>
      </c>
      <c r="Q310" s="3" t="s">
        <v>703</v>
      </c>
      <c r="R310" s="3" t="s">
        <v>1308</v>
      </c>
      <c r="S310" s="3">
        <v>46404</v>
      </c>
      <c r="T310" s="6">
        <v>42019</v>
      </c>
      <c r="U310" s="6">
        <v>42020</v>
      </c>
      <c r="V310" s="7">
        <v>-99.762500000000003</v>
      </c>
      <c r="W310" s="3">
        <v>12</v>
      </c>
      <c r="X310" s="7">
        <v>58.95</v>
      </c>
      <c r="Y310" s="3">
        <v>88600</v>
      </c>
    </row>
    <row r="311" spans="1:25" ht="12.75" customHeight="1" x14ac:dyDescent="0.25">
      <c r="A311" s="3">
        <v>1213</v>
      </c>
      <c r="B311" s="5">
        <v>24270</v>
      </c>
      <c r="C311" s="3" t="s">
        <v>106</v>
      </c>
      <c r="D311" s="3">
        <v>7.0000000000000007E-2</v>
      </c>
      <c r="E311" s="3">
        <v>29.89</v>
      </c>
      <c r="F311" s="3">
        <v>1.99</v>
      </c>
      <c r="G311" s="3" t="s">
        <v>1310</v>
      </c>
      <c r="H311" s="3" t="s">
        <v>27</v>
      </c>
      <c r="I311" s="3" t="s">
        <v>28</v>
      </c>
      <c r="J311" s="3" t="s">
        <v>77</v>
      </c>
      <c r="K311" s="3" t="s">
        <v>180</v>
      </c>
      <c r="L311" s="3" t="s">
        <v>51</v>
      </c>
      <c r="M311" s="3" t="s">
        <v>1311</v>
      </c>
      <c r="N311" s="3">
        <v>0.5</v>
      </c>
      <c r="O311" s="3" t="s">
        <v>33</v>
      </c>
      <c r="P311" s="3" t="s">
        <v>61</v>
      </c>
      <c r="Q311" s="3" t="s">
        <v>703</v>
      </c>
      <c r="R311" s="3" t="s">
        <v>1312</v>
      </c>
      <c r="S311" s="3">
        <v>46530</v>
      </c>
      <c r="T311" s="6">
        <v>42039</v>
      </c>
      <c r="U311" s="6">
        <v>42044</v>
      </c>
      <c r="V311" s="7">
        <v>258.6189</v>
      </c>
      <c r="W311" s="3">
        <v>13</v>
      </c>
      <c r="X311" s="7">
        <v>374.81</v>
      </c>
      <c r="Y311" s="3">
        <v>88599</v>
      </c>
    </row>
    <row r="312" spans="1:25" ht="12.75" customHeight="1" x14ac:dyDescent="0.25">
      <c r="A312" s="3">
        <v>1233</v>
      </c>
      <c r="B312" s="5">
        <v>21206</v>
      </c>
      <c r="C312" s="3" t="s">
        <v>47</v>
      </c>
      <c r="D312" s="3">
        <v>0.1</v>
      </c>
      <c r="E312" s="3">
        <v>120.98</v>
      </c>
      <c r="F312" s="3">
        <v>9.07</v>
      </c>
      <c r="G312" s="3" t="s">
        <v>1322</v>
      </c>
      <c r="H312" s="3" t="s">
        <v>27</v>
      </c>
      <c r="I312" s="3" t="s">
        <v>114</v>
      </c>
      <c r="J312" s="3" t="s">
        <v>29</v>
      </c>
      <c r="K312" s="3" t="s">
        <v>109</v>
      </c>
      <c r="L312" s="3" t="s">
        <v>59</v>
      </c>
      <c r="M312" s="3" t="s">
        <v>1323</v>
      </c>
      <c r="N312" s="3">
        <v>0.35</v>
      </c>
      <c r="O312" s="3" t="s">
        <v>33</v>
      </c>
      <c r="P312" s="3" t="s">
        <v>61</v>
      </c>
      <c r="Q312" s="3" t="s">
        <v>130</v>
      </c>
      <c r="R312" s="3" t="s">
        <v>1324</v>
      </c>
      <c r="S312" s="3">
        <v>75028</v>
      </c>
      <c r="T312" s="6">
        <v>42103</v>
      </c>
      <c r="U312" s="6">
        <v>42105</v>
      </c>
      <c r="V312" s="7">
        <v>297.45715999999999</v>
      </c>
      <c r="W312" s="3">
        <v>5</v>
      </c>
      <c r="X312" s="7">
        <v>568.24</v>
      </c>
      <c r="Y312" s="3">
        <v>89375</v>
      </c>
    </row>
    <row r="313" spans="1:25" ht="12.75" customHeight="1" x14ac:dyDescent="0.25">
      <c r="A313" s="3">
        <v>1237</v>
      </c>
      <c r="B313" s="5">
        <v>20592</v>
      </c>
      <c r="C313" s="3" t="s">
        <v>56</v>
      </c>
      <c r="D313" s="3">
        <v>0.03</v>
      </c>
      <c r="E313" s="3">
        <v>128.24</v>
      </c>
      <c r="F313" s="3">
        <v>12.65</v>
      </c>
      <c r="G313" s="3" t="s">
        <v>1325</v>
      </c>
      <c r="H313" s="3" t="s">
        <v>49</v>
      </c>
      <c r="I313" s="3" t="s">
        <v>28</v>
      </c>
      <c r="J313" s="3" t="s">
        <v>41</v>
      </c>
      <c r="K313" s="3" t="s">
        <v>42</v>
      </c>
      <c r="L313" s="3" t="s">
        <v>86</v>
      </c>
      <c r="M313" s="3" t="s">
        <v>619</v>
      </c>
      <c r="N313" s="3"/>
      <c r="O313" s="3" t="s">
        <v>33</v>
      </c>
      <c r="P313" s="3" t="s">
        <v>61</v>
      </c>
      <c r="Q313" s="3" t="s">
        <v>130</v>
      </c>
      <c r="R313" s="3" t="s">
        <v>1326</v>
      </c>
      <c r="S313" s="3">
        <v>75007</v>
      </c>
      <c r="T313" s="6">
        <v>42035</v>
      </c>
      <c r="U313" s="6">
        <v>42037</v>
      </c>
      <c r="V313" s="7">
        <v>790.46399999999983</v>
      </c>
      <c r="W313" s="3">
        <v>9</v>
      </c>
      <c r="X313" s="7">
        <v>1145.5999999999999</v>
      </c>
      <c r="Y313" s="3">
        <v>86075</v>
      </c>
    </row>
    <row r="314" spans="1:25" ht="12.75" customHeight="1" x14ac:dyDescent="0.25">
      <c r="A314" s="3">
        <v>1241</v>
      </c>
      <c r="B314" s="5">
        <v>20920</v>
      </c>
      <c r="C314" s="3" t="s">
        <v>37</v>
      </c>
      <c r="D314" s="3">
        <v>0</v>
      </c>
      <c r="E314" s="3">
        <v>387.99</v>
      </c>
      <c r="F314" s="3">
        <v>19.989999999999998</v>
      </c>
      <c r="G314" s="3" t="s">
        <v>1331</v>
      </c>
      <c r="H314" s="3" t="s">
        <v>49</v>
      </c>
      <c r="I314" s="3" t="s">
        <v>28</v>
      </c>
      <c r="J314" s="3" t="s">
        <v>29</v>
      </c>
      <c r="K314" s="3" t="s">
        <v>109</v>
      </c>
      <c r="L314" s="3" t="s">
        <v>59</v>
      </c>
      <c r="M314" s="3" t="s">
        <v>1332</v>
      </c>
      <c r="N314" s="3">
        <v>0.38</v>
      </c>
      <c r="O314" s="3" t="s">
        <v>33</v>
      </c>
      <c r="P314" s="3" t="s">
        <v>136</v>
      </c>
      <c r="Q314" s="3" t="s">
        <v>1278</v>
      </c>
      <c r="R314" s="3" t="s">
        <v>511</v>
      </c>
      <c r="S314" s="3">
        <v>36830</v>
      </c>
      <c r="T314" s="6">
        <v>42079</v>
      </c>
      <c r="U314" s="6">
        <v>42080</v>
      </c>
      <c r="V314" s="7">
        <v>-70.14</v>
      </c>
      <c r="W314" s="3">
        <v>23</v>
      </c>
      <c r="X314" s="7">
        <v>9280.7199999999993</v>
      </c>
      <c r="Y314" s="3">
        <v>90880</v>
      </c>
    </row>
    <row r="315" spans="1:25" ht="12.75" customHeight="1" x14ac:dyDescent="0.25">
      <c r="A315" s="3">
        <v>1246</v>
      </c>
      <c r="B315" s="5">
        <v>5117</v>
      </c>
      <c r="C315" s="3" t="s">
        <v>25</v>
      </c>
      <c r="D315" s="3">
        <v>0.1</v>
      </c>
      <c r="E315" s="3">
        <v>22.38</v>
      </c>
      <c r="F315" s="3">
        <v>15.1</v>
      </c>
      <c r="G315" s="3" t="s">
        <v>1334</v>
      </c>
      <c r="H315" s="3" t="s">
        <v>49</v>
      </c>
      <c r="I315" s="3" t="s">
        <v>40</v>
      </c>
      <c r="J315" s="3" t="s">
        <v>29</v>
      </c>
      <c r="K315" s="3" t="s">
        <v>109</v>
      </c>
      <c r="L315" s="3" t="s">
        <v>59</v>
      </c>
      <c r="M315" s="3" t="s">
        <v>1175</v>
      </c>
      <c r="N315" s="3">
        <v>0.38</v>
      </c>
      <c r="O315" s="3" t="s">
        <v>33</v>
      </c>
      <c r="P315" s="3" t="s">
        <v>53</v>
      </c>
      <c r="Q315" s="3" t="s">
        <v>71</v>
      </c>
      <c r="R315" s="3" t="s">
        <v>90</v>
      </c>
      <c r="S315" s="3">
        <v>10009</v>
      </c>
      <c r="T315" s="6">
        <v>42099</v>
      </c>
      <c r="U315" s="6">
        <v>42100</v>
      </c>
      <c r="V315" s="7">
        <v>-107.51349999999999</v>
      </c>
      <c r="W315" s="3">
        <v>26</v>
      </c>
      <c r="X315" s="7">
        <v>564.98</v>
      </c>
      <c r="Y315" s="3">
        <v>36452</v>
      </c>
    </row>
    <row r="316" spans="1:25" ht="12.75" customHeight="1" x14ac:dyDescent="0.25">
      <c r="A316" s="3">
        <v>1250</v>
      </c>
      <c r="B316" s="5">
        <v>18413</v>
      </c>
      <c r="C316" s="3" t="s">
        <v>25</v>
      </c>
      <c r="D316" s="3">
        <v>0</v>
      </c>
      <c r="E316" s="3">
        <v>3.89</v>
      </c>
      <c r="F316" s="3">
        <v>7.01</v>
      </c>
      <c r="G316" s="3" t="s">
        <v>1339</v>
      </c>
      <c r="H316" s="3" t="s">
        <v>49</v>
      </c>
      <c r="I316" s="3" t="s">
        <v>28</v>
      </c>
      <c r="J316" s="3" t="s">
        <v>29</v>
      </c>
      <c r="K316" s="3" t="s">
        <v>109</v>
      </c>
      <c r="L316" s="3" t="s">
        <v>59</v>
      </c>
      <c r="M316" s="3" t="s">
        <v>1340</v>
      </c>
      <c r="N316" s="3">
        <v>0.37</v>
      </c>
      <c r="O316" s="3" t="s">
        <v>33</v>
      </c>
      <c r="P316" s="3" t="s">
        <v>61</v>
      </c>
      <c r="Q316" s="3" t="s">
        <v>178</v>
      </c>
      <c r="R316" s="3" t="s">
        <v>1341</v>
      </c>
      <c r="S316" s="3">
        <v>60110</v>
      </c>
      <c r="T316" s="6">
        <v>42103</v>
      </c>
      <c r="U316" s="6">
        <v>42103</v>
      </c>
      <c r="V316" s="7">
        <v>-255.16890000000001</v>
      </c>
      <c r="W316" s="3">
        <v>21</v>
      </c>
      <c r="X316" s="7">
        <v>85.64</v>
      </c>
      <c r="Y316" s="3">
        <v>87877</v>
      </c>
    </row>
    <row r="317" spans="1:25" ht="12.75" customHeight="1" x14ac:dyDescent="0.25">
      <c r="A317" s="3">
        <v>1253</v>
      </c>
      <c r="B317" s="5">
        <v>19322</v>
      </c>
      <c r="C317" s="3" t="s">
        <v>106</v>
      </c>
      <c r="D317" s="3">
        <v>0.02</v>
      </c>
      <c r="E317" s="3">
        <v>46.89</v>
      </c>
      <c r="F317" s="3">
        <v>5.0999999999999996</v>
      </c>
      <c r="G317" s="3" t="s">
        <v>1344</v>
      </c>
      <c r="H317" s="3" t="s">
        <v>49</v>
      </c>
      <c r="I317" s="3" t="s">
        <v>40</v>
      </c>
      <c r="J317" s="3" t="s">
        <v>29</v>
      </c>
      <c r="K317" s="3" t="s">
        <v>257</v>
      </c>
      <c r="L317" s="3" t="s">
        <v>86</v>
      </c>
      <c r="M317" s="3" t="s">
        <v>1345</v>
      </c>
      <c r="N317" s="3">
        <v>0.46</v>
      </c>
      <c r="O317" s="3" t="s">
        <v>33</v>
      </c>
      <c r="P317" s="3" t="s">
        <v>61</v>
      </c>
      <c r="Q317" s="3" t="s">
        <v>130</v>
      </c>
      <c r="R317" s="3" t="s">
        <v>1346</v>
      </c>
      <c r="S317" s="3">
        <v>78613</v>
      </c>
      <c r="T317" s="6">
        <v>42117</v>
      </c>
      <c r="U317" s="6">
        <v>42117</v>
      </c>
      <c r="V317" s="7">
        <v>421.34849999999994</v>
      </c>
      <c r="W317" s="3">
        <v>13</v>
      </c>
      <c r="X317" s="7">
        <v>610.65</v>
      </c>
      <c r="Y317" s="3">
        <v>89981</v>
      </c>
    </row>
    <row r="318" spans="1:25" ht="12.75" customHeight="1" x14ac:dyDescent="0.25">
      <c r="A318" s="3">
        <v>1254</v>
      </c>
      <c r="B318" s="5">
        <v>23455</v>
      </c>
      <c r="C318" s="3" t="s">
        <v>56</v>
      </c>
      <c r="D318" s="3">
        <v>0.04</v>
      </c>
      <c r="E318" s="3">
        <v>2.08</v>
      </c>
      <c r="F318" s="3">
        <v>1.49</v>
      </c>
      <c r="G318" s="3" t="s">
        <v>1349</v>
      </c>
      <c r="H318" s="3" t="s">
        <v>49</v>
      </c>
      <c r="I318" s="3" t="s">
        <v>40</v>
      </c>
      <c r="J318" s="3" t="s">
        <v>29</v>
      </c>
      <c r="K318" s="3" t="s">
        <v>109</v>
      </c>
      <c r="L318" s="3" t="s">
        <v>59</v>
      </c>
      <c r="M318" s="3" t="s">
        <v>1350</v>
      </c>
      <c r="N318" s="3">
        <v>0.36</v>
      </c>
      <c r="O318" s="3" t="s">
        <v>33</v>
      </c>
      <c r="P318" s="3" t="s">
        <v>61</v>
      </c>
      <c r="Q318" s="3" t="s">
        <v>130</v>
      </c>
      <c r="R318" s="3" t="s">
        <v>1351</v>
      </c>
      <c r="S318" s="3">
        <v>77530</v>
      </c>
      <c r="T318" s="6">
        <v>42145</v>
      </c>
      <c r="U318" s="6">
        <v>42147</v>
      </c>
      <c r="V318" s="7">
        <v>-11.281500000000001</v>
      </c>
      <c r="W318" s="3">
        <v>16</v>
      </c>
      <c r="X318" s="7">
        <v>33.770000000000003</v>
      </c>
      <c r="Y318" s="3">
        <v>89982</v>
      </c>
    </row>
    <row r="319" spans="1:25" ht="12.75" customHeight="1" x14ac:dyDescent="0.25">
      <c r="A319" s="3">
        <v>1257</v>
      </c>
      <c r="B319" s="5">
        <v>18131</v>
      </c>
      <c r="C319" s="3" t="s">
        <v>56</v>
      </c>
      <c r="D319" s="3">
        <v>0.01</v>
      </c>
      <c r="E319" s="3">
        <v>115.99</v>
      </c>
      <c r="F319" s="3">
        <v>56.14</v>
      </c>
      <c r="G319" s="3" t="s">
        <v>1354</v>
      </c>
      <c r="H319" s="3" t="s">
        <v>39</v>
      </c>
      <c r="I319" s="3" t="s">
        <v>40</v>
      </c>
      <c r="J319" s="3" t="s">
        <v>77</v>
      </c>
      <c r="K319" s="3" t="s">
        <v>85</v>
      </c>
      <c r="L319" s="3" t="s">
        <v>43</v>
      </c>
      <c r="M319" s="3" t="s">
        <v>1355</v>
      </c>
      <c r="N319" s="3">
        <v>0.4</v>
      </c>
      <c r="O319" s="3" t="s">
        <v>33</v>
      </c>
      <c r="P319" s="3" t="s">
        <v>34</v>
      </c>
      <c r="Q319" s="3" t="s">
        <v>255</v>
      </c>
      <c r="R319" s="3" t="s">
        <v>287</v>
      </c>
      <c r="S319" s="3">
        <v>80013</v>
      </c>
      <c r="T319" s="6">
        <v>42146</v>
      </c>
      <c r="U319" s="6">
        <v>42147</v>
      </c>
      <c r="V319" s="7">
        <v>-164.39520000000002</v>
      </c>
      <c r="W319" s="3">
        <v>5</v>
      </c>
      <c r="X319" s="7">
        <v>604.35</v>
      </c>
      <c r="Y319" s="3">
        <v>86535</v>
      </c>
    </row>
    <row r="320" spans="1:25" ht="12.75" customHeight="1" x14ac:dyDescent="0.25">
      <c r="A320" s="3">
        <v>1259</v>
      </c>
      <c r="B320" s="5">
        <v>24939</v>
      </c>
      <c r="C320" s="3" t="s">
        <v>25</v>
      </c>
      <c r="D320" s="3">
        <v>0.03</v>
      </c>
      <c r="E320" s="3">
        <v>3.69</v>
      </c>
      <c r="F320" s="3">
        <v>2.5</v>
      </c>
      <c r="G320" s="3" t="s">
        <v>1357</v>
      </c>
      <c r="H320" s="3" t="s">
        <v>27</v>
      </c>
      <c r="I320" s="3" t="s">
        <v>40</v>
      </c>
      <c r="J320" s="3" t="s">
        <v>29</v>
      </c>
      <c r="K320" s="3" t="s">
        <v>69</v>
      </c>
      <c r="L320" s="3" t="s">
        <v>59</v>
      </c>
      <c r="M320" s="3" t="s">
        <v>1358</v>
      </c>
      <c r="N320" s="3">
        <v>0.39</v>
      </c>
      <c r="O320" s="3" t="s">
        <v>33</v>
      </c>
      <c r="P320" s="3" t="s">
        <v>136</v>
      </c>
      <c r="Q320" s="3" t="s">
        <v>613</v>
      </c>
      <c r="R320" s="3" t="s">
        <v>1359</v>
      </c>
      <c r="S320" s="3">
        <v>40422</v>
      </c>
      <c r="T320" s="6">
        <v>42114</v>
      </c>
      <c r="U320" s="6">
        <v>42114</v>
      </c>
      <c r="V320" s="7">
        <v>-2196.6840000000002</v>
      </c>
      <c r="W320" s="3">
        <v>9</v>
      </c>
      <c r="X320" s="7">
        <v>38.65</v>
      </c>
      <c r="Y320" s="3">
        <v>86534</v>
      </c>
    </row>
    <row r="321" spans="1:25" ht="12.75" customHeight="1" x14ac:dyDescent="0.25">
      <c r="A321" s="3">
        <v>1265</v>
      </c>
      <c r="B321" s="5">
        <v>24559</v>
      </c>
      <c r="C321" s="3" t="s">
        <v>47</v>
      </c>
      <c r="D321" s="3">
        <v>0.05</v>
      </c>
      <c r="E321" s="3">
        <v>5.28</v>
      </c>
      <c r="F321" s="3">
        <v>6.26</v>
      </c>
      <c r="G321" s="3" t="s">
        <v>1362</v>
      </c>
      <c r="H321" s="3" t="s">
        <v>49</v>
      </c>
      <c r="I321" s="3" t="s">
        <v>40</v>
      </c>
      <c r="J321" s="3" t="s">
        <v>29</v>
      </c>
      <c r="K321" s="3" t="s">
        <v>93</v>
      </c>
      <c r="L321" s="3" t="s">
        <v>59</v>
      </c>
      <c r="M321" s="3" t="s">
        <v>1363</v>
      </c>
      <c r="N321" s="3">
        <v>0.4</v>
      </c>
      <c r="O321" s="3" t="s">
        <v>33</v>
      </c>
      <c r="P321" s="3" t="s">
        <v>61</v>
      </c>
      <c r="Q321" s="3" t="s">
        <v>304</v>
      </c>
      <c r="R321" s="3" t="s">
        <v>1364</v>
      </c>
      <c r="S321" s="3">
        <v>73521</v>
      </c>
      <c r="T321" s="6">
        <v>42166</v>
      </c>
      <c r="U321" s="6">
        <v>42167</v>
      </c>
      <c r="V321" s="7">
        <v>-11.376000000000001</v>
      </c>
      <c r="W321" s="3">
        <v>1</v>
      </c>
      <c r="X321" s="7">
        <v>7.15</v>
      </c>
      <c r="Y321" s="3">
        <v>89729</v>
      </c>
    </row>
    <row r="322" spans="1:25" ht="12.75" customHeight="1" x14ac:dyDescent="0.25">
      <c r="A322" s="3">
        <v>1267</v>
      </c>
      <c r="B322" s="5">
        <v>22363</v>
      </c>
      <c r="C322" s="3" t="s">
        <v>47</v>
      </c>
      <c r="D322" s="3">
        <v>0.01</v>
      </c>
      <c r="E322" s="3">
        <v>13.99</v>
      </c>
      <c r="F322" s="3">
        <v>7.51</v>
      </c>
      <c r="G322" s="3" t="s">
        <v>1365</v>
      </c>
      <c r="H322" s="3" t="s">
        <v>49</v>
      </c>
      <c r="I322" s="3" t="s">
        <v>28</v>
      </c>
      <c r="J322" s="3" t="s">
        <v>77</v>
      </c>
      <c r="K322" s="3" t="s">
        <v>85</v>
      </c>
      <c r="L322" s="3" t="s">
        <v>86</v>
      </c>
      <c r="M322" s="3" t="s">
        <v>1366</v>
      </c>
      <c r="N322" s="3">
        <v>0.39</v>
      </c>
      <c r="O322" s="3" t="s">
        <v>33</v>
      </c>
      <c r="P322" s="3" t="s">
        <v>136</v>
      </c>
      <c r="Q322" s="3" t="s">
        <v>362</v>
      </c>
      <c r="R322" s="3" t="s">
        <v>1367</v>
      </c>
      <c r="S322" s="3">
        <v>33433</v>
      </c>
      <c r="T322" s="6">
        <v>42045</v>
      </c>
      <c r="U322" s="6">
        <v>42046</v>
      </c>
      <c r="V322" s="7">
        <v>533.74199999999996</v>
      </c>
      <c r="W322" s="3">
        <v>2</v>
      </c>
      <c r="X322" s="7">
        <v>29.85</v>
      </c>
      <c r="Y322" s="3">
        <v>89514</v>
      </c>
    </row>
    <row r="323" spans="1:25" ht="12.75" customHeight="1" x14ac:dyDescent="0.25">
      <c r="A323" s="3">
        <v>1271</v>
      </c>
      <c r="B323" s="5">
        <v>19550</v>
      </c>
      <c r="C323" s="3" t="s">
        <v>56</v>
      </c>
      <c r="D323" s="3">
        <v>7.0000000000000007E-2</v>
      </c>
      <c r="E323" s="3">
        <v>125.99</v>
      </c>
      <c r="F323" s="3">
        <v>7.69</v>
      </c>
      <c r="G323" s="3" t="s">
        <v>1369</v>
      </c>
      <c r="H323" s="3" t="s">
        <v>49</v>
      </c>
      <c r="I323" s="3" t="s">
        <v>28</v>
      </c>
      <c r="J323" s="3" t="s">
        <v>77</v>
      </c>
      <c r="K323" s="3" t="s">
        <v>78</v>
      </c>
      <c r="L323" s="3" t="s">
        <v>59</v>
      </c>
      <c r="M323" s="3" t="s">
        <v>105</v>
      </c>
      <c r="N323" s="3">
        <v>0.59</v>
      </c>
      <c r="O323" s="3" t="s">
        <v>33</v>
      </c>
      <c r="P323" s="3" t="s">
        <v>34</v>
      </c>
      <c r="Q323" s="3" t="s">
        <v>45</v>
      </c>
      <c r="R323" s="3" t="s">
        <v>1370</v>
      </c>
      <c r="S323" s="3">
        <v>91941</v>
      </c>
      <c r="T323" s="6">
        <v>42103</v>
      </c>
      <c r="U323" s="6">
        <v>42104</v>
      </c>
      <c r="V323" s="7">
        <v>588.24569999999994</v>
      </c>
      <c r="W323" s="3">
        <v>8</v>
      </c>
      <c r="X323" s="7">
        <v>852.53</v>
      </c>
      <c r="Y323" s="3">
        <v>88410</v>
      </c>
    </row>
    <row r="324" spans="1:25" ht="12.75" customHeight="1" x14ac:dyDescent="0.25">
      <c r="A324" s="3">
        <v>1279</v>
      </c>
      <c r="B324" s="5">
        <v>20628</v>
      </c>
      <c r="C324" s="3" t="s">
        <v>47</v>
      </c>
      <c r="D324" s="3">
        <v>7.0000000000000007E-2</v>
      </c>
      <c r="E324" s="3">
        <v>40.98</v>
      </c>
      <c r="F324" s="3">
        <v>7.47</v>
      </c>
      <c r="G324" s="3" t="s">
        <v>1372</v>
      </c>
      <c r="H324" s="3" t="s">
        <v>49</v>
      </c>
      <c r="I324" s="3" t="s">
        <v>28</v>
      </c>
      <c r="J324" s="3" t="s">
        <v>29</v>
      </c>
      <c r="K324" s="3" t="s">
        <v>109</v>
      </c>
      <c r="L324" s="3" t="s">
        <v>59</v>
      </c>
      <c r="M324" s="3" t="s">
        <v>1373</v>
      </c>
      <c r="N324" s="3">
        <v>0.37</v>
      </c>
      <c r="O324" s="3" t="s">
        <v>33</v>
      </c>
      <c r="P324" s="3" t="s">
        <v>61</v>
      </c>
      <c r="Q324" s="3" t="s">
        <v>703</v>
      </c>
      <c r="R324" s="3" t="s">
        <v>1374</v>
      </c>
      <c r="S324" s="3">
        <v>46324</v>
      </c>
      <c r="T324" s="6">
        <v>42064</v>
      </c>
      <c r="U324" s="6">
        <v>42065</v>
      </c>
      <c r="V324" s="7">
        <v>54.901500000000006</v>
      </c>
      <c r="W324" s="3">
        <v>2</v>
      </c>
      <c r="X324" s="7">
        <v>81.900000000000006</v>
      </c>
      <c r="Y324" s="3">
        <v>90114</v>
      </c>
    </row>
    <row r="325" spans="1:25" ht="12.75" customHeight="1" x14ac:dyDescent="0.25">
      <c r="A325" s="3">
        <v>1281</v>
      </c>
      <c r="B325" s="5">
        <v>22125</v>
      </c>
      <c r="C325" s="3" t="s">
        <v>106</v>
      </c>
      <c r="D325" s="3">
        <v>0.1</v>
      </c>
      <c r="E325" s="3">
        <v>238.4</v>
      </c>
      <c r="F325" s="3">
        <v>24.49</v>
      </c>
      <c r="G325" s="3" t="s">
        <v>1376</v>
      </c>
      <c r="H325" s="3" t="s">
        <v>49</v>
      </c>
      <c r="I325" s="3" t="s">
        <v>58</v>
      </c>
      <c r="J325" s="3" t="s">
        <v>41</v>
      </c>
      <c r="K325" s="3" t="s">
        <v>42</v>
      </c>
      <c r="L325" s="3" t="s">
        <v>236</v>
      </c>
      <c r="M325" s="3" t="s">
        <v>1377</v>
      </c>
      <c r="N325" s="3"/>
      <c r="O325" s="3" t="s">
        <v>33</v>
      </c>
      <c r="P325" s="3" t="s">
        <v>61</v>
      </c>
      <c r="Q325" s="3" t="s">
        <v>703</v>
      </c>
      <c r="R325" s="3" t="s">
        <v>1378</v>
      </c>
      <c r="S325" s="3">
        <v>47591</v>
      </c>
      <c r="T325" s="6">
        <v>42028</v>
      </c>
      <c r="U325" s="6">
        <v>42030</v>
      </c>
      <c r="V325" s="7">
        <v>875.28440000000001</v>
      </c>
      <c r="W325" s="3">
        <v>8</v>
      </c>
      <c r="X325" s="7">
        <v>1774.5</v>
      </c>
      <c r="Y325" s="3">
        <v>89112</v>
      </c>
    </row>
    <row r="326" spans="1:25" ht="12.75" customHeight="1" x14ac:dyDescent="0.25">
      <c r="A326" s="3">
        <v>1303</v>
      </c>
      <c r="B326" s="5">
        <v>23120</v>
      </c>
      <c r="C326" s="3" t="s">
        <v>25</v>
      </c>
      <c r="D326" s="3">
        <v>0.03</v>
      </c>
      <c r="E326" s="3">
        <v>39.479999999999997</v>
      </c>
      <c r="F326" s="3">
        <v>1.99</v>
      </c>
      <c r="G326" s="3" t="s">
        <v>1383</v>
      </c>
      <c r="H326" s="3" t="s">
        <v>49</v>
      </c>
      <c r="I326" s="3" t="s">
        <v>114</v>
      </c>
      <c r="J326" s="3" t="s">
        <v>77</v>
      </c>
      <c r="K326" s="3" t="s">
        <v>180</v>
      </c>
      <c r="L326" s="3" t="s">
        <v>51</v>
      </c>
      <c r="M326" s="3" t="s">
        <v>705</v>
      </c>
      <c r="N326" s="3">
        <v>0.54</v>
      </c>
      <c r="O326" s="3" t="s">
        <v>33</v>
      </c>
      <c r="P326" s="3" t="s">
        <v>34</v>
      </c>
      <c r="Q326" s="3" t="s">
        <v>212</v>
      </c>
      <c r="R326" s="3" t="s">
        <v>1384</v>
      </c>
      <c r="S326" s="3">
        <v>84074</v>
      </c>
      <c r="T326" s="6">
        <v>42054</v>
      </c>
      <c r="U326" s="6">
        <v>42056</v>
      </c>
      <c r="V326" s="7">
        <v>317.08949999999999</v>
      </c>
      <c r="W326" s="3">
        <v>12</v>
      </c>
      <c r="X326" s="7">
        <v>459.55</v>
      </c>
      <c r="Y326" s="3">
        <v>87003</v>
      </c>
    </row>
    <row r="327" spans="1:25" ht="12.75" customHeight="1" x14ac:dyDescent="0.25">
      <c r="A327" s="3">
        <v>1304</v>
      </c>
      <c r="B327" s="5">
        <v>25092</v>
      </c>
      <c r="C327" s="3" t="s">
        <v>56</v>
      </c>
      <c r="D327" s="3">
        <v>0.08</v>
      </c>
      <c r="E327" s="3">
        <v>2.88</v>
      </c>
      <c r="F327" s="3">
        <v>0.5</v>
      </c>
      <c r="G327" s="3" t="s">
        <v>1386</v>
      </c>
      <c r="H327" s="3" t="s">
        <v>49</v>
      </c>
      <c r="I327" s="3" t="s">
        <v>114</v>
      </c>
      <c r="J327" s="3" t="s">
        <v>29</v>
      </c>
      <c r="K327" s="3" t="s">
        <v>134</v>
      </c>
      <c r="L327" s="3" t="s">
        <v>59</v>
      </c>
      <c r="M327" s="3" t="s">
        <v>1387</v>
      </c>
      <c r="N327" s="3">
        <v>0.39</v>
      </c>
      <c r="O327" s="3" t="s">
        <v>33</v>
      </c>
      <c r="P327" s="3" t="s">
        <v>34</v>
      </c>
      <c r="Q327" s="3" t="s">
        <v>212</v>
      </c>
      <c r="R327" s="3" t="s">
        <v>1388</v>
      </c>
      <c r="S327" s="3">
        <v>84084</v>
      </c>
      <c r="T327" s="6">
        <v>42117</v>
      </c>
      <c r="U327" s="6">
        <v>42118</v>
      </c>
      <c r="V327" s="7">
        <v>6.0305999999999997</v>
      </c>
      <c r="W327" s="3">
        <v>3</v>
      </c>
      <c r="X327" s="7">
        <v>8.74</v>
      </c>
      <c r="Y327" s="3">
        <v>87004</v>
      </c>
    </row>
    <row r="328" spans="1:25" ht="12.75" customHeight="1" x14ac:dyDescent="0.25">
      <c r="A328" s="3">
        <v>1305</v>
      </c>
      <c r="B328" s="5">
        <v>26274</v>
      </c>
      <c r="C328" s="3" t="s">
        <v>25</v>
      </c>
      <c r="D328" s="3">
        <v>0.04</v>
      </c>
      <c r="E328" s="3">
        <v>62.18</v>
      </c>
      <c r="F328" s="3">
        <v>10.84</v>
      </c>
      <c r="G328" s="3" t="s">
        <v>1389</v>
      </c>
      <c r="H328" s="3" t="s">
        <v>49</v>
      </c>
      <c r="I328" s="3" t="s">
        <v>114</v>
      </c>
      <c r="J328" s="3" t="s">
        <v>41</v>
      </c>
      <c r="K328" s="3" t="s">
        <v>50</v>
      </c>
      <c r="L328" s="3" t="s">
        <v>86</v>
      </c>
      <c r="M328" s="3" t="s">
        <v>1390</v>
      </c>
      <c r="N328" s="3">
        <v>0.63</v>
      </c>
      <c r="O328" s="3" t="s">
        <v>33</v>
      </c>
      <c r="P328" s="3" t="s">
        <v>34</v>
      </c>
      <c r="Q328" s="3" t="s">
        <v>212</v>
      </c>
      <c r="R328" s="3" t="s">
        <v>1391</v>
      </c>
      <c r="S328" s="3">
        <v>84120</v>
      </c>
      <c r="T328" s="6">
        <v>42052</v>
      </c>
      <c r="U328" s="6">
        <v>42054</v>
      </c>
      <c r="V328" s="7">
        <v>125.8077</v>
      </c>
      <c r="W328" s="3">
        <v>3</v>
      </c>
      <c r="X328" s="7">
        <v>182.33</v>
      </c>
      <c r="Y328" s="3">
        <v>87002</v>
      </c>
    </row>
    <row r="329" spans="1:25" ht="12.75" customHeight="1" x14ac:dyDescent="0.25">
      <c r="A329" s="3">
        <v>1314</v>
      </c>
      <c r="B329" s="5">
        <v>3167</v>
      </c>
      <c r="C329" s="3" t="s">
        <v>56</v>
      </c>
      <c r="D329" s="3">
        <v>0.04</v>
      </c>
      <c r="E329" s="3">
        <v>5.34</v>
      </c>
      <c r="F329" s="3">
        <v>2.99</v>
      </c>
      <c r="G329" s="3" t="s">
        <v>1394</v>
      </c>
      <c r="H329" s="3" t="s">
        <v>49</v>
      </c>
      <c r="I329" s="3" t="s">
        <v>40</v>
      </c>
      <c r="J329" s="3" t="s">
        <v>29</v>
      </c>
      <c r="K329" s="3" t="s">
        <v>109</v>
      </c>
      <c r="L329" s="3" t="s">
        <v>59</v>
      </c>
      <c r="M329" s="3" t="s">
        <v>822</v>
      </c>
      <c r="N329" s="3">
        <v>0.38</v>
      </c>
      <c r="O329" s="3" t="s">
        <v>33</v>
      </c>
      <c r="P329" s="3" t="s">
        <v>34</v>
      </c>
      <c r="Q329" s="3" t="s">
        <v>45</v>
      </c>
      <c r="R329" s="3" t="s">
        <v>663</v>
      </c>
      <c r="S329" s="3">
        <v>90058</v>
      </c>
      <c r="T329" s="6">
        <v>42093</v>
      </c>
      <c r="U329" s="6">
        <v>42095</v>
      </c>
      <c r="V329" s="7">
        <v>3.4509999999999996</v>
      </c>
      <c r="W329" s="3">
        <v>45</v>
      </c>
      <c r="X329" s="7">
        <v>240.6</v>
      </c>
      <c r="Y329" s="3">
        <v>22755</v>
      </c>
    </row>
    <row r="330" spans="1:25" ht="12.75" customHeight="1" x14ac:dyDescent="0.25">
      <c r="A330" s="3">
        <v>1315</v>
      </c>
      <c r="B330" s="5">
        <v>21166</v>
      </c>
      <c r="C330" s="3" t="s">
        <v>56</v>
      </c>
      <c r="D330" s="3">
        <v>0</v>
      </c>
      <c r="E330" s="3">
        <v>4.91</v>
      </c>
      <c r="F330" s="3">
        <v>5.68</v>
      </c>
      <c r="G330" s="3" t="s">
        <v>1395</v>
      </c>
      <c r="H330" s="3" t="s">
        <v>49</v>
      </c>
      <c r="I330" s="3" t="s">
        <v>40</v>
      </c>
      <c r="J330" s="3" t="s">
        <v>29</v>
      </c>
      <c r="K330" s="3" t="s">
        <v>109</v>
      </c>
      <c r="L330" s="3" t="s">
        <v>59</v>
      </c>
      <c r="M330" s="3" t="s">
        <v>1396</v>
      </c>
      <c r="N330" s="3">
        <v>0.36</v>
      </c>
      <c r="O330" s="3" t="s">
        <v>33</v>
      </c>
      <c r="P330" s="3" t="s">
        <v>34</v>
      </c>
      <c r="Q330" s="3" t="s">
        <v>255</v>
      </c>
      <c r="R330" s="3" t="s">
        <v>1397</v>
      </c>
      <c r="S330" s="3">
        <v>80906</v>
      </c>
      <c r="T330" s="6">
        <v>42093</v>
      </c>
      <c r="U330" s="6">
        <v>42094</v>
      </c>
      <c r="V330" s="7">
        <v>-95.047499999999999</v>
      </c>
      <c r="W330" s="3">
        <v>9</v>
      </c>
      <c r="X330" s="7">
        <v>48.3</v>
      </c>
      <c r="Y330" s="3">
        <v>87602</v>
      </c>
    </row>
    <row r="331" spans="1:25" ht="12.75" customHeight="1" x14ac:dyDescent="0.25">
      <c r="A331" s="3">
        <v>1338</v>
      </c>
      <c r="B331" s="5">
        <v>21006</v>
      </c>
      <c r="C331" s="3" t="s">
        <v>106</v>
      </c>
      <c r="D331" s="3">
        <v>0.02</v>
      </c>
      <c r="E331" s="3">
        <v>55.99</v>
      </c>
      <c r="F331" s="3">
        <v>3.3</v>
      </c>
      <c r="G331" s="3" t="s">
        <v>1400</v>
      </c>
      <c r="H331" s="3" t="s">
        <v>49</v>
      </c>
      <c r="I331" s="3" t="s">
        <v>40</v>
      </c>
      <c r="J331" s="3" t="s">
        <v>77</v>
      </c>
      <c r="K331" s="3" t="s">
        <v>78</v>
      </c>
      <c r="L331" s="3" t="s">
        <v>51</v>
      </c>
      <c r="M331" s="3" t="s">
        <v>1401</v>
      </c>
      <c r="N331" s="3">
        <v>0.59</v>
      </c>
      <c r="O331" s="3" t="s">
        <v>33</v>
      </c>
      <c r="P331" s="3" t="s">
        <v>61</v>
      </c>
      <c r="Q331" s="3" t="s">
        <v>178</v>
      </c>
      <c r="R331" s="3" t="s">
        <v>179</v>
      </c>
      <c r="S331" s="3">
        <v>60623</v>
      </c>
      <c r="T331" s="6">
        <v>42045</v>
      </c>
      <c r="U331" s="6">
        <v>42045</v>
      </c>
      <c r="V331" s="7">
        <v>525.20039999999995</v>
      </c>
      <c r="W331" s="3">
        <v>16</v>
      </c>
      <c r="X331" s="7">
        <v>761.16</v>
      </c>
      <c r="Y331" s="3">
        <v>91244</v>
      </c>
    </row>
    <row r="332" spans="1:25" ht="12.75" customHeight="1" x14ac:dyDescent="0.25">
      <c r="A332" s="3">
        <v>1341</v>
      </c>
      <c r="B332" s="5">
        <v>21005</v>
      </c>
      <c r="C332" s="3" t="s">
        <v>106</v>
      </c>
      <c r="D332" s="3">
        <v>7.0000000000000007E-2</v>
      </c>
      <c r="E332" s="3">
        <v>5.98</v>
      </c>
      <c r="F332" s="3">
        <v>4.6900000000000004</v>
      </c>
      <c r="G332" s="3" t="s">
        <v>1405</v>
      </c>
      <c r="H332" s="3" t="s">
        <v>49</v>
      </c>
      <c r="I332" s="3" t="s">
        <v>40</v>
      </c>
      <c r="J332" s="3" t="s">
        <v>29</v>
      </c>
      <c r="K332" s="3" t="s">
        <v>141</v>
      </c>
      <c r="L332" s="3" t="s">
        <v>59</v>
      </c>
      <c r="M332" s="3" t="s">
        <v>1403</v>
      </c>
      <c r="N332" s="3">
        <v>0.68</v>
      </c>
      <c r="O332" s="3" t="s">
        <v>33</v>
      </c>
      <c r="P332" s="3" t="s">
        <v>53</v>
      </c>
      <c r="Q332" s="3" t="s">
        <v>234</v>
      </c>
      <c r="R332" s="3" t="s">
        <v>1406</v>
      </c>
      <c r="S332" s="3">
        <v>17201</v>
      </c>
      <c r="T332" s="6">
        <v>42045</v>
      </c>
      <c r="U332" s="6">
        <v>42050</v>
      </c>
      <c r="V332" s="7">
        <v>-12.708800000000002</v>
      </c>
      <c r="W332" s="3">
        <v>3</v>
      </c>
      <c r="X332" s="7">
        <v>20.03</v>
      </c>
      <c r="Y332" s="3">
        <v>91244</v>
      </c>
    </row>
    <row r="333" spans="1:25" ht="12.75" customHeight="1" x14ac:dyDescent="0.25">
      <c r="A333" s="3">
        <v>1347</v>
      </c>
      <c r="B333" s="5">
        <v>20804</v>
      </c>
      <c r="C333" s="3" t="s">
        <v>106</v>
      </c>
      <c r="D333" s="3">
        <v>0.1</v>
      </c>
      <c r="E333" s="3">
        <v>2.62</v>
      </c>
      <c r="F333" s="3">
        <v>0.8</v>
      </c>
      <c r="G333" s="3" t="s">
        <v>1408</v>
      </c>
      <c r="H333" s="3" t="s">
        <v>49</v>
      </c>
      <c r="I333" s="3" t="s">
        <v>40</v>
      </c>
      <c r="J333" s="3" t="s">
        <v>29</v>
      </c>
      <c r="K333" s="3" t="s">
        <v>66</v>
      </c>
      <c r="L333" s="3" t="s">
        <v>31</v>
      </c>
      <c r="M333" s="3" t="s">
        <v>1409</v>
      </c>
      <c r="N333" s="3">
        <v>0.39</v>
      </c>
      <c r="O333" s="3" t="s">
        <v>33</v>
      </c>
      <c r="P333" s="3" t="s">
        <v>136</v>
      </c>
      <c r="Q333" s="3" t="s">
        <v>362</v>
      </c>
      <c r="R333" s="3" t="s">
        <v>1410</v>
      </c>
      <c r="S333" s="3">
        <v>33511</v>
      </c>
      <c r="T333" s="6">
        <v>42124</v>
      </c>
      <c r="U333" s="6">
        <v>42130</v>
      </c>
      <c r="V333" s="7">
        <v>-94.490899999999996</v>
      </c>
      <c r="W333" s="3">
        <v>21</v>
      </c>
      <c r="X333" s="7">
        <v>51.86</v>
      </c>
      <c r="Y333" s="3">
        <v>89686</v>
      </c>
    </row>
    <row r="334" spans="1:25" ht="12.75" customHeight="1" x14ac:dyDescent="0.25">
      <c r="A334" s="3">
        <v>1350</v>
      </c>
      <c r="B334" s="5">
        <v>22414</v>
      </c>
      <c r="C334" s="3" t="s">
        <v>25</v>
      </c>
      <c r="D334" s="3">
        <v>0</v>
      </c>
      <c r="E334" s="3">
        <v>12.2</v>
      </c>
      <c r="F334" s="3">
        <v>6.02</v>
      </c>
      <c r="G334" s="3" t="s">
        <v>1411</v>
      </c>
      <c r="H334" s="3" t="s">
        <v>27</v>
      </c>
      <c r="I334" s="3" t="s">
        <v>40</v>
      </c>
      <c r="J334" s="3" t="s">
        <v>41</v>
      </c>
      <c r="K334" s="3" t="s">
        <v>50</v>
      </c>
      <c r="L334" s="3" t="s">
        <v>51</v>
      </c>
      <c r="M334" s="3" t="s">
        <v>1412</v>
      </c>
      <c r="N334" s="3">
        <v>0.43</v>
      </c>
      <c r="O334" s="3" t="s">
        <v>33</v>
      </c>
      <c r="P334" s="3" t="s">
        <v>136</v>
      </c>
      <c r="Q334" s="3" t="s">
        <v>362</v>
      </c>
      <c r="R334" s="3" t="s">
        <v>1413</v>
      </c>
      <c r="S334" s="3">
        <v>33055</v>
      </c>
      <c r="T334" s="6">
        <v>42111</v>
      </c>
      <c r="U334" s="6">
        <v>42112</v>
      </c>
      <c r="V334" s="7">
        <v>-172.298</v>
      </c>
      <c r="W334" s="3">
        <v>4</v>
      </c>
      <c r="X334" s="7">
        <v>56.24</v>
      </c>
      <c r="Y334" s="3">
        <v>88233</v>
      </c>
    </row>
    <row r="335" spans="1:25" ht="12.75" customHeight="1" x14ac:dyDescent="0.25">
      <c r="A335" s="3">
        <v>1351</v>
      </c>
      <c r="B335" s="5">
        <v>18499</v>
      </c>
      <c r="C335" s="3" t="s">
        <v>37</v>
      </c>
      <c r="D335" s="3">
        <v>0.1</v>
      </c>
      <c r="E335" s="3">
        <v>110.99</v>
      </c>
      <c r="F335" s="3">
        <v>8.99</v>
      </c>
      <c r="G335" s="3" t="s">
        <v>1414</v>
      </c>
      <c r="H335" s="3" t="s">
        <v>27</v>
      </c>
      <c r="I335" s="3" t="s">
        <v>40</v>
      </c>
      <c r="J335" s="3" t="s">
        <v>77</v>
      </c>
      <c r="K335" s="3" t="s">
        <v>78</v>
      </c>
      <c r="L335" s="3" t="s">
        <v>59</v>
      </c>
      <c r="M335" s="3" t="s">
        <v>1415</v>
      </c>
      <c r="N335" s="3">
        <v>0.56999999999999995</v>
      </c>
      <c r="O335" s="3" t="s">
        <v>33</v>
      </c>
      <c r="P335" s="3" t="s">
        <v>136</v>
      </c>
      <c r="Q335" s="3" t="s">
        <v>362</v>
      </c>
      <c r="R335" s="3" t="s">
        <v>1416</v>
      </c>
      <c r="S335" s="3">
        <v>33063</v>
      </c>
      <c r="T335" s="6">
        <v>42031</v>
      </c>
      <c r="U335" s="6">
        <v>42033</v>
      </c>
      <c r="V335" s="7">
        <v>3285.48</v>
      </c>
      <c r="W335" s="3">
        <v>7</v>
      </c>
      <c r="X335" s="7">
        <v>627.78</v>
      </c>
      <c r="Y335" s="3">
        <v>88232</v>
      </c>
    </row>
    <row r="336" spans="1:25" ht="12.75" customHeight="1" x14ac:dyDescent="0.25">
      <c r="A336" s="3">
        <v>1354</v>
      </c>
      <c r="B336" s="5">
        <v>20870</v>
      </c>
      <c r="C336" s="3" t="s">
        <v>25</v>
      </c>
      <c r="D336" s="3">
        <v>0.1</v>
      </c>
      <c r="E336" s="3">
        <v>4.13</v>
      </c>
      <c r="F336" s="3">
        <v>0.99</v>
      </c>
      <c r="G336" s="3" t="s">
        <v>1419</v>
      </c>
      <c r="H336" s="3" t="s">
        <v>49</v>
      </c>
      <c r="I336" s="3" t="s">
        <v>114</v>
      </c>
      <c r="J336" s="3" t="s">
        <v>29</v>
      </c>
      <c r="K336" s="3" t="s">
        <v>134</v>
      </c>
      <c r="L336" s="3" t="s">
        <v>59</v>
      </c>
      <c r="M336" s="3" t="s">
        <v>1420</v>
      </c>
      <c r="N336" s="3">
        <v>0.39</v>
      </c>
      <c r="O336" s="3" t="s">
        <v>33</v>
      </c>
      <c r="P336" s="3" t="s">
        <v>61</v>
      </c>
      <c r="Q336" s="3" t="s">
        <v>130</v>
      </c>
      <c r="R336" s="3" t="s">
        <v>1421</v>
      </c>
      <c r="S336" s="3">
        <v>76086</v>
      </c>
      <c r="T336" s="6">
        <v>42046</v>
      </c>
      <c r="U336" s="6">
        <v>42046</v>
      </c>
      <c r="V336" s="7">
        <v>-1.0712000000000002</v>
      </c>
      <c r="W336" s="3">
        <v>2</v>
      </c>
      <c r="X336" s="7">
        <v>8.3000000000000007</v>
      </c>
      <c r="Y336" s="3">
        <v>91209</v>
      </c>
    </row>
    <row r="337" spans="1:25" ht="12.75" customHeight="1" x14ac:dyDescent="0.25">
      <c r="A337" s="3">
        <v>1357</v>
      </c>
      <c r="B337" s="5">
        <v>18733</v>
      </c>
      <c r="C337" s="3" t="s">
        <v>56</v>
      </c>
      <c r="D337" s="3">
        <v>0.03</v>
      </c>
      <c r="E337" s="3">
        <v>125.99</v>
      </c>
      <c r="F337" s="3">
        <v>7.69</v>
      </c>
      <c r="G337" s="3" t="s">
        <v>1423</v>
      </c>
      <c r="H337" s="3" t="s">
        <v>49</v>
      </c>
      <c r="I337" s="3" t="s">
        <v>40</v>
      </c>
      <c r="J337" s="3" t="s">
        <v>77</v>
      </c>
      <c r="K337" s="3" t="s">
        <v>78</v>
      </c>
      <c r="L337" s="3" t="s">
        <v>59</v>
      </c>
      <c r="M337" s="3" t="s">
        <v>1225</v>
      </c>
      <c r="N337" s="3">
        <v>0.57999999999999996</v>
      </c>
      <c r="O337" s="3" t="s">
        <v>33</v>
      </c>
      <c r="P337" s="3" t="s">
        <v>61</v>
      </c>
      <c r="Q337" s="3" t="s">
        <v>130</v>
      </c>
      <c r="R337" s="3" t="s">
        <v>1424</v>
      </c>
      <c r="S337" s="3">
        <v>78596</v>
      </c>
      <c r="T337" s="6">
        <v>42158</v>
      </c>
      <c r="U337" s="6">
        <v>42160</v>
      </c>
      <c r="V337" s="7">
        <v>500.95799999999997</v>
      </c>
      <c r="W337" s="3">
        <v>9</v>
      </c>
      <c r="X337" s="7">
        <v>981.65</v>
      </c>
      <c r="Y337" s="3">
        <v>88184</v>
      </c>
    </row>
    <row r="338" spans="1:25" ht="12.75" customHeight="1" x14ac:dyDescent="0.25">
      <c r="A338" s="3">
        <v>1360</v>
      </c>
      <c r="B338" s="5">
        <v>20830</v>
      </c>
      <c r="C338" s="3" t="s">
        <v>25</v>
      </c>
      <c r="D338" s="3">
        <v>0.03</v>
      </c>
      <c r="E338" s="3">
        <v>14.34</v>
      </c>
      <c r="F338" s="3">
        <v>5</v>
      </c>
      <c r="G338" s="3" t="s">
        <v>1426</v>
      </c>
      <c r="H338" s="3" t="s">
        <v>49</v>
      </c>
      <c r="I338" s="3" t="s">
        <v>114</v>
      </c>
      <c r="J338" s="3" t="s">
        <v>41</v>
      </c>
      <c r="K338" s="3" t="s">
        <v>50</v>
      </c>
      <c r="L338" s="3" t="s">
        <v>51</v>
      </c>
      <c r="M338" s="3" t="s">
        <v>1427</v>
      </c>
      <c r="N338" s="3">
        <v>0.49</v>
      </c>
      <c r="O338" s="3" t="s">
        <v>33</v>
      </c>
      <c r="P338" s="3" t="s">
        <v>61</v>
      </c>
      <c r="Q338" s="3" t="s">
        <v>330</v>
      </c>
      <c r="R338" s="3" t="s">
        <v>1428</v>
      </c>
      <c r="S338" s="3">
        <v>52761</v>
      </c>
      <c r="T338" s="6">
        <v>42030</v>
      </c>
      <c r="U338" s="6">
        <v>42031</v>
      </c>
      <c r="V338" s="7">
        <v>82.310099999999991</v>
      </c>
      <c r="W338" s="3">
        <v>8</v>
      </c>
      <c r="X338" s="7">
        <v>119.29</v>
      </c>
      <c r="Y338" s="3">
        <v>89595</v>
      </c>
    </row>
    <row r="339" spans="1:25" ht="12.75" customHeight="1" x14ac:dyDescent="0.25">
      <c r="A339" s="3">
        <v>1363</v>
      </c>
      <c r="B339" s="5">
        <v>23011</v>
      </c>
      <c r="C339" s="3" t="s">
        <v>56</v>
      </c>
      <c r="D339" s="3">
        <v>0.05</v>
      </c>
      <c r="E339" s="3">
        <v>12.97</v>
      </c>
      <c r="F339" s="3">
        <v>1.49</v>
      </c>
      <c r="G339" s="3" t="s">
        <v>1432</v>
      </c>
      <c r="H339" s="3" t="s">
        <v>49</v>
      </c>
      <c r="I339" s="3" t="s">
        <v>114</v>
      </c>
      <c r="J339" s="3" t="s">
        <v>29</v>
      </c>
      <c r="K339" s="3" t="s">
        <v>109</v>
      </c>
      <c r="L339" s="3" t="s">
        <v>59</v>
      </c>
      <c r="M339" s="3" t="s">
        <v>1433</v>
      </c>
      <c r="N339" s="3">
        <v>0.35</v>
      </c>
      <c r="O339" s="3" t="s">
        <v>33</v>
      </c>
      <c r="P339" s="3" t="s">
        <v>136</v>
      </c>
      <c r="Q339" s="3" t="s">
        <v>362</v>
      </c>
      <c r="R339" s="3" t="s">
        <v>1434</v>
      </c>
      <c r="S339" s="3">
        <v>32707</v>
      </c>
      <c r="T339" s="6">
        <v>42039</v>
      </c>
      <c r="U339" s="6">
        <v>42041</v>
      </c>
      <c r="V339" s="7">
        <v>5.4659999999999993</v>
      </c>
      <c r="W339" s="3">
        <v>2</v>
      </c>
      <c r="X339" s="7">
        <v>26.37</v>
      </c>
      <c r="Y339" s="3">
        <v>89993</v>
      </c>
    </row>
    <row r="340" spans="1:25" ht="12.75" customHeight="1" x14ac:dyDescent="0.25">
      <c r="A340" s="3">
        <v>1364</v>
      </c>
      <c r="B340" s="5">
        <v>19333</v>
      </c>
      <c r="C340" s="3" t="s">
        <v>37</v>
      </c>
      <c r="D340" s="3">
        <v>0.1</v>
      </c>
      <c r="E340" s="3">
        <v>5.98</v>
      </c>
      <c r="F340" s="3">
        <v>5.35</v>
      </c>
      <c r="G340" s="3" t="s">
        <v>1436</v>
      </c>
      <c r="H340" s="3" t="s">
        <v>49</v>
      </c>
      <c r="I340" s="3" t="s">
        <v>40</v>
      </c>
      <c r="J340" s="3" t="s">
        <v>29</v>
      </c>
      <c r="K340" s="3" t="s">
        <v>93</v>
      </c>
      <c r="L340" s="3" t="s">
        <v>59</v>
      </c>
      <c r="M340" s="3" t="s">
        <v>1437</v>
      </c>
      <c r="N340" s="3">
        <v>0.4</v>
      </c>
      <c r="O340" s="3" t="s">
        <v>33</v>
      </c>
      <c r="P340" s="3" t="s">
        <v>53</v>
      </c>
      <c r="Q340" s="3" t="s">
        <v>415</v>
      </c>
      <c r="R340" s="3" t="s">
        <v>1418</v>
      </c>
      <c r="S340" s="3">
        <v>20746</v>
      </c>
      <c r="T340" s="6">
        <v>42080</v>
      </c>
      <c r="U340" s="6">
        <v>42080</v>
      </c>
      <c r="V340" s="7">
        <v>-90.26</v>
      </c>
      <c r="W340" s="3">
        <v>10</v>
      </c>
      <c r="X340" s="7">
        <v>57.34</v>
      </c>
      <c r="Y340" s="3">
        <v>89994</v>
      </c>
    </row>
    <row r="341" spans="1:25" ht="12.75" customHeight="1" x14ac:dyDescent="0.25">
      <c r="A341" s="3">
        <v>1368</v>
      </c>
      <c r="B341" s="5">
        <v>26034</v>
      </c>
      <c r="C341" s="3" t="s">
        <v>56</v>
      </c>
      <c r="D341" s="3">
        <v>0.09</v>
      </c>
      <c r="E341" s="3">
        <v>4.55</v>
      </c>
      <c r="F341" s="3">
        <v>1.49</v>
      </c>
      <c r="G341" s="3" t="s">
        <v>1440</v>
      </c>
      <c r="H341" s="3" t="s">
        <v>49</v>
      </c>
      <c r="I341" s="3" t="s">
        <v>114</v>
      </c>
      <c r="J341" s="3" t="s">
        <v>29</v>
      </c>
      <c r="K341" s="3" t="s">
        <v>109</v>
      </c>
      <c r="L341" s="3" t="s">
        <v>59</v>
      </c>
      <c r="M341" s="3" t="s">
        <v>1441</v>
      </c>
      <c r="N341" s="3">
        <v>0.35</v>
      </c>
      <c r="O341" s="3" t="s">
        <v>33</v>
      </c>
      <c r="P341" s="3" t="s">
        <v>61</v>
      </c>
      <c r="Q341" s="3" t="s">
        <v>130</v>
      </c>
      <c r="R341" s="3" t="s">
        <v>1442</v>
      </c>
      <c r="S341" s="3">
        <v>75901</v>
      </c>
      <c r="T341" s="6">
        <v>42086</v>
      </c>
      <c r="U341" s="6">
        <v>42088</v>
      </c>
      <c r="V341" s="7">
        <v>16.898</v>
      </c>
      <c r="W341" s="3">
        <v>6</v>
      </c>
      <c r="X341" s="7">
        <v>25.45</v>
      </c>
      <c r="Y341" s="3">
        <v>90514</v>
      </c>
    </row>
    <row r="342" spans="1:25" ht="12.75" customHeight="1" x14ac:dyDescent="0.25">
      <c r="A342" s="3">
        <v>1374</v>
      </c>
      <c r="B342" s="5">
        <v>24534</v>
      </c>
      <c r="C342" s="3" t="s">
        <v>47</v>
      </c>
      <c r="D342" s="3">
        <v>0.06</v>
      </c>
      <c r="E342" s="3">
        <v>44.01</v>
      </c>
      <c r="F342" s="3">
        <v>3.5</v>
      </c>
      <c r="G342" s="3" t="s">
        <v>1445</v>
      </c>
      <c r="H342" s="3" t="s">
        <v>49</v>
      </c>
      <c r="I342" s="3" t="s">
        <v>40</v>
      </c>
      <c r="J342" s="3" t="s">
        <v>29</v>
      </c>
      <c r="K342" s="3" t="s">
        <v>257</v>
      </c>
      <c r="L342" s="3" t="s">
        <v>59</v>
      </c>
      <c r="M342" s="3" t="s">
        <v>1446</v>
      </c>
      <c r="N342" s="3">
        <v>0.59</v>
      </c>
      <c r="O342" s="3" t="s">
        <v>33</v>
      </c>
      <c r="P342" s="3" t="s">
        <v>34</v>
      </c>
      <c r="Q342" s="3" t="s">
        <v>45</v>
      </c>
      <c r="R342" s="3" t="s">
        <v>1447</v>
      </c>
      <c r="S342" s="3">
        <v>95207</v>
      </c>
      <c r="T342" s="6">
        <v>42162</v>
      </c>
      <c r="U342" s="6">
        <v>42163</v>
      </c>
      <c r="V342" s="7">
        <v>-21.231999999999999</v>
      </c>
      <c r="W342" s="3">
        <v>1</v>
      </c>
      <c r="X342" s="7">
        <v>46.94</v>
      </c>
      <c r="Y342" s="3">
        <v>88212</v>
      </c>
    </row>
    <row r="343" spans="1:25" ht="12.75" customHeight="1" x14ac:dyDescent="0.25">
      <c r="A343" s="3">
        <v>1383</v>
      </c>
      <c r="B343" s="5">
        <v>19018</v>
      </c>
      <c r="C343" s="3" t="s">
        <v>56</v>
      </c>
      <c r="D343" s="3">
        <v>0.03</v>
      </c>
      <c r="E343" s="3">
        <v>2.23</v>
      </c>
      <c r="F343" s="3">
        <v>4.57</v>
      </c>
      <c r="G343" s="3" t="s">
        <v>1450</v>
      </c>
      <c r="H343" s="3" t="s">
        <v>49</v>
      </c>
      <c r="I343" s="3" t="s">
        <v>114</v>
      </c>
      <c r="J343" s="3" t="s">
        <v>41</v>
      </c>
      <c r="K343" s="3" t="s">
        <v>50</v>
      </c>
      <c r="L343" s="3" t="s">
        <v>51</v>
      </c>
      <c r="M343" s="3" t="s">
        <v>1451</v>
      </c>
      <c r="N343" s="3">
        <v>0.41</v>
      </c>
      <c r="O343" s="3" t="s">
        <v>33</v>
      </c>
      <c r="P343" s="3" t="s">
        <v>34</v>
      </c>
      <c r="Q343" s="3" t="s">
        <v>212</v>
      </c>
      <c r="R343" s="3" t="s">
        <v>1391</v>
      </c>
      <c r="S343" s="3">
        <v>84120</v>
      </c>
      <c r="T343" s="6">
        <v>42125</v>
      </c>
      <c r="U343" s="6">
        <v>42126</v>
      </c>
      <c r="V343" s="7">
        <v>-93.25</v>
      </c>
      <c r="W343" s="3">
        <v>12</v>
      </c>
      <c r="X343" s="7">
        <v>28.66</v>
      </c>
      <c r="Y343" s="3">
        <v>89406</v>
      </c>
    </row>
    <row r="344" spans="1:25" ht="12.75" customHeight="1" x14ac:dyDescent="0.25">
      <c r="A344" s="3">
        <v>1384</v>
      </c>
      <c r="B344" s="5">
        <v>25790</v>
      </c>
      <c r="C344" s="3" t="s">
        <v>37</v>
      </c>
      <c r="D344" s="3">
        <v>7.0000000000000007E-2</v>
      </c>
      <c r="E344" s="3">
        <v>11.29</v>
      </c>
      <c r="F344" s="3">
        <v>5.03</v>
      </c>
      <c r="G344" s="3" t="s">
        <v>1452</v>
      </c>
      <c r="H344" s="3" t="s">
        <v>49</v>
      </c>
      <c r="I344" s="3" t="s">
        <v>114</v>
      </c>
      <c r="J344" s="3" t="s">
        <v>29</v>
      </c>
      <c r="K344" s="3" t="s">
        <v>141</v>
      </c>
      <c r="L344" s="3" t="s">
        <v>59</v>
      </c>
      <c r="M344" s="3" t="s">
        <v>1453</v>
      </c>
      <c r="N344" s="3">
        <v>0.59</v>
      </c>
      <c r="O344" s="3" t="s">
        <v>33</v>
      </c>
      <c r="P344" s="3" t="s">
        <v>136</v>
      </c>
      <c r="Q344" s="3" t="s">
        <v>137</v>
      </c>
      <c r="R344" s="3" t="s">
        <v>1454</v>
      </c>
      <c r="S344" s="3">
        <v>22304</v>
      </c>
      <c r="T344" s="6">
        <v>42185</v>
      </c>
      <c r="U344" s="6">
        <v>42187</v>
      </c>
      <c r="V344" s="7">
        <v>-163.03</v>
      </c>
      <c r="W344" s="3">
        <v>11</v>
      </c>
      <c r="X344" s="7">
        <v>123.18</v>
      </c>
      <c r="Y344" s="3">
        <v>89407</v>
      </c>
    </row>
    <row r="345" spans="1:25" ht="12.75" customHeight="1" x14ac:dyDescent="0.25">
      <c r="A345" s="3">
        <v>1390</v>
      </c>
      <c r="B345" s="5">
        <v>18702</v>
      </c>
      <c r="C345" s="3" t="s">
        <v>47</v>
      </c>
      <c r="D345" s="3">
        <v>0.1</v>
      </c>
      <c r="E345" s="3">
        <v>8.17</v>
      </c>
      <c r="F345" s="3">
        <v>1.69</v>
      </c>
      <c r="G345" s="3" t="s">
        <v>1457</v>
      </c>
      <c r="H345" s="3" t="s">
        <v>49</v>
      </c>
      <c r="I345" s="3" t="s">
        <v>28</v>
      </c>
      <c r="J345" s="3" t="s">
        <v>29</v>
      </c>
      <c r="K345" s="3" t="s">
        <v>93</v>
      </c>
      <c r="L345" s="3" t="s">
        <v>31</v>
      </c>
      <c r="M345" s="3" t="s">
        <v>1458</v>
      </c>
      <c r="N345" s="3">
        <v>0.38</v>
      </c>
      <c r="O345" s="3" t="s">
        <v>33</v>
      </c>
      <c r="P345" s="3" t="s">
        <v>34</v>
      </c>
      <c r="Q345" s="3" t="s">
        <v>45</v>
      </c>
      <c r="R345" s="3" t="s">
        <v>1447</v>
      </c>
      <c r="S345" s="3">
        <v>95207</v>
      </c>
      <c r="T345" s="6">
        <v>42140</v>
      </c>
      <c r="U345" s="6">
        <v>42140</v>
      </c>
      <c r="V345" s="7">
        <v>100.2984</v>
      </c>
      <c r="W345" s="3">
        <v>19</v>
      </c>
      <c r="X345" s="7">
        <v>145.36000000000001</v>
      </c>
      <c r="Y345" s="3">
        <v>88731</v>
      </c>
    </row>
    <row r="346" spans="1:25" ht="12.75" customHeight="1" x14ac:dyDescent="0.25">
      <c r="A346" s="3">
        <v>1410</v>
      </c>
      <c r="B346" s="5">
        <v>19417</v>
      </c>
      <c r="C346" s="3" t="s">
        <v>56</v>
      </c>
      <c r="D346" s="3">
        <v>0</v>
      </c>
      <c r="E346" s="3">
        <v>65.989999999999995</v>
      </c>
      <c r="F346" s="3">
        <v>5.26</v>
      </c>
      <c r="G346" s="3" t="s">
        <v>1465</v>
      </c>
      <c r="H346" s="3" t="s">
        <v>49</v>
      </c>
      <c r="I346" s="3" t="s">
        <v>28</v>
      </c>
      <c r="J346" s="3" t="s">
        <v>77</v>
      </c>
      <c r="K346" s="3" t="s">
        <v>78</v>
      </c>
      <c r="L346" s="3" t="s">
        <v>59</v>
      </c>
      <c r="M346" s="3" t="s">
        <v>1466</v>
      </c>
      <c r="N346" s="3">
        <v>0.59</v>
      </c>
      <c r="O346" s="3" t="s">
        <v>33</v>
      </c>
      <c r="P346" s="3" t="s">
        <v>34</v>
      </c>
      <c r="Q346" s="3" t="s">
        <v>45</v>
      </c>
      <c r="R346" s="3" t="s">
        <v>1467</v>
      </c>
      <c r="S346" s="3">
        <v>92553</v>
      </c>
      <c r="T346" s="6">
        <v>42101</v>
      </c>
      <c r="U346" s="6">
        <v>42102</v>
      </c>
      <c r="V346" s="7">
        <v>369.99869999999999</v>
      </c>
      <c r="W346" s="3">
        <v>9</v>
      </c>
      <c r="X346" s="7">
        <v>536.23</v>
      </c>
      <c r="Y346" s="3">
        <v>87086</v>
      </c>
    </row>
    <row r="347" spans="1:25" ht="12.75" customHeight="1" x14ac:dyDescent="0.25">
      <c r="A347" s="3">
        <v>1412</v>
      </c>
      <c r="B347" s="5">
        <v>24407</v>
      </c>
      <c r="C347" s="3" t="s">
        <v>37</v>
      </c>
      <c r="D347" s="3">
        <v>0.08</v>
      </c>
      <c r="E347" s="3">
        <v>3.38</v>
      </c>
      <c r="F347" s="3">
        <v>0.85</v>
      </c>
      <c r="G347" s="3" t="s">
        <v>1468</v>
      </c>
      <c r="H347" s="3" t="s">
        <v>49</v>
      </c>
      <c r="I347" s="3" t="s">
        <v>28</v>
      </c>
      <c r="J347" s="3" t="s">
        <v>29</v>
      </c>
      <c r="K347" s="3" t="s">
        <v>30</v>
      </c>
      <c r="L347" s="3" t="s">
        <v>31</v>
      </c>
      <c r="M347" s="3" t="s">
        <v>1469</v>
      </c>
      <c r="N347" s="3">
        <v>0.48</v>
      </c>
      <c r="O347" s="3" t="s">
        <v>33</v>
      </c>
      <c r="P347" s="3" t="s">
        <v>34</v>
      </c>
      <c r="Q347" s="3" t="s">
        <v>45</v>
      </c>
      <c r="R347" s="3" t="s">
        <v>1470</v>
      </c>
      <c r="S347" s="3">
        <v>94043</v>
      </c>
      <c r="T347" s="6">
        <v>42037</v>
      </c>
      <c r="U347" s="6">
        <v>42039</v>
      </c>
      <c r="V347" s="7">
        <v>20.453600000000002</v>
      </c>
      <c r="W347" s="3">
        <v>12</v>
      </c>
      <c r="X347" s="7">
        <v>38.81</v>
      </c>
      <c r="Y347" s="3">
        <v>87087</v>
      </c>
    </row>
    <row r="348" spans="1:25" ht="12.75" customHeight="1" x14ac:dyDescent="0.25">
      <c r="A348" s="3">
        <v>1416</v>
      </c>
      <c r="B348" s="5">
        <v>25129</v>
      </c>
      <c r="C348" s="3" t="s">
        <v>47</v>
      </c>
      <c r="D348" s="3">
        <v>0.02</v>
      </c>
      <c r="E348" s="3">
        <v>417.4</v>
      </c>
      <c r="F348" s="3">
        <v>75.23</v>
      </c>
      <c r="G348" s="3" t="s">
        <v>1473</v>
      </c>
      <c r="H348" s="3" t="s">
        <v>39</v>
      </c>
      <c r="I348" s="3" t="s">
        <v>58</v>
      </c>
      <c r="J348" s="3" t="s">
        <v>41</v>
      </c>
      <c r="K348" s="3" t="s">
        <v>152</v>
      </c>
      <c r="L348" s="3" t="s">
        <v>121</v>
      </c>
      <c r="M348" s="3" t="s">
        <v>710</v>
      </c>
      <c r="N348" s="3">
        <v>0.79</v>
      </c>
      <c r="O348" s="3" t="s">
        <v>33</v>
      </c>
      <c r="P348" s="3" t="s">
        <v>61</v>
      </c>
      <c r="Q348" s="3" t="s">
        <v>703</v>
      </c>
      <c r="R348" s="3" t="s">
        <v>1474</v>
      </c>
      <c r="S348" s="3">
        <v>46203</v>
      </c>
      <c r="T348" s="6">
        <v>42130</v>
      </c>
      <c r="U348" s="6">
        <v>42131</v>
      </c>
      <c r="V348" s="7">
        <v>-634.86540000000002</v>
      </c>
      <c r="W348" s="3">
        <v>1</v>
      </c>
      <c r="X348" s="7">
        <v>471.21</v>
      </c>
      <c r="Y348" s="3">
        <v>90538</v>
      </c>
    </row>
    <row r="349" spans="1:25" ht="12.75" customHeight="1" x14ac:dyDescent="0.25">
      <c r="A349" s="3">
        <v>1418</v>
      </c>
      <c r="B349" s="5">
        <v>22823</v>
      </c>
      <c r="C349" s="3" t="s">
        <v>106</v>
      </c>
      <c r="D349" s="3">
        <v>7.0000000000000007E-2</v>
      </c>
      <c r="E349" s="3">
        <v>4.84</v>
      </c>
      <c r="F349" s="3">
        <v>0.71</v>
      </c>
      <c r="G349" s="3" t="s">
        <v>1475</v>
      </c>
      <c r="H349" s="3" t="s">
        <v>49</v>
      </c>
      <c r="I349" s="3" t="s">
        <v>58</v>
      </c>
      <c r="J349" s="3" t="s">
        <v>29</v>
      </c>
      <c r="K349" s="3" t="s">
        <v>30</v>
      </c>
      <c r="L349" s="3" t="s">
        <v>31</v>
      </c>
      <c r="M349" s="3" t="s">
        <v>1476</v>
      </c>
      <c r="N349" s="3">
        <v>0.52</v>
      </c>
      <c r="O349" s="3" t="s">
        <v>33</v>
      </c>
      <c r="P349" s="3" t="s">
        <v>61</v>
      </c>
      <c r="Q349" s="3" t="s">
        <v>703</v>
      </c>
      <c r="R349" s="3" t="s">
        <v>1477</v>
      </c>
      <c r="S349" s="3">
        <v>46901</v>
      </c>
      <c r="T349" s="6">
        <v>42005</v>
      </c>
      <c r="U349" s="6">
        <v>42007</v>
      </c>
      <c r="V349" s="7">
        <v>25.240199999999998</v>
      </c>
      <c r="W349" s="3">
        <v>8</v>
      </c>
      <c r="X349" s="7">
        <v>36.58</v>
      </c>
      <c r="Y349" s="3">
        <v>90539</v>
      </c>
    </row>
    <row r="350" spans="1:25" ht="12.75" customHeight="1" x14ac:dyDescent="0.25">
      <c r="A350" s="3">
        <v>1424</v>
      </c>
      <c r="B350" s="5">
        <v>19024</v>
      </c>
      <c r="C350" s="3" t="s">
        <v>106</v>
      </c>
      <c r="D350" s="3">
        <v>0.05</v>
      </c>
      <c r="E350" s="3">
        <v>350.99</v>
      </c>
      <c r="F350" s="3">
        <v>39</v>
      </c>
      <c r="G350" s="3" t="s">
        <v>1480</v>
      </c>
      <c r="H350" s="3" t="s">
        <v>39</v>
      </c>
      <c r="I350" s="3" t="s">
        <v>40</v>
      </c>
      <c r="J350" s="3" t="s">
        <v>41</v>
      </c>
      <c r="K350" s="3" t="s">
        <v>42</v>
      </c>
      <c r="L350" s="3" t="s">
        <v>43</v>
      </c>
      <c r="M350" s="3" t="s">
        <v>1269</v>
      </c>
      <c r="N350" s="3">
        <v>0.55000000000000004</v>
      </c>
      <c r="O350" s="3" t="s">
        <v>33</v>
      </c>
      <c r="P350" s="3" t="s">
        <v>34</v>
      </c>
      <c r="Q350" s="3" t="s">
        <v>255</v>
      </c>
      <c r="R350" s="3" t="s">
        <v>1481</v>
      </c>
      <c r="S350" s="3">
        <v>80112</v>
      </c>
      <c r="T350" s="6">
        <v>42016</v>
      </c>
      <c r="U350" s="6">
        <v>42018</v>
      </c>
      <c r="V350" s="7">
        <v>451.28039999999999</v>
      </c>
      <c r="W350" s="3">
        <v>3</v>
      </c>
      <c r="X350" s="7">
        <v>1020.08</v>
      </c>
      <c r="Y350" s="3">
        <v>89448</v>
      </c>
    </row>
    <row r="351" spans="1:25" ht="12.75" customHeight="1" x14ac:dyDescent="0.25">
      <c r="A351" s="3">
        <v>1433</v>
      </c>
      <c r="B351" s="5">
        <v>19811</v>
      </c>
      <c r="C351" s="3" t="s">
        <v>37</v>
      </c>
      <c r="D351" s="3">
        <v>0.02</v>
      </c>
      <c r="E351" s="3">
        <v>3.28</v>
      </c>
      <c r="F351" s="3">
        <v>3.97</v>
      </c>
      <c r="G351" s="3" t="s">
        <v>1487</v>
      </c>
      <c r="H351" s="3" t="s">
        <v>27</v>
      </c>
      <c r="I351" s="3" t="s">
        <v>28</v>
      </c>
      <c r="J351" s="3" t="s">
        <v>29</v>
      </c>
      <c r="K351" s="3" t="s">
        <v>30</v>
      </c>
      <c r="L351" s="3" t="s">
        <v>31</v>
      </c>
      <c r="M351" s="3" t="s">
        <v>1009</v>
      </c>
      <c r="N351" s="3">
        <v>0.56000000000000005</v>
      </c>
      <c r="O351" s="3" t="s">
        <v>33</v>
      </c>
      <c r="P351" s="3" t="s">
        <v>61</v>
      </c>
      <c r="Q351" s="3" t="s">
        <v>703</v>
      </c>
      <c r="R351" s="3" t="s">
        <v>1488</v>
      </c>
      <c r="S351" s="3">
        <v>47130</v>
      </c>
      <c r="T351" s="6">
        <v>42068</v>
      </c>
      <c r="U351" s="6">
        <v>42069</v>
      </c>
      <c r="V351" s="7">
        <v>-66.349999999999994</v>
      </c>
      <c r="W351" s="3">
        <v>7</v>
      </c>
      <c r="X351" s="7">
        <v>25.15</v>
      </c>
      <c r="Y351" s="3">
        <v>86826</v>
      </c>
    </row>
    <row r="352" spans="1:25" ht="12.75" customHeight="1" x14ac:dyDescent="0.25">
      <c r="A352" s="3">
        <v>1438</v>
      </c>
      <c r="B352" s="5">
        <v>21955</v>
      </c>
      <c r="C352" s="3" t="s">
        <v>47</v>
      </c>
      <c r="D352" s="3">
        <v>0.01</v>
      </c>
      <c r="E352" s="3">
        <v>80.98</v>
      </c>
      <c r="F352" s="3">
        <v>35</v>
      </c>
      <c r="G352" s="3" t="s">
        <v>1491</v>
      </c>
      <c r="H352" s="3" t="s">
        <v>49</v>
      </c>
      <c r="I352" s="3" t="s">
        <v>28</v>
      </c>
      <c r="J352" s="3" t="s">
        <v>29</v>
      </c>
      <c r="K352" s="3" t="s">
        <v>141</v>
      </c>
      <c r="L352" s="3" t="s">
        <v>236</v>
      </c>
      <c r="M352" s="3" t="s">
        <v>987</v>
      </c>
      <c r="N352" s="3">
        <v>0.83</v>
      </c>
      <c r="O352" s="3" t="s">
        <v>33</v>
      </c>
      <c r="P352" s="3" t="s">
        <v>53</v>
      </c>
      <c r="Q352" s="3" t="s">
        <v>154</v>
      </c>
      <c r="R352" s="3" t="s">
        <v>1492</v>
      </c>
      <c r="S352" s="3">
        <v>44035</v>
      </c>
      <c r="T352" s="6">
        <v>42026</v>
      </c>
      <c r="U352" s="6">
        <v>42028</v>
      </c>
      <c r="V352" s="7">
        <v>-409.37360000000001</v>
      </c>
      <c r="W352" s="3">
        <v>3</v>
      </c>
      <c r="X352" s="7">
        <v>267.83</v>
      </c>
      <c r="Y352" s="3">
        <v>90120</v>
      </c>
    </row>
    <row r="353" spans="1:25" ht="12.75" customHeight="1" x14ac:dyDescent="0.25">
      <c r="A353" s="3">
        <v>1439</v>
      </c>
      <c r="B353" s="5">
        <v>23415</v>
      </c>
      <c r="C353" s="3" t="s">
        <v>47</v>
      </c>
      <c r="D353" s="3">
        <v>0.05</v>
      </c>
      <c r="E353" s="3">
        <v>6.48</v>
      </c>
      <c r="F353" s="3">
        <v>6.22</v>
      </c>
      <c r="G353" s="3" t="s">
        <v>1493</v>
      </c>
      <c r="H353" s="3" t="s">
        <v>49</v>
      </c>
      <c r="I353" s="3" t="s">
        <v>28</v>
      </c>
      <c r="J353" s="3" t="s">
        <v>29</v>
      </c>
      <c r="K353" s="3" t="s">
        <v>93</v>
      </c>
      <c r="L353" s="3" t="s">
        <v>59</v>
      </c>
      <c r="M353" s="3" t="s">
        <v>1431</v>
      </c>
      <c r="N353" s="3">
        <v>0.37</v>
      </c>
      <c r="O353" s="3" t="s">
        <v>33</v>
      </c>
      <c r="P353" s="3" t="s">
        <v>53</v>
      </c>
      <c r="Q353" s="3" t="s">
        <v>154</v>
      </c>
      <c r="R353" s="3" t="s">
        <v>1494</v>
      </c>
      <c r="S353" s="3">
        <v>44117</v>
      </c>
      <c r="T353" s="6">
        <v>42122</v>
      </c>
      <c r="U353" s="6">
        <v>42123</v>
      </c>
      <c r="V353" s="7">
        <v>-29.07</v>
      </c>
      <c r="W353" s="3">
        <v>3</v>
      </c>
      <c r="X353" s="7">
        <v>21.46</v>
      </c>
      <c r="Y353" s="3">
        <v>90121</v>
      </c>
    </row>
    <row r="354" spans="1:25" ht="12.75" customHeight="1" x14ac:dyDescent="0.25">
      <c r="A354" s="3">
        <v>1442</v>
      </c>
      <c r="B354" s="5">
        <v>22672</v>
      </c>
      <c r="C354" s="3" t="s">
        <v>37</v>
      </c>
      <c r="D354" s="3">
        <v>0.04</v>
      </c>
      <c r="E354" s="3">
        <v>177.98</v>
      </c>
      <c r="F354" s="3">
        <v>0.99</v>
      </c>
      <c r="G354" s="3" t="s">
        <v>1495</v>
      </c>
      <c r="H354" s="3" t="s">
        <v>49</v>
      </c>
      <c r="I354" s="3" t="s">
        <v>28</v>
      </c>
      <c r="J354" s="3" t="s">
        <v>29</v>
      </c>
      <c r="K354" s="3" t="s">
        <v>257</v>
      </c>
      <c r="L354" s="3" t="s">
        <v>59</v>
      </c>
      <c r="M354" s="3" t="s">
        <v>1496</v>
      </c>
      <c r="N354" s="3">
        <v>0.56000000000000005</v>
      </c>
      <c r="O354" s="3" t="s">
        <v>33</v>
      </c>
      <c r="P354" s="3" t="s">
        <v>61</v>
      </c>
      <c r="Q354" s="3" t="s">
        <v>506</v>
      </c>
      <c r="R354" s="3" t="s">
        <v>1193</v>
      </c>
      <c r="S354" s="3">
        <v>65807</v>
      </c>
      <c r="T354" s="6">
        <v>42180</v>
      </c>
      <c r="U354" s="6">
        <v>42182</v>
      </c>
      <c r="V354" s="7">
        <v>1909.8854999999996</v>
      </c>
      <c r="W354" s="3">
        <v>15</v>
      </c>
      <c r="X354" s="7">
        <v>2767.95</v>
      </c>
      <c r="Y354" s="3">
        <v>89076</v>
      </c>
    </row>
    <row r="355" spans="1:25" ht="12.75" customHeight="1" x14ac:dyDescent="0.25">
      <c r="A355" s="3">
        <v>1450</v>
      </c>
      <c r="B355" s="5">
        <v>23793</v>
      </c>
      <c r="C355" s="3" t="s">
        <v>56</v>
      </c>
      <c r="D355" s="3">
        <v>0.1</v>
      </c>
      <c r="E355" s="3">
        <v>218.08</v>
      </c>
      <c r="F355" s="3">
        <v>18.059999999999999</v>
      </c>
      <c r="G355" s="3" t="s">
        <v>1498</v>
      </c>
      <c r="H355" s="3" t="s">
        <v>27</v>
      </c>
      <c r="I355" s="3" t="s">
        <v>114</v>
      </c>
      <c r="J355" s="3" t="s">
        <v>41</v>
      </c>
      <c r="K355" s="3" t="s">
        <v>42</v>
      </c>
      <c r="L355" s="3" t="s">
        <v>236</v>
      </c>
      <c r="M355" s="3" t="s">
        <v>1499</v>
      </c>
      <c r="N355" s="3">
        <v>0.56999999999999995</v>
      </c>
      <c r="O355" s="3" t="s">
        <v>33</v>
      </c>
      <c r="P355" s="3" t="s">
        <v>34</v>
      </c>
      <c r="Q355" s="3" t="s">
        <v>45</v>
      </c>
      <c r="R355" s="3" t="s">
        <v>1500</v>
      </c>
      <c r="S355" s="3">
        <v>96150</v>
      </c>
      <c r="T355" s="6">
        <v>42148</v>
      </c>
      <c r="U355" s="6">
        <v>42149</v>
      </c>
      <c r="V355" s="7">
        <v>1318.83</v>
      </c>
      <c r="W355" s="3">
        <v>12</v>
      </c>
      <c r="X355" s="7">
        <v>2366.5100000000002</v>
      </c>
      <c r="Y355" s="3">
        <v>86735</v>
      </c>
    </row>
    <row r="356" spans="1:25" ht="12.75" customHeight="1" x14ac:dyDescent="0.25">
      <c r="A356" s="3">
        <v>1459</v>
      </c>
      <c r="B356" s="5">
        <v>25006</v>
      </c>
      <c r="C356" s="3" t="s">
        <v>25</v>
      </c>
      <c r="D356" s="3">
        <v>0.05</v>
      </c>
      <c r="E356" s="3">
        <v>85.99</v>
      </c>
      <c r="F356" s="3">
        <v>0.99</v>
      </c>
      <c r="G356" s="3" t="s">
        <v>1501</v>
      </c>
      <c r="H356" s="3" t="s">
        <v>49</v>
      </c>
      <c r="I356" s="3" t="s">
        <v>114</v>
      </c>
      <c r="J356" s="3" t="s">
        <v>77</v>
      </c>
      <c r="K356" s="3" t="s">
        <v>78</v>
      </c>
      <c r="L356" s="3" t="s">
        <v>31</v>
      </c>
      <c r="M356" s="3" t="s">
        <v>417</v>
      </c>
      <c r="N356" s="3">
        <v>0.55000000000000004</v>
      </c>
      <c r="O356" s="3" t="s">
        <v>33</v>
      </c>
      <c r="P356" s="3" t="s">
        <v>136</v>
      </c>
      <c r="Q356" s="3" t="s">
        <v>932</v>
      </c>
      <c r="R356" s="3" t="s">
        <v>1502</v>
      </c>
      <c r="S356" s="3">
        <v>29687</v>
      </c>
      <c r="T356" s="6">
        <v>42099</v>
      </c>
      <c r="U356" s="6">
        <v>42101</v>
      </c>
      <c r="V356" s="7">
        <v>36.215999999999994</v>
      </c>
      <c r="W356" s="3">
        <v>4</v>
      </c>
      <c r="X356" s="7">
        <v>291.64</v>
      </c>
      <c r="Y356" s="3">
        <v>86734</v>
      </c>
    </row>
    <row r="357" spans="1:25" ht="12.75" customHeight="1" x14ac:dyDescent="0.25">
      <c r="A357" s="3">
        <v>1461</v>
      </c>
      <c r="B357" s="5">
        <v>18105</v>
      </c>
      <c r="C357" s="3" t="s">
        <v>25</v>
      </c>
      <c r="D357" s="3">
        <v>0.05</v>
      </c>
      <c r="E357" s="3">
        <v>12.95</v>
      </c>
      <c r="F357" s="3">
        <v>4.9800000000000004</v>
      </c>
      <c r="G357" s="3" t="s">
        <v>1503</v>
      </c>
      <c r="H357" s="3" t="s">
        <v>49</v>
      </c>
      <c r="I357" s="3" t="s">
        <v>114</v>
      </c>
      <c r="J357" s="3" t="s">
        <v>29</v>
      </c>
      <c r="K357" s="3" t="s">
        <v>109</v>
      </c>
      <c r="L357" s="3" t="s">
        <v>59</v>
      </c>
      <c r="M357" s="3" t="s">
        <v>1504</v>
      </c>
      <c r="N357" s="3">
        <v>0.4</v>
      </c>
      <c r="O357" s="3" t="s">
        <v>33</v>
      </c>
      <c r="P357" s="3" t="s">
        <v>61</v>
      </c>
      <c r="Q357" s="3" t="s">
        <v>703</v>
      </c>
      <c r="R357" s="3" t="s">
        <v>1479</v>
      </c>
      <c r="S357" s="3">
        <v>47905</v>
      </c>
      <c r="T357" s="6">
        <v>42157</v>
      </c>
      <c r="U357" s="6">
        <v>42159</v>
      </c>
      <c r="V357" s="7">
        <v>134.16825</v>
      </c>
      <c r="W357" s="3">
        <v>19</v>
      </c>
      <c r="X357" s="7">
        <v>252.36</v>
      </c>
      <c r="Y357" s="3">
        <v>86397</v>
      </c>
    </row>
    <row r="358" spans="1:25" ht="12.75" customHeight="1" x14ac:dyDescent="0.25">
      <c r="A358" s="3">
        <v>1469</v>
      </c>
      <c r="B358" s="5">
        <v>25915</v>
      </c>
      <c r="C358" s="3" t="s">
        <v>106</v>
      </c>
      <c r="D358" s="3">
        <v>0.04</v>
      </c>
      <c r="E358" s="3">
        <v>105.29</v>
      </c>
      <c r="F358" s="3">
        <v>10.119999999999999</v>
      </c>
      <c r="G358" s="3" t="s">
        <v>1506</v>
      </c>
      <c r="H358" s="3" t="s">
        <v>49</v>
      </c>
      <c r="I358" s="3" t="s">
        <v>58</v>
      </c>
      <c r="J358" s="3" t="s">
        <v>41</v>
      </c>
      <c r="K358" s="3" t="s">
        <v>50</v>
      </c>
      <c r="L358" s="3" t="s">
        <v>236</v>
      </c>
      <c r="M358" s="3" t="s">
        <v>1507</v>
      </c>
      <c r="N358" s="3">
        <v>0.79</v>
      </c>
      <c r="O358" s="3" t="s">
        <v>33</v>
      </c>
      <c r="P358" s="3" t="s">
        <v>34</v>
      </c>
      <c r="Q358" s="3" t="s">
        <v>212</v>
      </c>
      <c r="R358" s="3" t="s">
        <v>1508</v>
      </c>
      <c r="S358" s="3">
        <v>84015</v>
      </c>
      <c r="T358" s="6">
        <v>42167</v>
      </c>
      <c r="U358" s="6">
        <v>42171</v>
      </c>
      <c r="V358" s="7">
        <v>589.18799999999999</v>
      </c>
      <c r="W358" s="3">
        <v>9</v>
      </c>
      <c r="X358" s="7">
        <v>940.64</v>
      </c>
      <c r="Y358" s="3">
        <v>91116</v>
      </c>
    </row>
    <row r="359" spans="1:25" ht="12.75" customHeight="1" x14ac:dyDescent="0.25">
      <c r="A359" s="3">
        <v>1471</v>
      </c>
      <c r="B359" s="5">
        <v>21710</v>
      </c>
      <c r="C359" s="3" t="s">
        <v>25</v>
      </c>
      <c r="D359" s="3">
        <v>0.03</v>
      </c>
      <c r="E359" s="3">
        <v>420.98</v>
      </c>
      <c r="F359" s="3">
        <v>19.989999999999998</v>
      </c>
      <c r="G359" s="3" t="s">
        <v>1509</v>
      </c>
      <c r="H359" s="3" t="s">
        <v>49</v>
      </c>
      <c r="I359" s="3" t="s">
        <v>40</v>
      </c>
      <c r="J359" s="3" t="s">
        <v>29</v>
      </c>
      <c r="K359" s="3" t="s">
        <v>109</v>
      </c>
      <c r="L359" s="3" t="s">
        <v>59</v>
      </c>
      <c r="M359" s="3" t="s">
        <v>1510</v>
      </c>
      <c r="N359" s="3">
        <v>0.35</v>
      </c>
      <c r="O359" s="3" t="s">
        <v>33</v>
      </c>
      <c r="P359" s="3" t="s">
        <v>53</v>
      </c>
      <c r="Q359" s="3" t="s">
        <v>154</v>
      </c>
      <c r="R359" s="3" t="s">
        <v>1511</v>
      </c>
      <c r="S359" s="3">
        <v>43081</v>
      </c>
      <c r="T359" s="6">
        <v>42084</v>
      </c>
      <c r="U359" s="6">
        <v>42085</v>
      </c>
      <c r="V359" s="7">
        <v>3043.0310999999997</v>
      </c>
      <c r="W359" s="3">
        <v>10</v>
      </c>
      <c r="X359" s="7">
        <v>4410.1899999999996</v>
      </c>
      <c r="Y359" s="3">
        <v>87077</v>
      </c>
    </row>
    <row r="360" spans="1:25" ht="12.75" customHeight="1" x14ac:dyDescent="0.25">
      <c r="A360" s="3">
        <v>1472</v>
      </c>
      <c r="B360" s="5">
        <v>23958</v>
      </c>
      <c r="C360" s="3" t="s">
        <v>37</v>
      </c>
      <c r="D360" s="3">
        <v>0.02</v>
      </c>
      <c r="E360" s="3">
        <v>30.98</v>
      </c>
      <c r="F360" s="3">
        <v>6.5</v>
      </c>
      <c r="G360" s="3" t="s">
        <v>1512</v>
      </c>
      <c r="H360" s="3" t="s">
        <v>27</v>
      </c>
      <c r="I360" s="3" t="s">
        <v>40</v>
      </c>
      <c r="J360" s="3" t="s">
        <v>77</v>
      </c>
      <c r="K360" s="3" t="s">
        <v>180</v>
      </c>
      <c r="L360" s="3" t="s">
        <v>59</v>
      </c>
      <c r="M360" s="3" t="s">
        <v>1240</v>
      </c>
      <c r="N360" s="3">
        <v>0.79</v>
      </c>
      <c r="O360" s="3" t="s">
        <v>33</v>
      </c>
      <c r="P360" s="3" t="s">
        <v>53</v>
      </c>
      <c r="Q360" s="3" t="s">
        <v>154</v>
      </c>
      <c r="R360" s="3" t="s">
        <v>1513</v>
      </c>
      <c r="S360" s="3">
        <v>44145</v>
      </c>
      <c r="T360" s="6">
        <v>42185</v>
      </c>
      <c r="U360" s="6">
        <v>42186</v>
      </c>
      <c r="V360" s="7">
        <v>-44.624000000000002</v>
      </c>
      <c r="W360" s="3">
        <v>17</v>
      </c>
      <c r="X360" s="7">
        <v>552.89</v>
      </c>
      <c r="Y360" s="3">
        <v>87078</v>
      </c>
    </row>
    <row r="361" spans="1:25" ht="12.75" customHeight="1" x14ac:dyDescent="0.25">
      <c r="A361" s="3">
        <v>1473</v>
      </c>
      <c r="B361" s="5">
        <v>24937</v>
      </c>
      <c r="C361" s="3" t="s">
        <v>47</v>
      </c>
      <c r="D361" s="3">
        <v>0.04</v>
      </c>
      <c r="E361" s="3">
        <v>9.7799999999999994</v>
      </c>
      <c r="F361" s="3">
        <v>1.99</v>
      </c>
      <c r="G361" s="3" t="s">
        <v>1515</v>
      </c>
      <c r="H361" s="3" t="s">
        <v>27</v>
      </c>
      <c r="I361" s="3" t="s">
        <v>40</v>
      </c>
      <c r="J361" s="3" t="s">
        <v>77</v>
      </c>
      <c r="K361" s="3" t="s">
        <v>180</v>
      </c>
      <c r="L361" s="3" t="s">
        <v>51</v>
      </c>
      <c r="M361" s="3" t="s">
        <v>1516</v>
      </c>
      <c r="N361" s="3">
        <v>0.43</v>
      </c>
      <c r="O361" s="3" t="s">
        <v>33</v>
      </c>
      <c r="P361" s="3" t="s">
        <v>53</v>
      </c>
      <c r="Q361" s="3" t="s">
        <v>154</v>
      </c>
      <c r="R361" s="3" t="s">
        <v>1517</v>
      </c>
      <c r="S361" s="3">
        <v>44691</v>
      </c>
      <c r="T361" s="6">
        <v>42025</v>
      </c>
      <c r="U361" s="6">
        <v>42026</v>
      </c>
      <c r="V361" s="7">
        <v>61.292699999999996</v>
      </c>
      <c r="W361" s="3">
        <v>9</v>
      </c>
      <c r="X361" s="7">
        <v>88.83</v>
      </c>
      <c r="Y361" s="3">
        <v>87076</v>
      </c>
    </row>
    <row r="362" spans="1:25" ht="12.75" customHeight="1" x14ac:dyDescent="0.25">
      <c r="A362" s="3">
        <v>1481</v>
      </c>
      <c r="B362" s="5">
        <v>7544</v>
      </c>
      <c r="C362" s="3" t="s">
        <v>37</v>
      </c>
      <c r="D362" s="3">
        <v>7.0000000000000007E-2</v>
      </c>
      <c r="E362" s="3">
        <v>8.9499999999999993</v>
      </c>
      <c r="F362" s="3">
        <v>2.0099999999999998</v>
      </c>
      <c r="G362" s="3" t="s">
        <v>1518</v>
      </c>
      <c r="H362" s="3" t="s">
        <v>49</v>
      </c>
      <c r="I362" s="3" t="s">
        <v>28</v>
      </c>
      <c r="J362" s="3" t="s">
        <v>29</v>
      </c>
      <c r="K362" s="3" t="s">
        <v>93</v>
      </c>
      <c r="L362" s="3" t="s">
        <v>31</v>
      </c>
      <c r="M362" s="3" t="s">
        <v>1519</v>
      </c>
      <c r="N362" s="3">
        <v>0.39</v>
      </c>
      <c r="O362" s="3" t="s">
        <v>33</v>
      </c>
      <c r="P362" s="3" t="s">
        <v>34</v>
      </c>
      <c r="Q362" s="3" t="s">
        <v>45</v>
      </c>
      <c r="R362" s="3" t="s">
        <v>663</v>
      </c>
      <c r="S362" s="3">
        <v>90049</v>
      </c>
      <c r="T362" s="6">
        <v>42090</v>
      </c>
      <c r="U362" s="6">
        <v>42091</v>
      </c>
      <c r="V362" s="7">
        <v>91.73</v>
      </c>
      <c r="W362" s="3">
        <v>36</v>
      </c>
      <c r="X362" s="7">
        <v>307.64999999999998</v>
      </c>
      <c r="Y362" s="3">
        <v>53953</v>
      </c>
    </row>
    <row r="363" spans="1:25" ht="12.75" customHeight="1" x14ac:dyDescent="0.25">
      <c r="A363" s="3">
        <v>1485</v>
      </c>
      <c r="B363" s="5">
        <v>22763</v>
      </c>
      <c r="C363" s="3" t="s">
        <v>37</v>
      </c>
      <c r="D363" s="3">
        <v>0.04</v>
      </c>
      <c r="E363" s="3">
        <v>11.5</v>
      </c>
      <c r="F363" s="3">
        <v>7.19</v>
      </c>
      <c r="G363" s="3" t="s">
        <v>1524</v>
      </c>
      <c r="H363" s="3" t="s">
        <v>49</v>
      </c>
      <c r="I363" s="3" t="s">
        <v>40</v>
      </c>
      <c r="J363" s="3" t="s">
        <v>29</v>
      </c>
      <c r="K363" s="3" t="s">
        <v>109</v>
      </c>
      <c r="L363" s="3" t="s">
        <v>59</v>
      </c>
      <c r="M363" s="3" t="s">
        <v>1525</v>
      </c>
      <c r="N363" s="3">
        <v>0.4</v>
      </c>
      <c r="O363" s="3" t="s">
        <v>33</v>
      </c>
      <c r="P363" s="3" t="s">
        <v>61</v>
      </c>
      <c r="Q363" s="3" t="s">
        <v>178</v>
      </c>
      <c r="R363" s="3" t="s">
        <v>1526</v>
      </c>
      <c r="S363" s="3">
        <v>60516</v>
      </c>
      <c r="T363" s="6">
        <v>42055</v>
      </c>
      <c r="U363" s="6">
        <v>42058</v>
      </c>
      <c r="V363" s="7">
        <v>-23.357880000000002</v>
      </c>
      <c r="W363" s="3">
        <v>14</v>
      </c>
      <c r="X363" s="7">
        <v>157.81</v>
      </c>
      <c r="Y363" s="3">
        <v>91236</v>
      </c>
    </row>
    <row r="364" spans="1:25" ht="12.75" customHeight="1" x14ac:dyDescent="0.25">
      <c r="A364" s="3">
        <v>1492</v>
      </c>
      <c r="B364" s="5">
        <v>18460</v>
      </c>
      <c r="C364" s="3" t="s">
        <v>25</v>
      </c>
      <c r="D364" s="3">
        <v>0.04</v>
      </c>
      <c r="E364" s="3">
        <v>119.99</v>
      </c>
      <c r="F364" s="3">
        <v>14</v>
      </c>
      <c r="G364" s="3" t="s">
        <v>1529</v>
      </c>
      <c r="H364" s="3" t="s">
        <v>39</v>
      </c>
      <c r="I364" s="3" t="s">
        <v>28</v>
      </c>
      <c r="J364" s="3" t="s">
        <v>77</v>
      </c>
      <c r="K364" s="3" t="s">
        <v>85</v>
      </c>
      <c r="L364" s="3" t="s">
        <v>43</v>
      </c>
      <c r="M364" s="3" t="s">
        <v>890</v>
      </c>
      <c r="N364" s="3">
        <v>0.36</v>
      </c>
      <c r="O364" s="3" t="s">
        <v>33</v>
      </c>
      <c r="P364" s="3" t="s">
        <v>61</v>
      </c>
      <c r="Q364" s="3" t="s">
        <v>506</v>
      </c>
      <c r="R364" s="3" t="s">
        <v>1530</v>
      </c>
      <c r="S364" s="3">
        <v>65721</v>
      </c>
      <c r="T364" s="6">
        <v>42171</v>
      </c>
      <c r="U364" s="6">
        <v>42173</v>
      </c>
      <c r="V364" s="7">
        <v>509.95830000000001</v>
      </c>
      <c r="W364" s="3">
        <v>6</v>
      </c>
      <c r="X364" s="7">
        <v>739.07</v>
      </c>
      <c r="Y364" s="3">
        <v>88004</v>
      </c>
    </row>
    <row r="365" spans="1:25" ht="12.75" customHeight="1" x14ac:dyDescent="0.25">
      <c r="A365" s="3">
        <v>1497</v>
      </c>
      <c r="B365" s="5">
        <v>24286</v>
      </c>
      <c r="C365" s="3" t="s">
        <v>47</v>
      </c>
      <c r="D365" s="3">
        <v>0.09</v>
      </c>
      <c r="E365" s="3">
        <v>6.28</v>
      </c>
      <c r="F365" s="3">
        <v>5.29</v>
      </c>
      <c r="G365" s="3" t="s">
        <v>1533</v>
      </c>
      <c r="H365" s="3" t="s">
        <v>49</v>
      </c>
      <c r="I365" s="3" t="s">
        <v>28</v>
      </c>
      <c r="J365" s="3" t="s">
        <v>41</v>
      </c>
      <c r="K365" s="3" t="s">
        <v>50</v>
      </c>
      <c r="L365" s="3" t="s">
        <v>59</v>
      </c>
      <c r="M365" s="3" t="s">
        <v>440</v>
      </c>
      <c r="N365" s="3">
        <v>0.43</v>
      </c>
      <c r="O365" s="3" t="s">
        <v>33</v>
      </c>
      <c r="P365" s="3" t="s">
        <v>53</v>
      </c>
      <c r="Q365" s="3" t="s">
        <v>71</v>
      </c>
      <c r="R365" s="3" t="s">
        <v>1534</v>
      </c>
      <c r="S365" s="3">
        <v>14901</v>
      </c>
      <c r="T365" s="6">
        <v>42074</v>
      </c>
      <c r="U365" s="6">
        <v>42075</v>
      </c>
      <c r="V365" s="7">
        <v>-10.09</v>
      </c>
      <c r="W365" s="3">
        <v>2</v>
      </c>
      <c r="X365" s="7">
        <v>14.08</v>
      </c>
      <c r="Y365" s="3">
        <v>85880</v>
      </c>
    </row>
    <row r="366" spans="1:25" ht="12.75" customHeight="1" x14ac:dyDescent="0.25">
      <c r="A366" s="3">
        <v>1499</v>
      </c>
      <c r="B366" s="5">
        <v>20016</v>
      </c>
      <c r="C366" s="3" t="s">
        <v>56</v>
      </c>
      <c r="D366" s="3">
        <v>0.05</v>
      </c>
      <c r="E366" s="3">
        <v>2.16</v>
      </c>
      <c r="F366" s="3">
        <v>6.05</v>
      </c>
      <c r="G366" s="3" t="s">
        <v>1535</v>
      </c>
      <c r="H366" s="3" t="s">
        <v>49</v>
      </c>
      <c r="I366" s="3" t="s">
        <v>40</v>
      </c>
      <c r="J366" s="3" t="s">
        <v>29</v>
      </c>
      <c r="K366" s="3" t="s">
        <v>109</v>
      </c>
      <c r="L366" s="3" t="s">
        <v>59</v>
      </c>
      <c r="M366" s="3" t="s">
        <v>1536</v>
      </c>
      <c r="N366" s="3">
        <v>0.37</v>
      </c>
      <c r="O366" s="3" t="s">
        <v>33</v>
      </c>
      <c r="P366" s="3" t="s">
        <v>136</v>
      </c>
      <c r="Q366" s="3" t="s">
        <v>362</v>
      </c>
      <c r="R366" s="3" t="s">
        <v>1537</v>
      </c>
      <c r="S366" s="3">
        <v>33134</v>
      </c>
      <c r="T366" s="6">
        <v>42039</v>
      </c>
      <c r="U366" s="6">
        <v>42040</v>
      </c>
      <c r="V366" s="7">
        <v>-298.88600000000002</v>
      </c>
      <c r="W366" s="3">
        <v>8</v>
      </c>
      <c r="X366" s="7">
        <v>18.59</v>
      </c>
      <c r="Y366" s="3">
        <v>90731</v>
      </c>
    </row>
    <row r="367" spans="1:25" ht="12.75" customHeight="1" x14ac:dyDescent="0.25">
      <c r="A367" s="3">
        <v>1502</v>
      </c>
      <c r="B367" s="5">
        <v>21682</v>
      </c>
      <c r="C367" s="3" t="s">
        <v>47</v>
      </c>
      <c r="D367" s="3">
        <v>0.08</v>
      </c>
      <c r="E367" s="3">
        <v>3.69</v>
      </c>
      <c r="F367" s="3">
        <v>0.5</v>
      </c>
      <c r="G367" s="3" t="s">
        <v>1538</v>
      </c>
      <c r="H367" s="3" t="s">
        <v>49</v>
      </c>
      <c r="I367" s="3" t="s">
        <v>58</v>
      </c>
      <c r="J367" s="3" t="s">
        <v>29</v>
      </c>
      <c r="K367" s="3" t="s">
        <v>134</v>
      </c>
      <c r="L367" s="3" t="s">
        <v>59</v>
      </c>
      <c r="M367" s="3" t="s">
        <v>1539</v>
      </c>
      <c r="N367" s="3">
        <v>0.38</v>
      </c>
      <c r="O367" s="3" t="s">
        <v>33</v>
      </c>
      <c r="P367" s="3" t="s">
        <v>136</v>
      </c>
      <c r="Q367" s="3" t="s">
        <v>362</v>
      </c>
      <c r="R367" s="3" t="s">
        <v>1540</v>
      </c>
      <c r="S367" s="3">
        <v>33065</v>
      </c>
      <c r="T367" s="6">
        <v>42131</v>
      </c>
      <c r="U367" s="6">
        <v>42134</v>
      </c>
      <c r="V367" s="7">
        <v>-3.6547000000000001</v>
      </c>
      <c r="W367" s="3">
        <v>38</v>
      </c>
      <c r="X367" s="7">
        <v>129.43</v>
      </c>
      <c r="Y367" s="3">
        <v>89193</v>
      </c>
    </row>
    <row r="368" spans="1:25" ht="12.75" customHeight="1" x14ac:dyDescent="0.25">
      <c r="A368" s="3">
        <v>1505</v>
      </c>
      <c r="B368" s="5">
        <v>18061</v>
      </c>
      <c r="C368" s="3" t="s">
        <v>106</v>
      </c>
      <c r="D368" s="3">
        <v>0</v>
      </c>
      <c r="E368" s="3">
        <v>85.99</v>
      </c>
      <c r="F368" s="3">
        <v>0.99</v>
      </c>
      <c r="G368" s="3" t="s">
        <v>1543</v>
      </c>
      <c r="H368" s="3" t="s">
        <v>49</v>
      </c>
      <c r="I368" s="3" t="s">
        <v>58</v>
      </c>
      <c r="J368" s="3" t="s">
        <v>77</v>
      </c>
      <c r="K368" s="3" t="s">
        <v>78</v>
      </c>
      <c r="L368" s="3" t="s">
        <v>31</v>
      </c>
      <c r="M368" s="3" t="s">
        <v>482</v>
      </c>
      <c r="N368" s="3">
        <v>0.85</v>
      </c>
      <c r="O368" s="3" t="s">
        <v>33</v>
      </c>
      <c r="P368" s="3" t="s">
        <v>61</v>
      </c>
      <c r="Q368" s="3" t="s">
        <v>130</v>
      </c>
      <c r="R368" s="3" t="s">
        <v>1544</v>
      </c>
      <c r="S368" s="3">
        <v>77840</v>
      </c>
      <c r="T368" s="6">
        <v>42168</v>
      </c>
      <c r="U368" s="6">
        <v>42173</v>
      </c>
      <c r="V368" s="7">
        <v>-138.03680000000003</v>
      </c>
      <c r="W368" s="3">
        <v>6</v>
      </c>
      <c r="X368" s="7">
        <v>464.86</v>
      </c>
      <c r="Y368" s="3">
        <v>86181</v>
      </c>
    </row>
    <row r="369" spans="1:25" ht="12.75" customHeight="1" x14ac:dyDescent="0.25">
      <c r="A369" s="3">
        <v>1511</v>
      </c>
      <c r="B369" s="5">
        <v>23329</v>
      </c>
      <c r="C369" s="3" t="s">
        <v>47</v>
      </c>
      <c r="D369" s="3">
        <v>0.09</v>
      </c>
      <c r="E369" s="3">
        <v>20.98</v>
      </c>
      <c r="F369" s="3">
        <v>1.49</v>
      </c>
      <c r="G369" s="3" t="s">
        <v>1545</v>
      </c>
      <c r="H369" s="3" t="s">
        <v>49</v>
      </c>
      <c r="I369" s="3" t="s">
        <v>28</v>
      </c>
      <c r="J369" s="3" t="s">
        <v>29</v>
      </c>
      <c r="K369" s="3" t="s">
        <v>109</v>
      </c>
      <c r="L369" s="3" t="s">
        <v>59</v>
      </c>
      <c r="M369" s="3" t="s">
        <v>1546</v>
      </c>
      <c r="N369" s="3">
        <v>0.35</v>
      </c>
      <c r="O369" s="3" t="s">
        <v>33</v>
      </c>
      <c r="P369" s="3" t="s">
        <v>61</v>
      </c>
      <c r="Q369" s="3" t="s">
        <v>703</v>
      </c>
      <c r="R369" s="3" t="s">
        <v>1547</v>
      </c>
      <c r="S369" s="3">
        <v>47302</v>
      </c>
      <c r="T369" s="6">
        <v>42177</v>
      </c>
      <c r="U369" s="6">
        <v>42179</v>
      </c>
      <c r="V369" s="7">
        <v>199.1823</v>
      </c>
      <c r="W369" s="3">
        <v>14</v>
      </c>
      <c r="X369" s="7">
        <v>288.67</v>
      </c>
      <c r="Y369" s="3">
        <v>90303</v>
      </c>
    </row>
    <row r="370" spans="1:25" ht="12.75" customHeight="1" x14ac:dyDescent="0.25">
      <c r="A370" s="3">
        <v>1519</v>
      </c>
      <c r="B370" s="5">
        <v>23470</v>
      </c>
      <c r="C370" s="3" t="s">
        <v>47</v>
      </c>
      <c r="D370" s="3">
        <v>0.06</v>
      </c>
      <c r="E370" s="3">
        <v>55.48</v>
      </c>
      <c r="F370" s="3">
        <v>4.8499999999999996</v>
      </c>
      <c r="G370" s="3" t="s">
        <v>1548</v>
      </c>
      <c r="H370" s="3" t="s">
        <v>49</v>
      </c>
      <c r="I370" s="3" t="s">
        <v>114</v>
      </c>
      <c r="J370" s="3" t="s">
        <v>29</v>
      </c>
      <c r="K370" s="3" t="s">
        <v>93</v>
      </c>
      <c r="L370" s="3" t="s">
        <v>59</v>
      </c>
      <c r="M370" s="3" t="s">
        <v>1549</v>
      </c>
      <c r="N370" s="3">
        <v>0.37</v>
      </c>
      <c r="O370" s="3" t="s">
        <v>33</v>
      </c>
      <c r="P370" s="3" t="s">
        <v>53</v>
      </c>
      <c r="Q370" s="3" t="s">
        <v>188</v>
      </c>
      <c r="R370" s="3" t="s">
        <v>511</v>
      </c>
      <c r="S370" s="3">
        <v>4210</v>
      </c>
      <c r="T370" s="6">
        <v>42169</v>
      </c>
      <c r="U370" s="6">
        <v>42169</v>
      </c>
      <c r="V370" s="7">
        <v>711.05189999999993</v>
      </c>
      <c r="W370" s="3">
        <v>19</v>
      </c>
      <c r="X370" s="7">
        <v>1030.51</v>
      </c>
      <c r="Y370" s="3">
        <v>89957</v>
      </c>
    </row>
    <row r="371" spans="1:25" ht="12.75" customHeight="1" x14ac:dyDescent="0.25">
      <c r="A371" s="3">
        <v>1527</v>
      </c>
      <c r="B371" s="5">
        <v>24974</v>
      </c>
      <c r="C371" s="3" t="s">
        <v>47</v>
      </c>
      <c r="D371" s="3">
        <v>0.03</v>
      </c>
      <c r="E371" s="3">
        <v>30.98</v>
      </c>
      <c r="F371" s="3">
        <v>8.99</v>
      </c>
      <c r="G371" s="3" t="s">
        <v>1554</v>
      </c>
      <c r="H371" s="3" t="s">
        <v>27</v>
      </c>
      <c r="I371" s="3" t="s">
        <v>58</v>
      </c>
      <c r="J371" s="3" t="s">
        <v>29</v>
      </c>
      <c r="K371" s="3" t="s">
        <v>30</v>
      </c>
      <c r="L371" s="3" t="s">
        <v>51</v>
      </c>
      <c r="M371" s="3" t="s">
        <v>1555</v>
      </c>
      <c r="N371" s="3">
        <v>0.57999999999999996</v>
      </c>
      <c r="O371" s="3" t="s">
        <v>33</v>
      </c>
      <c r="P371" s="3" t="s">
        <v>136</v>
      </c>
      <c r="Q371" s="3" t="s">
        <v>1278</v>
      </c>
      <c r="R371" s="3" t="s">
        <v>1556</v>
      </c>
      <c r="S371" s="3">
        <v>35601</v>
      </c>
      <c r="T371" s="6">
        <v>42013</v>
      </c>
      <c r="U371" s="6">
        <v>42015</v>
      </c>
      <c r="V371" s="7">
        <v>0.50999999999999868</v>
      </c>
      <c r="W371" s="3">
        <v>5</v>
      </c>
      <c r="X371" s="7">
        <v>162.38999999999999</v>
      </c>
      <c r="Y371" s="3">
        <v>86813</v>
      </c>
    </row>
    <row r="372" spans="1:25" ht="12.75" customHeight="1" x14ac:dyDescent="0.25">
      <c r="A372" s="3">
        <v>1528</v>
      </c>
      <c r="B372" s="5">
        <v>24975</v>
      </c>
      <c r="C372" s="3" t="s">
        <v>47</v>
      </c>
      <c r="D372" s="3">
        <v>0.01</v>
      </c>
      <c r="E372" s="3">
        <v>525.98</v>
      </c>
      <c r="F372" s="3">
        <v>19.989999999999998</v>
      </c>
      <c r="G372" s="3" t="s">
        <v>1557</v>
      </c>
      <c r="H372" s="3" t="s">
        <v>49</v>
      </c>
      <c r="I372" s="3" t="s">
        <v>58</v>
      </c>
      <c r="J372" s="3" t="s">
        <v>29</v>
      </c>
      <c r="K372" s="3" t="s">
        <v>109</v>
      </c>
      <c r="L372" s="3" t="s">
        <v>59</v>
      </c>
      <c r="M372" s="3" t="s">
        <v>1558</v>
      </c>
      <c r="N372" s="3">
        <v>0.37</v>
      </c>
      <c r="O372" s="3" t="s">
        <v>33</v>
      </c>
      <c r="P372" s="3" t="s">
        <v>136</v>
      </c>
      <c r="Q372" s="3" t="s">
        <v>322</v>
      </c>
      <c r="R372" s="3" t="s">
        <v>1559</v>
      </c>
      <c r="S372" s="3">
        <v>27288</v>
      </c>
      <c r="T372" s="6">
        <v>42013</v>
      </c>
      <c r="U372" s="6">
        <v>42015</v>
      </c>
      <c r="V372" s="7">
        <v>-161.92400000000001</v>
      </c>
      <c r="W372" s="3">
        <v>9</v>
      </c>
      <c r="X372" s="7">
        <v>4920.8100000000004</v>
      </c>
      <c r="Y372" s="3">
        <v>86813</v>
      </c>
    </row>
    <row r="373" spans="1:25" ht="12.75" customHeight="1" x14ac:dyDescent="0.25">
      <c r="A373" s="3">
        <v>1531</v>
      </c>
      <c r="B373" s="5">
        <v>21199</v>
      </c>
      <c r="C373" s="3" t="s">
        <v>47</v>
      </c>
      <c r="D373" s="3">
        <v>7.0000000000000007E-2</v>
      </c>
      <c r="E373" s="3">
        <v>4.91</v>
      </c>
      <c r="F373" s="3">
        <v>0.5</v>
      </c>
      <c r="G373" s="3" t="s">
        <v>1560</v>
      </c>
      <c r="H373" s="3" t="s">
        <v>49</v>
      </c>
      <c r="I373" s="3" t="s">
        <v>114</v>
      </c>
      <c r="J373" s="3" t="s">
        <v>29</v>
      </c>
      <c r="K373" s="3" t="s">
        <v>134</v>
      </c>
      <c r="L373" s="3" t="s">
        <v>59</v>
      </c>
      <c r="M373" s="3" t="s">
        <v>1561</v>
      </c>
      <c r="N373" s="3">
        <v>0.36</v>
      </c>
      <c r="O373" s="3" t="s">
        <v>33</v>
      </c>
      <c r="P373" s="3" t="s">
        <v>136</v>
      </c>
      <c r="Q373" s="3" t="s">
        <v>362</v>
      </c>
      <c r="R373" s="3" t="s">
        <v>1562</v>
      </c>
      <c r="S373" s="3">
        <v>32137</v>
      </c>
      <c r="T373" s="6">
        <v>42021</v>
      </c>
      <c r="U373" s="6">
        <v>42022</v>
      </c>
      <c r="V373" s="7">
        <v>-157.696</v>
      </c>
      <c r="W373" s="3">
        <v>6</v>
      </c>
      <c r="X373" s="7">
        <v>28.22</v>
      </c>
      <c r="Y373" s="3">
        <v>88852</v>
      </c>
    </row>
    <row r="374" spans="1:25" ht="12.75" customHeight="1" x14ac:dyDescent="0.25">
      <c r="A374" s="3">
        <v>1548</v>
      </c>
      <c r="B374" s="5">
        <v>23147</v>
      </c>
      <c r="C374" s="3" t="s">
        <v>106</v>
      </c>
      <c r="D374" s="3">
        <v>0</v>
      </c>
      <c r="E374" s="3">
        <v>599.99</v>
      </c>
      <c r="F374" s="3">
        <v>24.49</v>
      </c>
      <c r="G374" s="3" t="s">
        <v>1565</v>
      </c>
      <c r="H374" s="3" t="s">
        <v>49</v>
      </c>
      <c r="I374" s="3" t="s">
        <v>28</v>
      </c>
      <c r="J374" s="3" t="s">
        <v>77</v>
      </c>
      <c r="K374" s="3" t="s">
        <v>587</v>
      </c>
      <c r="L374" s="3" t="s">
        <v>236</v>
      </c>
      <c r="M374" s="3" t="s">
        <v>1566</v>
      </c>
      <c r="N374" s="3">
        <v>0.44</v>
      </c>
      <c r="O374" s="3" t="s">
        <v>33</v>
      </c>
      <c r="P374" s="3" t="s">
        <v>61</v>
      </c>
      <c r="Q374" s="3" t="s">
        <v>703</v>
      </c>
      <c r="R374" s="3" t="s">
        <v>1567</v>
      </c>
      <c r="S374" s="3">
        <v>47374</v>
      </c>
      <c r="T374" s="6">
        <v>42178</v>
      </c>
      <c r="U374" s="6">
        <v>42180</v>
      </c>
      <c r="V374" s="7">
        <v>-367.16500000000002</v>
      </c>
      <c r="W374" s="3">
        <v>18</v>
      </c>
      <c r="X374" s="7">
        <v>11015.82</v>
      </c>
      <c r="Y374" s="3">
        <v>88487</v>
      </c>
    </row>
    <row r="375" spans="1:25" ht="12.75" customHeight="1" x14ac:dyDescent="0.25">
      <c r="A375" s="3">
        <v>1551</v>
      </c>
      <c r="B375" s="5">
        <v>19627</v>
      </c>
      <c r="C375" s="3" t="s">
        <v>106</v>
      </c>
      <c r="D375" s="3">
        <v>7.0000000000000007E-2</v>
      </c>
      <c r="E375" s="3">
        <v>17.7</v>
      </c>
      <c r="F375" s="3">
        <v>9.4700000000000006</v>
      </c>
      <c r="G375" s="3" t="s">
        <v>1568</v>
      </c>
      <c r="H375" s="3" t="s">
        <v>49</v>
      </c>
      <c r="I375" s="3" t="s">
        <v>114</v>
      </c>
      <c r="J375" s="3" t="s">
        <v>29</v>
      </c>
      <c r="K375" s="3" t="s">
        <v>141</v>
      </c>
      <c r="L375" s="3" t="s">
        <v>59</v>
      </c>
      <c r="M375" s="3" t="s">
        <v>1569</v>
      </c>
      <c r="N375" s="3">
        <v>0.59</v>
      </c>
      <c r="O375" s="3" t="s">
        <v>33</v>
      </c>
      <c r="P375" s="3" t="s">
        <v>136</v>
      </c>
      <c r="Q375" s="3" t="s">
        <v>671</v>
      </c>
      <c r="R375" s="3" t="s">
        <v>1570</v>
      </c>
      <c r="S375" s="3">
        <v>39530</v>
      </c>
      <c r="T375" s="6">
        <v>42180</v>
      </c>
      <c r="U375" s="6">
        <v>42186</v>
      </c>
      <c r="V375" s="7">
        <v>-243.54400000000001</v>
      </c>
      <c r="W375" s="3">
        <v>18</v>
      </c>
      <c r="X375" s="7">
        <v>300.67</v>
      </c>
      <c r="Y375" s="3">
        <v>87488</v>
      </c>
    </row>
    <row r="376" spans="1:25" ht="12.75" customHeight="1" x14ac:dyDescent="0.25">
      <c r="A376" s="3">
        <v>1552</v>
      </c>
      <c r="B376" s="5">
        <v>20993</v>
      </c>
      <c r="C376" s="3" t="s">
        <v>47</v>
      </c>
      <c r="D376" s="3">
        <v>0.01</v>
      </c>
      <c r="E376" s="3">
        <v>348.21</v>
      </c>
      <c r="F376" s="3">
        <v>40.19</v>
      </c>
      <c r="G376" s="3" t="s">
        <v>1571</v>
      </c>
      <c r="H376" s="3" t="s">
        <v>39</v>
      </c>
      <c r="I376" s="3" t="s">
        <v>58</v>
      </c>
      <c r="J376" s="3" t="s">
        <v>41</v>
      </c>
      <c r="K376" s="3" t="s">
        <v>152</v>
      </c>
      <c r="L376" s="3" t="s">
        <v>121</v>
      </c>
      <c r="M376" s="3" t="s">
        <v>1572</v>
      </c>
      <c r="N376" s="3">
        <v>0.62</v>
      </c>
      <c r="O376" s="3" t="s">
        <v>33</v>
      </c>
      <c r="P376" s="3" t="s">
        <v>136</v>
      </c>
      <c r="Q376" s="3" t="s">
        <v>671</v>
      </c>
      <c r="R376" s="3" t="s">
        <v>1573</v>
      </c>
      <c r="S376" s="3">
        <v>39056</v>
      </c>
      <c r="T376" s="6">
        <v>42005</v>
      </c>
      <c r="U376" s="6">
        <v>42008</v>
      </c>
      <c r="V376" s="7">
        <v>-337.09199999999998</v>
      </c>
      <c r="W376" s="3">
        <v>2</v>
      </c>
      <c r="X376" s="7">
        <v>723.54</v>
      </c>
      <c r="Y376" s="3">
        <v>87486</v>
      </c>
    </row>
    <row r="377" spans="1:25" ht="12.75" customHeight="1" x14ac:dyDescent="0.25">
      <c r="A377" s="3">
        <v>1553</v>
      </c>
      <c r="B377" s="5">
        <v>24862</v>
      </c>
      <c r="C377" s="3" t="s">
        <v>37</v>
      </c>
      <c r="D377" s="3">
        <v>0.03</v>
      </c>
      <c r="E377" s="3">
        <v>12.28</v>
      </c>
      <c r="F377" s="3">
        <v>6.35</v>
      </c>
      <c r="G377" s="3" t="s">
        <v>1574</v>
      </c>
      <c r="H377" s="3" t="s">
        <v>49</v>
      </c>
      <c r="I377" s="3" t="s">
        <v>58</v>
      </c>
      <c r="J377" s="3" t="s">
        <v>29</v>
      </c>
      <c r="K377" s="3" t="s">
        <v>93</v>
      </c>
      <c r="L377" s="3" t="s">
        <v>59</v>
      </c>
      <c r="M377" s="3" t="s">
        <v>1575</v>
      </c>
      <c r="N377" s="3">
        <v>0.38</v>
      </c>
      <c r="O377" s="3" t="s">
        <v>33</v>
      </c>
      <c r="P377" s="3" t="s">
        <v>136</v>
      </c>
      <c r="Q377" s="3" t="s">
        <v>671</v>
      </c>
      <c r="R377" s="3" t="s">
        <v>1576</v>
      </c>
      <c r="S377" s="3">
        <v>38701</v>
      </c>
      <c r="T377" s="6">
        <v>42085</v>
      </c>
      <c r="U377" s="6">
        <v>42087</v>
      </c>
      <c r="V377" s="7">
        <v>68.675999999999988</v>
      </c>
      <c r="W377" s="3">
        <v>7</v>
      </c>
      <c r="X377" s="7">
        <v>87.53</v>
      </c>
      <c r="Y377" s="3">
        <v>87484</v>
      </c>
    </row>
    <row r="378" spans="1:25" ht="12.75" customHeight="1" x14ac:dyDescent="0.25">
      <c r="A378" s="3">
        <v>1554</v>
      </c>
      <c r="B378" s="5">
        <v>26135</v>
      </c>
      <c r="C378" s="3" t="s">
        <v>25</v>
      </c>
      <c r="D378" s="3">
        <v>0.04</v>
      </c>
      <c r="E378" s="3">
        <v>10.98</v>
      </c>
      <c r="F378" s="3">
        <v>3.99</v>
      </c>
      <c r="G378" s="3" t="s">
        <v>1577</v>
      </c>
      <c r="H378" s="3" t="s">
        <v>49</v>
      </c>
      <c r="I378" s="3" t="s">
        <v>58</v>
      </c>
      <c r="J378" s="3" t="s">
        <v>29</v>
      </c>
      <c r="K378" s="3" t="s">
        <v>257</v>
      </c>
      <c r="L378" s="3" t="s">
        <v>59</v>
      </c>
      <c r="M378" s="3" t="s">
        <v>1578</v>
      </c>
      <c r="N378" s="3">
        <v>0.57999999999999996</v>
      </c>
      <c r="O378" s="3" t="s">
        <v>33</v>
      </c>
      <c r="P378" s="3" t="s">
        <v>136</v>
      </c>
      <c r="Q378" s="3" t="s">
        <v>671</v>
      </c>
      <c r="R378" s="3" t="s">
        <v>1579</v>
      </c>
      <c r="S378" s="3">
        <v>39503</v>
      </c>
      <c r="T378" s="6">
        <v>42142</v>
      </c>
      <c r="U378" s="6">
        <v>42142</v>
      </c>
      <c r="V378" s="7">
        <v>481.03199999999998</v>
      </c>
      <c r="W378" s="3">
        <v>15</v>
      </c>
      <c r="X378" s="7">
        <v>172.22</v>
      </c>
      <c r="Y378" s="3">
        <v>87485</v>
      </c>
    </row>
    <row r="379" spans="1:25" ht="12.75" customHeight="1" x14ac:dyDescent="0.25">
      <c r="A379" s="3">
        <v>1556</v>
      </c>
      <c r="B379" s="5">
        <v>18294</v>
      </c>
      <c r="C379" s="3" t="s">
        <v>37</v>
      </c>
      <c r="D379" s="3">
        <v>0.06</v>
      </c>
      <c r="E379" s="3">
        <v>2.89</v>
      </c>
      <c r="F379" s="3">
        <v>0.99</v>
      </c>
      <c r="G379" s="3" t="s">
        <v>1580</v>
      </c>
      <c r="H379" s="3" t="s">
        <v>49</v>
      </c>
      <c r="I379" s="3" t="s">
        <v>114</v>
      </c>
      <c r="J379" s="3" t="s">
        <v>29</v>
      </c>
      <c r="K379" s="3" t="s">
        <v>134</v>
      </c>
      <c r="L379" s="3" t="s">
        <v>59</v>
      </c>
      <c r="M379" s="3" t="s">
        <v>1581</v>
      </c>
      <c r="N379" s="3">
        <v>0.38</v>
      </c>
      <c r="O379" s="3" t="s">
        <v>33</v>
      </c>
      <c r="P379" s="3" t="s">
        <v>136</v>
      </c>
      <c r="Q379" s="3" t="s">
        <v>137</v>
      </c>
      <c r="R379" s="3" t="s">
        <v>1454</v>
      </c>
      <c r="S379" s="3">
        <v>22304</v>
      </c>
      <c r="T379" s="6">
        <v>42156</v>
      </c>
      <c r="U379" s="6">
        <v>42158</v>
      </c>
      <c r="V379" s="7">
        <v>-2.0097</v>
      </c>
      <c r="W379" s="3">
        <v>6</v>
      </c>
      <c r="X379" s="7">
        <v>16.670000000000002</v>
      </c>
      <c r="Y379" s="3">
        <v>87425</v>
      </c>
    </row>
    <row r="380" spans="1:25" ht="12.75" customHeight="1" x14ac:dyDescent="0.25">
      <c r="A380" s="3">
        <v>1557</v>
      </c>
      <c r="B380" s="5">
        <v>18511</v>
      </c>
      <c r="C380" s="3" t="s">
        <v>106</v>
      </c>
      <c r="D380" s="3">
        <v>0.09</v>
      </c>
      <c r="E380" s="3">
        <v>60.98</v>
      </c>
      <c r="F380" s="3">
        <v>49</v>
      </c>
      <c r="G380" s="3" t="s">
        <v>1582</v>
      </c>
      <c r="H380" s="3" t="s">
        <v>49</v>
      </c>
      <c r="I380" s="3" t="s">
        <v>114</v>
      </c>
      <c r="J380" s="3" t="s">
        <v>29</v>
      </c>
      <c r="K380" s="3" t="s">
        <v>257</v>
      </c>
      <c r="L380" s="3" t="s">
        <v>236</v>
      </c>
      <c r="M380" s="3" t="s">
        <v>1583</v>
      </c>
      <c r="N380" s="3">
        <v>0.59</v>
      </c>
      <c r="O380" s="3" t="s">
        <v>33</v>
      </c>
      <c r="P380" s="3" t="s">
        <v>136</v>
      </c>
      <c r="Q380" s="3" t="s">
        <v>137</v>
      </c>
      <c r="R380" s="3" t="s">
        <v>1584</v>
      </c>
      <c r="S380" s="3">
        <v>22003</v>
      </c>
      <c r="T380" s="6">
        <v>42088</v>
      </c>
      <c r="U380" s="6">
        <v>42096</v>
      </c>
      <c r="V380" s="7">
        <v>-954.75800000000004</v>
      </c>
      <c r="W380" s="3">
        <v>15</v>
      </c>
      <c r="X380" s="7">
        <v>879.62</v>
      </c>
      <c r="Y380" s="3">
        <v>87426</v>
      </c>
    </row>
    <row r="381" spans="1:25" ht="12.75" customHeight="1" x14ac:dyDescent="0.25">
      <c r="A381" s="3">
        <v>1559</v>
      </c>
      <c r="B381" s="5">
        <v>26229</v>
      </c>
      <c r="C381" s="3" t="s">
        <v>47</v>
      </c>
      <c r="D381" s="3">
        <v>0.1</v>
      </c>
      <c r="E381" s="3">
        <v>226.67</v>
      </c>
      <c r="F381" s="3">
        <v>28.16</v>
      </c>
      <c r="G381" s="3" t="s">
        <v>1585</v>
      </c>
      <c r="H381" s="3" t="s">
        <v>39</v>
      </c>
      <c r="I381" s="3" t="s">
        <v>114</v>
      </c>
      <c r="J381" s="3" t="s">
        <v>41</v>
      </c>
      <c r="K381" s="3" t="s">
        <v>42</v>
      </c>
      <c r="L381" s="3" t="s">
        <v>43</v>
      </c>
      <c r="M381" s="3" t="s">
        <v>1586</v>
      </c>
      <c r="N381" s="3">
        <v>0.59</v>
      </c>
      <c r="O381" s="3" t="s">
        <v>33</v>
      </c>
      <c r="P381" s="3" t="s">
        <v>136</v>
      </c>
      <c r="Q381" s="3" t="s">
        <v>137</v>
      </c>
      <c r="R381" s="3" t="s">
        <v>1587</v>
      </c>
      <c r="S381" s="3">
        <v>24060</v>
      </c>
      <c r="T381" s="6">
        <v>42109</v>
      </c>
      <c r="U381" s="6">
        <v>42111</v>
      </c>
      <c r="V381" s="7">
        <v>-390.76800000000003</v>
      </c>
      <c r="W381" s="3">
        <v>5</v>
      </c>
      <c r="X381" s="7">
        <v>1088.26</v>
      </c>
      <c r="Y381" s="3">
        <v>87424</v>
      </c>
    </row>
    <row r="382" spans="1:25" ht="12.75" customHeight="1" x14ac:dyDescent="0.25">
      <c r="A382" s="3">
        <v>1561</v>
      </c>
      <c r="B382" s="5">
        <v>19130</v>
      </c>
      <c r="C382" s="3" t="s">
        <v>25</v>
      </c>
      <c r="D382" s="3">
        <v>0.02</v>
      </c>
      <c r="E382" s="3">
        <v>11.34</v>
      </c>
      <c r="F382" s="3">
        <v>11.25</v>
      </c>
      <c r="G382" s="3" t="s">
        <v>1588</v>
      </c>
      <c r="H382" s="3" t="s">
        <v>49</v>
      </c>
      <c r="I382" s="3" t="s">
        <v>28</v>
      </c>
      <c r="J382" s="3" t="s">
        <v>29</v>
      </c>
      <c r="K382" s="3" t="s">
        <v>93</v>
      </c>
      <c r="L382" s="3" t="s">
        <v>59</v>
      </c>
      <c r="M382" s="3" t="s">
        <v>1589</v>
      </c>
      <c r="N382" s="3">
        <v>0.36</v>
      </c>
      <c r="O382" s="3" t="s">
        <v>33</v>
      </c>
      <c r="P382" s="3" t="s">
        <v>61</v>
      </c>
      <c r="Q382" s="3" t="s">
        <v>130</v>
      </c>
      <c r="R382" s="3" t="s">
        <v>1444</v>
      </c>
      <c r="S382" s="3">
        <v>76063</v>
      </c>
      <c r="T382" s="6">
        <v>42064</v>
      </c>
      <c r="U382" s="6">
        <v>42065</v>
      </c>
      <c r="V382" s="7">
        <v>-155.21</v>
      </c>
      <c r="W382" s="3">
        <v>9</v>
      </c>
      <c r="X382" s="7">
        <v>105.75</v>
      </c>
      <c r="Y382" s="3">
        <v>88093</v>
      </c>
    </row>
    <row r="383" spans="1:25" ht="12.75" customHeight="1" x14ac:dyDescent="0.25">
      <c r="A383" s="3">
        <v>1574</v>
      </c>
      <c r="B383" s="5">
        <v>20464</v>
      </c>
      <c r="C383" s="3" t="s">
        <v>56</v>
      </c>
      <c r="D383" s="3">
        <v>7.0000000000000007E-2</v>
      </c>
      <c r="E383" s="3">
        <v>20.95</v>
      </c>
      <c r="F383" s="3">
        <v>5.99</v>
      </c>
      <c r="G383" s="3" t="s">
        <v>1590</v>
      </c>
      <c r="H383" s="3" t="s">
        <v>49</v>
      </c>
      <c r="I383" s="3" t="s">
        <v>114</v>
      </c>
      <c r="J383" s="3" t="s">
        <v>77</v>
      </c>
      <c r="K383" s="3" t="s">
        <v>180</v>
      </c>
      <c r="L383" s="3" t="s">
        <v>59</v>
      </c>
      <c r="M383" s="3" t="s">
        <v>1591</v>
      </c>
      <c r="N383" s="3">
        <v>0.65</v>
      </c>
      <c r="O383" s="3" t="s">
        <v>33</v>
      </c>
      <c r="P383" s="3" t="s">
        <v>136</v>
      </c>
      <c r="Q383" s="3" t="s">
        <v>322</v>
      </c>
      <c r="R383" s="3" t="s">
        <v>1592</v>
      </c>
      <c r="S383" s="3">
        <v>28314</v>
      </c>
      <c r="T383" s="6">
        <v>42044</v>
      </c>
      <c r="U383" s="6">
        <v>42045</v>
      </c>
      <c r="V383" s="7">
        <v>27.233999999999998</v>
      </c>
      <c r="W383" s="3">
        <v>19</v>
      </c>
      <c r="X383" s="7">
        <v>391.4</v>
      </c>
      <c r="Y383" s="3">
        <v>86966</v>
      </c>
    </row>
    <row r="384" spans="1:25" ht="12.75" customHeight="1" x14ac:dyDescent="0.25">
      <c r="A384" s="3">
        <v>1590</v>
      </c>
      <c r="B384" s="5">
        <v>25013</v>
      </c>
      <c r="C384" s="3" t="s">
        <v>56</v>
      </c>
      <c r="D384" s="3">
        <v>0.03</v>
      </c>
      <c r="E384" s="3">
        <v>19.04</v>
      </c>
      <c r="F384" s="3">
        <v>6.38</v>
      </c>
      <c r="G384" s="3" t="s">
        <v>1595</v>
      </c>
      <c r="H384" s="3" t="s">
        <v>27</v>
      </c>
      <c r="I384" s="3" t="s">
        <v>28</v>
      </c>
      <c r="J384" s="3" t="s">
        <v>41</v>
      </c>
      <c r="K384" s="3" t="s">
        <v>50</v>
      </c>
      <c r="L384" s="3" t="s">
        <v>59</v>
      </c>
      <c r="M384" s="3" t="s">
        <v>1596</v>
      </c>
      <c r="N384" s="3">
        <v>0.56000000000000005</v>
      </c>
      <c r="O384" s="3" t="s">
        <v>33</v>
      </c>
      <c r="P384" s="3" t="s">
        <v>53</v>
      </c>
      <c r="Q384" s="3" t="s">
        <v>154</v>
      </c>
      <c r="R384" s="3" t="s">
        <v>1597</v>
      </c>
      <c r="S384" s="3">
        <v>44094</v>
      </c>
      <c r="T384" s="6">
        <v>42098</v>
      </c>
      <c r="U384" s="6">
        <v>42098</v>
      </c>
      <c r="V384" s="7">
        <v>83.793599999999998</v>
      </c>
      <c r="W384" s="3">
        <v>7</v>
      </c>
      <c r="X384" s="7">
        <v>144.03</v>
      </c>
      <c r="Y384" s="3">
        <v>86668</v>
      </c>
    </row>
    <row r="385" spans="1:25" ht="12.75" customHeight="1" x14ac:dyDescent="0.25">
      <c r="A385" s="3">
        <v>1593</v>
      </c>
      <c r="B385" s="5">
        <v>25011</v>
      </c>
      <c r="C385" s="3" t="s">
        <v>56</v>
      </c>
      <c r="D385" s="3">
        <v>0.02</v>
      </c>
      <c r="E385" s="3">
        <v>5.53</v>
      </c>
      <c r="F385" s="3">
        <v>6.98</v>
      </c>
      <c r="G385" s="3" t="s">
        <v>1598</v>
      </c>
      <c r="H385" s="3" t="s">
        <v>49</v>
      </c>
      <c r="I385" s="3" t="s">
        <v>28</v>
      </c>
      <c r="J385" s="3" t="s">
        <v>29</v>
      </c>
      <c r="K385" s="3" t="s">
        <v>109</v>
      </c>
      <c r="L385" s="3" t="s">
        <v>59</v>
      </c>
      <c r="M385" s="3" t="s">
        <v>1599</v>
      </c>
      <c r="N385" s="3">
        <v>0.39</v>
      </c>
      <c r="O385" s="3" t="s">
        <v>33</v>
      </c>
      <c r="P385" s="3" t="s">
        <v>61</v>
      </c>
      <c r="Q385" s="3" t="s">
        <v>304</v>
      </c>
      <c r="R385" s="3" t="s">
        <v>305</v>
      </c>
      <c r="S385" s="3">
        <v>74006</v>
      </c>
      <c r="T385" s="6">
        <v>42098</v>
      </c>
      <c r="U385" s="6">
        <v>42100</v>
      </c>
      <c r="V385" s="7">
        <v>-77.823719999999994</v>
      </c>
      <c r="W385" s="3">
        <v>8</v>
      </c>
      <c r="X385" s="7">
        <v>48.81</v>
      </c>
      <c r="Y385" s="3">
        <v>86668</v>
      </c>
    </row>
    <row r="386" spans="1:25" ht="12.75" customHeight="1" x14ac:dyDescent="0.25">
      <c r="A386" s="3">
        <v>1603</v>
      </c>
      <c r="B386" s="5">
        <v>23533</v>
      </c>
      <c r="C386" s="3" t="s">
        <v>47</v>
      </c>
      <c r="D386" s="3">
        <v>0.09</v>
      </c>
      <c r="E386" s="3">
        <v>2.1800000000000002</v>
      </c>
      <c r="F386" s="3">
        <v>0.78</v>
      </c>
      <c r="G386" s="3" t="s">
        <v>1606</v>
      </c>
      <c r="H386" s="3" t="s">
        <v>49</v>
      </c>
      <c r="I386" s="3" t="s">
        <v>58</v>
      </c>
      <c r="J386" s="3" t="s">
        <v>29</v>
      </c>
      <c r="K386" s="3" t="s">
        <v>66</v>
      </c>
      <c r="L386" s="3" t="s">
        <v>31</v>
      </c>
      <c r="M386" s="3" t="s">
        <v>1607</v>
      </c>
      <c r="N386" s="3">
        <v>0.52</v>
      </c>
      <c r="O386" s="3" t="s">
        <v>33</v>
      </c>
      <c r="P386" s="3" t="s">
        <v>53</v>
      </c>
      <c r="Q386" s="3" t="s">
        <v>71</v>
      </c>
      <c r="R386" s="3" t="s">
        <v>1608</v>
      </c>
      <c r="S386" s="3">
        <v>11598</v>
      </c>
      <c r="T386" s="6">
        <v>42020</v>
      </c>
      <c r="U386" s="6">
        <v>42022</v>
      </c>
      <c r="V386" s="7">
        <v>2.4548000000000001</v>
      </c>
      <c r="W386" s="3">
        <v>9</v>
      </c>
      <c r="X386" s="7">
        <v>19.12</v>
      </c>
      <c r="Y386" s="3">
        <v>89679</v>
      </c>
    </row>
    <row r="387" spans="1:25" ht="12.75" customHeight="1" x14ac:dyDescent="0.25">
      <c r="A387" s="3">
        <v>1606</v>
      </c>
      <c r="B387" s="5">
        <v>18450</v>
      </c>
      <c r="C387" s="3" t="s">
        <v>56</v>
      </c>
      <c r="D387" s="3">
        <v>0.05</v>
      </c>
      <c r="E387" s="3">
        <v>1.98</v>
      </c>
      <c r="F387" s="3">
        <v>4.7699999999999996</v>
      </c>
      <c r="G387" s="3" t="s">
        <v>1609</v>
      </c>
      <c r="H387" s="3" t="s">
        <v>49</v>
      </c>
      <c r="I387" s="3" t="s">
        <v>40</v>
      </c>
      <c r="J387" s="3" t="s">
        <v>29</v>
      </c>
      <c r="K387" s="3" t="s">
        <v>109</v>
      </c>
      <c r="L387" s="3" t="s">
        <v>59</v>
      </c>
      <c r="M387" s="3" t="s">
        <v>1610</v>
      </c>
      <c r="N387" s="3">
        <v>0.4</v>
      </c>
      <c r="O387" s="3" t="s">
        <v>33</v>
      </c>
      <c r="P387" s="3" t="s">
        <v>53</v>
      </c>
      <c r="Q387" s="3" t="s">
        <v>71</v>
      </c>
      <c r="R387" s="3" t="s">
        <v>1611</v>
      </c>
      <c r="S387" s="3">
        <v>11010</v>
      </c>
      <c r="T387" s="6">
        <v>42011</v>
      </c>
      <c r="U387" s="6">
        <v>42012</v>
      </c>
      <c r="V387" s="7">
        <v>-14.359820000000001</v>
      </c>
      <c r="W387" s="3">
        <v>1</v>
      </c>
      <c r="X387" s="7">
        <v>3.53</v>
      </c>
      <c r="Y387" s="3">
        <v>87993</v>
      </c>
    </row>
    <row r="388" spans="1:25" ht="12.75" customHeight="1" x14ac:dyDescent="0.25">
      <c r="A388" s="3">
        <v>1607</v>
      </c>
      <c r="B388" s="5">
        <v>22921</v>
      </c>
      <c r="C388" s="3" t="s">
        <v>37</v>
      </c>
      <c r="D388" s="3">
        <v>0.01</v>
      </c>
      <c r="E388" s="3">
        <v>15.16</v>
      </c>
      <c r="F388" s="3">
        <v>15.09</v>
      </c>
      <c r="G388" s="3" t="s">
        <v>1612</v>
      </c>
      <c r="H388" s="3" t="s">
        <v>49</v>
      </c>
      <c r="I388" s="3" t="s">
        <v>40</v>
      </c>
      <c r="J388" s="3" t="s">
        <v>29</v>
      </c>
      <c r="K388" s="3" t="s">
        <v>109</v>
      </c>
      <c r="L388" s="3" t="s">
        <v>59</v>
      </c>
      <c r="M388" s="3" t="s">
        <v>1613</v>
      </c>
      <c r="N388" s="3">
        <v>0.39</v>
      </c>
      <c r="O388" s="3" t="s">
        <v>33</v>
      </c>
      <c r="P388" s="3" t="s">
        <v>53</v>
      </c>
      <c r="Q388" s="3" t="s">
        <v>71</v>
      </c>
      <c r="R388" s="3" t="s">
        <v>1614</v>
      </c>
      <c r="S388" s="3">
        <v>11520</v>
      </c>
      <c r="T388" s="6">
        <v>42109</v>
      </c>
      <c r="U388" s="6">
        <v>42109</v>
      </c>
      <c r="V388" s="7">
        <v>-200.85899999999998</v>
      </c>
      <c r="W388" s="3">
        <v>7</v>
      </c>
      <c r="X388" s="7">
        <v>110.93</v>
      </c>
      <c r="Y388" s="3">
        <v>87994</v>
      </c>
    </row>
    <row r="389" spans="1:25" ht="12.75" customHeight="1" x14ac:dyDescent="0.25">
      <c r="A389" s="3">
        <v>1614</v>
      </c>
      <c r="B389" s="5">
        <v>18394</v>
      </c>
      <c r="C389" s="3" t="s">
        <v>106</v>
      </c>
      <c r="D389" s="3">
        <v>0.06</v>
      </c>
      <c r="E389" s="3">
        <v>40.97</v>
      </c>
      <c r="F389" s="3">
        <v>1.99</v>
      </c>
      <c r="G389" s="3" t="s">
        <v>1618</v>
      </c>
      <c r="H389" s="3" t="s">
        <v>49</v>
      </c>
      <c r="I389" s="3" t="s">
        <v>114</v>
      </c>
      <c r="J389" s="3" t="s">
        <v>77</v>
      </c>
      <c r="K389" s="3" t="s">
        <v>180</v>
      </c>
      <c r="L389" s="3" t="s">
        <v>51</v>
      </c>
      <c r="M389" s="3" t="s">
        <v>1619</v>
      </c>
      <c r="N389" s="3">
        <v>0.42</v>
      </c>
      <c r="O389" s="3" t="s">
        <v>33</v>
      </c>
      <c r="P389" s="3" t="s">
        <v>53</v>
      </c>
      <c r="Q389" s="3" t="s">
        <v>193</v>
      </c>
      <c r="R389" s="3" t="s">
        <v>1620</v>
      </c>
      <c r="S389" s="3">
        <v>1748</v>
      </c>
      <c r="T389" s="6">
        <v>42102</v>
      </c>
      <c r="U389" s="6">
        <v>42106</v>
      </c>
      <c r="V389" s="7">
        <v>341.19809999999995</v>
      </c>
      <c r="W389" s="3">
        <v>12</v>
      </c>
      <c r="X389" s="7">
        <v>494.49</v>
      </c>
      <c r="Y389" s="3">
        <v>87823</v>
      </c>
    </row>
    <row r="390" spans="1:25" ht="12.75" customHeight="1" x14ac:dyDescent="0.25">
      <c r="A390" s="3">
        <v>1618</v>
      </c>
      <c r="B390" s="5">
        <v>19501</v>
      </c>
      <c r="C390" s="3" t="s">
        <v>25</v>
      </c>
      <c r="D390" s="3">
        <v>0.09</v>
      </c>
      <c r="E390" s="3">
        <v>12.88</v>
      </c>
      <c r="F390" s="3">
        <v>4.59</v>
      </c>
      <c r="G390" s="3" t="s">
        <v>1621</v>
      </c>
      <c r="H390" s="3" t="s">
        <v>49</v>
      </c>
      <c r="I390" s="3" t="s">
        <v>114</v>
      </c>
      <c r="J390" s="3" t="s">
        <v>29</v>
      </c>
      <c r="K390" s="3" t="s">
        <v>174</v>
      </c>
      <c r="L390" s="3" t="s">
        <v>31</v>
      </c>
      <c r="M390" s="3" t="s">
        <v>1622</v>
      </c>
      <c r="N390" s="3">
        <v>0.82</v>
      </c>
      <c r="O390" s="3" t="s">
        <v>33</v>
      </c>
      <c r="P390" s="3" t="s">
        <v>61</v>
      </c>
      <c r="Q390" s="3" t="s">
        <v>703</v>
      </c>
      <c r="R390" s="3" t="s">
        <v>1623</v>
      </c>
      <c r="S390" s="3">
        <v>46322</v>
      </c>
      <c r="T390" s="6">
        <v>42100</v>
      </c>
      <c r="U390" s="6">
        <v>42100</v>
      </c>
      <c r="V390" s="7">
        <v>-175.13</v>
      </c>
      <c r="W390" s="3">
        <v>13</v>
      </c>
      <c r="X390" s="7">
        <v>158.13</v>
      </c>
      <c r="Y390" s="3">
        <v>90248</v>
      </c>
    </row>
    <row r="391" spans="1:25" ht="12.75" customHeight="1" x14ac:dyDescent="0.25">
      <c r="A391" s="3">
        <v>1620</v>
      </c>
      <c r="B391" s="5">
        <v>19502</v>
      </c>
      <c r="C391" s="3" t="s">
        <v>25</v>
      </c>
      <c r="D391" s="3">
        <v>0.02</v>
      </c>
      <c r="E391" s="3">
        <v>45.99</v>
      </c>
      <c r="F391" s="3">
        <v>4.99</v>
      </c>
      <c r="G391" s="3" t="s">
        <v>1624</v>
      </c>
      <c r="H391" s="3" t="s">
        <v>27</v>
      </c>
      <c r="I391" s="3" t="s">
        <v>114</v>
      </c>
      <c r="J391" s="3" t="s">
        <v>77</v>
      </c>
      <c r="K391" s="3" t="s">
        <v>78</v>
      </c>
      <c r="L391" s="3" t="s">
        <v>59</v>
      </c>
      <c r="M391" s="3" t="s">
        <v>1625</v>
      </c>
      <c r="N391" s="3">
        <v>0.56999999999999995</v>
      </c>
      <c r="O391" s="3" t="s">
        <v>33</v>
      </c>
      <c r="P391" s="3" t="s">
        <v>53</v>
      </c>
      <c r="Q391" s="3" t="s">
        <v>234</v>
      </c>
      <c r="R391" s="3" t="s">
        <v>1211</v>
      </c>
      <c r="S391" s="3">
        <v>17602</v>
      </c>
      <c r="T391" s="6">
        <v>42100</v>
      </c>
      <c r="U391" s="6">
        <v>42101</v>
      </c>
      <c r="V391" s="7">
        <v>3.96</v>
      </c>
      <c r="W391" s="3">
        <v>4</v>
      </c>
      <c r="X391" s="7">
        <v>163.01</v>
      </c>
      <c r="Y391" s="3">
        <v>90248</v>
      </c>
    </row>
    <row r="392" spans="1:25" ht="12.75" customHeight="1" x14ac:dyDescent="0.25">
      <c r="A392" s="3">
        <v>1623</v>
      </c>
      <c r="B392" s="5">
        <v>23750</v>
      </c>
      <c r="C392" s="3" t="s">
        <v>25</v>
      </c>
      <c r="D392" s="3">
        <v>0.06</v>
      </c>
      <c r="E392" s="3">
        <v>15.01</v>
      </c>
      <c r="F392" s="3">
        <v>8.4</v>
      </c>
      <c r="G392" s="3" t="s">
        <v>1626</v>
      </c>
      <c r="H392" s="3" t="s">
        <v>49</v>
      </c>
      <c r="I392" s="3" t="s">
        <v>58</v>
      </c>
      <c r="J392" s="3" t="s">
        <v>29</v>
      </c>
      <c r="K392" s="3" t="s">
        <v>109</v>
      </c>
      <c r="L392" s="3" t="s">
        <v>59</v>
      </c>
      <c r="M392" s="3" t="s">
        <v>1627</v>
      </c>
      <c r="N392" s="3">
        <v>0.39</v>
      </c>
      <c r="O392" s="3" t="s">
        <v>33</v>
      </c>
      <c r="P392" s="3" t="s">
        <v>61</v>
      </c>
      <c r="Q392" s="3" t="s">
        <v>703</v>
      </c>
      <c r="R392" s="3" t="s">
        <v>1628</v>
      </c>
      <c r="S392" s="3">
        <v>46375</v>
      </c>
      <c r="T392" s="6">
        <v>42148</v>
      </c>
      <c r="U392" s="6">
        <v>42150</v>
      </c>
      <c r="V392" s="7">
        <v>1.6169000000000011</v>
      </c>
      <c r="W392" s="3">
        <v>22</v>
      </c>
      <c r="X392" s="7">
        <v>333.04</v>
      </c>
      <c r="Y392" s="3">
        <v>87611</v>
      </c>
    </row>
    <row r="393" spans="1:25" ht="12.75" customHeight="1" x14ac:dyDescent="0.25">
      <c r="A393" s="3">
        <v>1627</v>
      </c>
      <c r="B393" s="5">
        <v>23604</v>
      </c>
      <c r="C393" s="3" t="s">
        <v>25</v>
      </c>
      <c r="D393" s="3">
        <v>0.06</v>
      </c>
      <c r="E393" s="3">
        <v>43.57</v>
      </c>
      <c r="F393" s="3">
        <v>16.36</v>
      </c>
      <c r="G393" s="3" t="s">
        <v>1634</v>
      </c>
      <c r="H393" s="3" t="s">
        <v>49</v>
      </c>
      <c r="I393" s="3" t="s">
        <v>28</v>
      </c>
      <c r="J393" s="3" t="s">
        <v>29</v>
      </c>
      <c r="K393" s="3" t="s">
        <v>141</v>
      </c>
      <c r="L393" s="3" t="s">
        <v>59</v>
      </c>
      <c r="M393" s="3" t="s">
        <v>1635</v>
      </c>
      <c r="N393" s="3">
        <v>0.55000000000000004</v>
      </c>
      <c r="O393" s="3" t="s">
        <v>33</v>
      </c>
      <c r="P393" s="3" t="s">
        <v>136</v>
      </c>
      <c r="Q393" s="3" t="s">
        <v>244</v>
      </c>
      <c r="R393" s="3" t="s">
        <v>1636</v>
      </c>
      <c r="S393" s="3">
        <v>37743</v>
      </c>
      <c r="T393" s="6">
        <v>42152</v>
      </c>
      <c r="U393" s="6">
        <v>42154</v>
      </c>
      <c r="V393" s="7">
        <v>-38.808</v>
      </c>
      <c r="W393" s="3">
        <v>17</v>
      </c>
      <c r="X393" s="7">
        <v>710.16</v>
      </c>
      <c r="Y393" s="3">
        <v>90602</v>
      </c>
    </row>
    <row r="394" spans="1:25" ht="12.75" customHeight="1" x14ac:dyDescent="0.25">
      <c r="A394" s="3">
        <v>1633</v>
      </c>
      <c r="B394" s="5">
        <v>24786</v>
      </c>
      <c r="C394" s="3" t="s">
        <v>37</v>
      </c>
      <c r="D394" s="3">
        <v>0.03</v>
      </c>
      <c r="E394" s="3">
        <v>5.98</v>
      </c>
      <c r="F394" s="3">
        <v>3.85</v>
      </c>
      <c r="G394" s="3" t="s">
        <v>1640</v>
      </c>
      <c r="H394" s="3" t="s">
        <v>49</v>
      </c>
      <c r="I394" s="3" t="s">
        <v>40</v>
      </c>
      <c r="J394" s="3" t="s">
        <v>77</v>
      </c>
      <c r="K394" s="3" t="s">
        <v>180</v>
      </c>
      <c r="L394" s="3" t="s">
        <v>51</v>
      </c>
      <c r="M394" s="3" t="s">
        <v>1137</v>
      </c>
      <c r="N394" s="3">
        <v>0.68</v>
      </c>
      <c r="O394" s="3" t="s">
        <v>33</v>
      </c>
      <c r="P394" s="3" t="s">
        <v>136</v>
      </c>
      <c r="Q394" s="3" t="s">
        <v>671</v>
      </c>
      <c r="R394" s="3" t="s">
        <v>1641</v>
      </c>
      <c r="S394" s="3">
        <v>38637</v>
      </c>
      <c r="T394" s="6">
        <v>42045</v>
      </c>
      <c r="U394" s="6">
        <v>42047</v>
      </c>
      <c r="V394" s="7">
        <v>-76.106800000000007</v>
      </c>
      <c r="W394" s="3">
        <v>6</v>
      </c>
      <c r="X394" s="7">
        <v>38.54</v>
      </c>
      <c r="Y394" s="3">
        <v>90531</v>
      </c>
    </row>
    <row r="395" spans="1:25" ht="12.75" customHeight="1" x14ac:dyDescent="0.25">
      <c r="A395" s="3">
        <v>1634</v>
      </c>
      <c r="B395" s="5">
        <v>26340</v>
      </c>
      <c r="C395" s="3" t="s">
        <v>37</v>
      </c>
      <c r="D395" s="3">
        <v>0.08</v>
      </c>
      <c r="E395" s="3">
        <v>100.97</v>
      </c>
      <c r="F395" s="3">
        <v>14</v>
      </c>
      <c r="G395" s="3" t="s">
        <v>1642</v>
      </c>
      <c r="H395" s="3" t="s">
        <v>39</v>
      </c>
      <c r="I395" s="3" t="s">
        <v>40</v>
      </c>
      <c r="J395" s="3" t="s">
        <v>77</v>
      </c>
      <c r="K395" s="3" t="s">
        <v>85</v>
      </c>
      <c r="L395" s="3" t="s">
        <v>43</v>
      </c>
      <c r="M395" s="3" t="s">
        <v>1643</v>
      </c>
      <c r="N395" s="3">
        <v>0.37</v>
      </c>
      <c r="O395" s="3" t="s">
        <v>33</v>
      </c>
      <c r="P395" s="3" t="s">
        <v>136</v>
      </c>
      <c r="Q395" s="3" t="s">
        <v>671</v>
      </c>
      <c r="R395" s="3" t="s">
        <v>1644</v>
      </c>
      <c r="S395" s="3">
        <v>39212</v>
      </c>
      <c r="T395" s="6">
        <v>42103</v>
      </c>
      <c r="U395" s="6">
        <v>42104</v>
      </c>
      <c r="V395" s="7">
        <v>-73.494119999999938</v>
      </c>
      <c r="W395" s="3">
        <v>15</v>
      </c>
      <c r="X395" s="7">
        <v>1483.16</v>
      </c>
      <c r="Y395" s="3">
        <v>90532</v>
      </c>
    </row>
    <row r="396" spans="1:25" ht="12.75" customHeight="1" x14ac:dyDescent="0.25">
      <c r="A396" s="3">
        <v>1639</v>
      </c>
      <c r="B396" s="5">
        <v>26109</v>
      </c>
      <c r="C396" s="3" t="s">
        <v>47</v>
      </c>
      <c r="D396" s="3">
        <v>0.08</v>
      </c>
      <c r="E396" s="3">
        <v>55.48</v>
      </c>
      <c r="F396" s="3">
        <v>6.79</v>
      </c>
      <c r="G396" s="3" t="s">
        <v>1649</v>
      </c>
      <c r="H396" s="3" t="s">
        <v>49</v>
      </c>
      <c r="I396" s="3" t="s">
        <v>40</v>
      </c>
      <c r="J396" s="3" t="s">
        <v>29</v>
      </c>
      <c r="K396" s="3" t="s">
        <v>93</v>
      </c>
      <c r="L396" s="3" t="s">
        <v>59</v>
      </c>
      <c r="M396" s="3" t="s">
        <v>1650</v>
      </c>
      <c r="N396" s="3">
        <v>0.37</v>
      </c>
      <c r="O396" s="3" t="s">
        <v>33</v>
      </c>
      <c r="P396" s="3" t="s">
        <v>53</v>
      </c>
      <c r="Q396" s="3" t="s">
        <v>228</v>
      </c>
      <c r="R396" s="3" t="s">
        <v>1651</v>
      </c>
      <c r="S396" s="3">
        <v>6901</v>
      </c>
      <c r="T396" s="6">
        <v>42061</v>
      </c>
      <c r="U396" s="6">
        <v>42063</v>
      </c>
      <c r="V396" s="7">
        <v>147.75659999999999</v>
      </c>
      <c r="W396" s="3">
        <v>4</v>
      </c>
      <c r="X396" s="7">
        <v>214.14</v>
      </c>
      <c r="Y396" s="3">
        <v>89705</v>
      </c>
    </row>
    <row r="397" spans="1:25" ht="12.75" customHeight="1" x14ac:dyDescent="0.25">
      <c r="A397" s="3">
        <v>1644</v>
      </c>
      <c r="B397" s="5">
        <v>18274</v>
      </c>
      <c r="C397" s="3" t="s">
        <v>106</v>
      </c>
      <c r="D397" s="3">
        <v>0.09</v>
      </c>
      <c r="E397" s="3">
        <v>107.53</v>
      </c>
      <c r="F397" s="3">
        <v>5.81</v>
      </c>
      <c r="G397" s="3" t="s">
        <v>1652</v>
      </c>
      <c r="H397" s="3" t="s">
        <v>49</v>
      </c>
      <c r="I397" s="3" t="s">
        <v>58</v>
      </c>
      <c r="J397" s="3" t="s">
        <v>41</v>
      </c>
      <c r="K397" s="3" t="s">
        <v>50</v>
      </c>
      <c r="L397" s="3" t="s">
        <v>86</v>
      </c>
      <c r="M397" s="3" t="s">
        <v>1653</v>
      </c>
      <c r="N397" s="3">
        <v>0.65</v>
      </c>
      <c r="O397" s="3" t="s">
        <v>33</v>
      </c>
      <c r="P397" s="3" t="s">
        <v>61</v>
      </c>
      <c r="Q397" s="3" t="s">
        <v>130</v>
      </c>
      <c r="R397" s="3" t="s">
        <v>1654</v>
      </c>
      <c r="S397" s="3">
        <v>77546</v>
      </c>
      <c r="T397" s="6">
        <v>42169</v>
      </c>
      <c r="U397" s="6">
        <v>42171</v>
      </c>
      <c r="V397" s="7">
        <v>69.545100000000005</v>
      </c>
      <c r="W397" s="3">
        <v>1</v>
      </c>
      <c r="X397" s="7">
        <v>100.79</v>
      </c>
      <c r="Y397" s="3">
        <v>87342</v>
      </c>
    </row>
    <row r="398" spans="1:25" ht="12.75" customHeight="1" x14ac:dyDescent="0.25">
      <c r="A398" s="3">
        <v>1646</v>
      </c>
      <c r="B398" s="5">
        <v>24265</v>
      </c>
      <c r="C398" s="3" t="s">
        <v>37</v>
      </c>
      <c r="D398" s="3">
        <v>0.06</v>
      </c>
      <c r="E398" s="3">
        <v>3.29</v>
      </c>
      <c r="F398" s="3">
        <v>1.35</v>
      </c>
      <c r="G398" s="3" t="s">
        <v>1655</v>
      </c>
      <c r="H398" s="3" t="s">
        <v>49</v>
      </c>
      <c r="I398" s="3" t="s">
        <v>58</v>
      </c>
      <c r="J398" s="3" t="s">
        <v>29</v>
      </c>
      <c r="K398" s="3" t="s">
        <v>66</v>
      </c>
      <c r="L398" s="3" t="s">
        <v>31</v>
      </c>
      <c r="M398" s="3" t="s">
        <v>296</v>
      </c>
      <c r="N398" s="3">
        <v>0.4</v>
      </c>
      <c r="O398" s="3" t="s">
        <v>33</v>
      </c>
      <c r="P398" s="3" t="s">
        <v>53</v>
      </c>
      <c r="Q398" s="3" t="s">
        <v>71</v>
      </c>
      <c r="R398" s="3" t="s">
        <v>1656</v>
      </c>
      <c r="S398" s="3">
        <v>11714</v>
      </c>
      <c r="T398" s="6">
        <v>42078</v>
      </c>
      <c r="U398" s="6">
        <v>42080</v>
      </c>
      <c r="V398" s="7">
        <v>8.5299999999999994</v>
      </c>
      <c r="W398" s="3">
        <v>11</v>
      </c>
      <c r="X398" s="7">
        <v>35.97</v>
      </c>
      <c r="Y398" s="3">
        <v>90932</v>
      </c>
    </row>
    <row r="399" spans="1:25" ht="12.75" customHeight="1" x14ac:dyDescent="0.25">
      <c r="A399" s="3">
        <v>1649</v>
      </c>
      <c r="B399" s="5">
        <v>20603</v>
      </c>
      <c r="C399" s="3" t="s">
        <v>47</v>
      </c>
      <c r="D399" s="3">
        <v>0.03</v>
      </c>
      <c r="E399" s="3">
        <v>48.58</v>
      </c>
      <c r="F399" s="3">
        <v>3.99</v>
      </c>
      <c r="G399" s="3" t="s">
        <v>1659</v>
      </c>
      <c r="H399" s="3" t="s">
        <v>27</v>
      </c>
      <c r="I399" s="3" t="s">
        <v>28</v>
      </c>
      <c r="J399" s="3" t="s">
        <v>29</v>
      </c>
      <c r="K399" s="3" t="s">
        <v>257</v>
      </c>
      <c r="L399" s="3" t="s">
        <v>59</v>
      </c>
      <c r="M399" s="3" t="s">
        <v>1660</v>
      </c>
      <c r="N399" s="3">
        <v>0.56000000000000005</v>
      </c>
      <c r="O399" s="3" t="s">
        <v>33</v>
      </c>
      <c r="P399" s="3" t="s">
        <v>53</v>
      </c>
      <c r="Q399" s="3" t="s">
        <v>71</v>
      </c>
      <c r="R399" s="3" t="s">
        <v>1608</v>
      </c>
      <c r="S399" s="3">
        <v>11598</v>
      </c>
      <c r="T399" s="6">
        <v>42059</v>
      </c>
      <c r="U399" s="6">
        <v>42061</v>
      </c>
      <c r="V399" s="7">
        <v>100.13279999999999</v>
      </c>
      <c r="W399" s="3">
        <v>3</v>
      </c>
      <c r="X399" s="7">
        <v>145.12</v>
      </c>
      <c r="Y399" s="3">
        <v>91041</v>
      </c>
    </row>
    <row r="400" spans="1:25" ht="12.75" customHeight="1" x14ac:dyDescent="0.25">
      <c r="A400" s="3">
        <v>1650</v>
      </c>
      <c r="B400" s="5">
        <v>24016</v>
      </c>
      <c r="C400" s="3" t="s">
        <v>25</v>
      </c>
      <c r="D400" s="3">
        <v>0.05</v>
      </c>
      <c r="E400" s="3">
        <v>6.48</v>
      </c>
      <c r="F400" s="3">
        <v>2.74</v>
      </c>
      <c r="G400" s="3" t="s">
        <v>1661</v>
      </c>
      <c r="H400" s="3" t="s">
        <v>49</v>
      </c>
      <c r="I400" s="3" t="s">
        <v>28</v>
      </c>
      <c r="J400" s="3" t="s">
        <v>77</v>
      </c>
      <c r="K400" s="3" t="s">
        <v>180</v>
      </c>
      <c r="L400" s="3" t="s">
        <v>51</v>
      </c>
      <c r="M400" s="3" t="s">
        <v>1662</v>
      </c>
      <c r="N400" s="3">
        <v>0.71</v>
      </c>
      <c r="O400" s="3" t="s">
        <v>33</v>
      </c>
      <c r="P400" s="3" t="s">
        <v>136</v>
      </c>
      <c r="Q400" s="3" t="s">
        <v>322</v>
      </c>
      <c r="R400" s="3" t="s">
        <v>1663</v>
      </c>
      <c r="S400" s="3">
        <v>27203</v>
      </c>
      <c r="T400" s="6">
        <v>42133</v>
      </c>
      <c r="U400" s="6">
        <v>42133</v>
      </c>
      <c r="V400" s="7">
        <v>15.096</v>
      </c>
      <c r="W400" s="3">
        <v>15</v>
      </c>
      <c r="X400" s="7">
        <v>94.27</v>
      </c>
      <c r="Y400" s="3">
        <v>91042</v>
      </c>
    </row>
    <row r="401" spans="1:25" ht="12.75" customHeight="1" x14ac:dyDescent="0.25">
      <c r="A401" s="3">
        <v>1665</v>
      </c>
      <c r="B401" s="5">
        <v>24187</v>
      </c>
      <c r="C401" s="3" t="s">
        <v>25</v>
      </c>
      <c r="D401" s="3">
        <v>0.1</v>
      </c>
      <c r="E401" s="3">
        <v>3.6</v>
      </c>
      <c r="F401" s="3">
        <v>2.2000000000000002</v>
      </c>
      <c r="G401" s="3" t="s">
        <v>1668</v>
      </c>
      <c r="H401" s="3" t="s">
        <v>49</v>
      </c>
      <c r="I401" s="3" t="s">
        <v>114</v>
      </c>
      <c r="J401" s="3" t="s">
        <v>29</v>
      </c>
      <c r="K401" s="3" t="s">
        <v>93</v>
      </c>
      <c r="L401" s="3" t="s">
        <v>31</v>
      </c>
      <c r="M401" s="3" t="s">
        <v>1669</v>
      </c>
      <c r="N401" s="3">
        <v>0.39</v>
      </c>
      <c r="O401" s="3" t="s">
        <v>33</v>
      </c>
      <c r="P401" s="3" t="s">
        <v>34</v>
      </c>
      <c r="Q401" s="3" t="s">
        <v>45</v>
      </c>
      <c r="R401" s="3" t="s">
        <v>1670</v>
      </c>
      <c r="S401" s="3">
        <v>92653</v>
      </c>
      <c r="T401" s="6">
        <v>42061</v>
      </c>
      <c r="U401" s="6">
        <v>42062</v>
      </c>
      <c r="V401" s="7">
        <v>-8.2799999999999994</v>
      </c>
      <c r="W401" s="3">
        <v>2</v>
      </c>
      <c r="X401" s="7">
        <v>6.97</v>
      </c>
      <c r="Y401" s="3">
        <v>90678</v>
      </c>
    </row>
    <row r="402" spans="1:25" ht="12.75" customHeight="1" x14ac:dyDescent="0.25">
      <c r="A402" s="3">
        <v>1670</v>
      </c>
      <c r="B402" s="5">
        <v>21491</v>
      </c>
      <c r="C402" s="3" t="s">
        <v>106</v>
      </c>
      <c r="D402" s="3">
        <v>0.03</v>
      </c>
      <c r="E402" s="3">
        <v>35.409999999999997</v>
      </c>
      <c r="F402" s="3">
        <v>1.99</v>
      </c>
      <c r="G402" s="3" t="s">
        <v>1671</v>
      </c>
      <c r="H402" s="3" t="s">
        <v>49</v>
      </c>
      <c r="I402" s="3" t="s">
        <v>58</v>
      </c>
      <c r="J402" s="3" t="s">
        <v>77</v>
      </c>
      <c r="K402" s="3" t="s">
        <v>180</v>
      </c>
      <c r="L402" s="3" t="s">
        <v>51</v>
      </c>
      <c r="M402" s="3" t="s">
        <v>1672</v>
      </c>
      <c r="N402" s="3">
        <v>0.43</v>
      </c>
      <c r="O402" s="3" t="s">
        <v>33</v>
      </c>
      <c r="P402" s="3" t="s">
        <v>136</v>
      </c>
      <c r="Q402" s="3" t="s">
        <v>137</v>
      </c>
      <c r="R402" s="3" t="s">
        <v>1587</v>
      </c>
      <c r="S402" s="3">
        <v>24060</v>
      </c>
      <c r="T402" s="6">
        <v>42118</v>
      </c>
      <c r="U402" s="6">
        <v>42120</v>
      </c>
      <c r="V402" s="7">
        <v>1912.4219999999998</v>
      </c>
      <c r="W402" s="3">
        <v>10</v>
      </c>
      <c r="X402" s="7">
        <v>367.52</v>
      </c>
      <c r="Y402" s="3">
        <v>86722</v>
      </c>
    </row>
    <row r="403" spans="1:25" ht="12.75" customHeight="1" x14ac:dyDescent="0.25">
      <c r="A403" s="3">
        <v>1680</v>
      </c>
      <c r="B403" s="5">
        <v>23524</v>
      </c>
      <c r="C403" s="3" t="s">
        <v>106</v>
      </c>
      <c r="D403" s="3">
        <v>0.09</v>
      </c>
      <c r="E403" s="3">
        <v>30.98</v>
      </c>
      <c r="F403" s="3">
        <v>19.510000000000002</v>
      </c>
      <c r="G403" s="3" t="s">
        <v>1681</v>
      </c>
      <c r="H403" s="3" t="s">
        <v>49</v>
      </c>
      <c r="I403" s="3" t="s">
        <v>114</v>
      </c>
      <c r="J403" s="3" t="s">
        <v>29</v>
      </c>
      <c r="K403" s="3" t="s">
        <v>69</v>
      </c>
      <c r="L403" s="3" t="s">
        <v>59</v>
      </c>
      <c r="M403" s="3" t="s">
        <v>1682</v>
      </c>
      <c r="N403" s="3">
        <v>0.36</v>
      </c>
      <c r="O403" s="3" t="s">
        <v>33</v>
      </c>
      <c r="P403" s="3" t="s">
        <v>53</v>
      </c>
      <c r="Q403" s="3" t="s">
        <v>154</v>
      </c>
      <c r="R403" s="3" t="s">
        <v>393</v>
      </c>
      <c r="S403" s="3">
        <v>45014</v>
      </c>
      <c r="T403" s="6">
        <v>42127</v>
      </c>
      <c r="U403" s="6">
        <v>42129</v>
      </c>
      <c r="V403" s="7">
        <v>-163.53</v>
      </c>
      <c r="W403" s="3">
        <v>18</v>
      </c>
      <c r="X403" s="7">
        <v>514.62</v>
      </c>
      <c r="Y403" s="3">
        <v>86645</v>
      </c>
    </row>
    <row r="404" spans="1:25" ht="12.75" customHeight="1" x14ac:dyDescent="0.25">
      <c r="A404" s="3">
        <v>1682</v>
      </c>
      <c r="B404" s="5">
        <v>1976</v>
      </c>
      <c r="C404" s="3" t="s">
        <v>37</v>
      </c>
      <c r="D404" s="3">
        <v>0.04</v>
      </c>
      <c r="E404" s="3">
        <v>6.28</v>
      </c>
      <c r="F404" s="3">
        <v>5.41</v>
      </c>
      <c r="G404" s="3" t="s">
        <v>1684</v>
      </c>
      <c r="H404" s="3" t="s">
        <v>49</v>
      </c>
      <c r="I404" s="3" t="s">
        <v>114</v>
      </c>
      <c r="J404" s="3" t="s">
        <v>41</v>
      </c>
      <c r="K404" s="3" t="s">
        <v>50</v>
      </c>
      <c r="L404" s="3" t="s">
        <v>59</v>
      </c>
      <c r="M404" s="3" t="s">
        <v>1685</v>
      </c>
      <c r="N404" s="3">
        <v>0.53</v>
      </c>
      <c r="O404" s="3" t="s">
        <v>33</v>
      </c>
      <c r="P404" s="3" t="s">
        <v>61</v>
      </c>
      <c r="Q404" s="3" t="s">
        <v>178</v>
      </c>
      <c r="R404" s="3" t="s">
        <v>179</v>
      </c>
      <c r="S404" s="3">
        <v>60611</v>
      </c>
      <c r="T404" s="6">
        <v>42049</v>
      </c>
      <c r="U404" s="6">
        <v>42051</v>
      </c>
      <c r="V404" s="7">
        <v>-38.380000000000003</v>
      </c>
      <c r="W404" s="3">
        <v>43</v>
      </c>
      <c r="X404" s="7">
        <v>284.48</v>
      </c>
      <c r="Y404" s="3">
        <v>14115</v>
      </c>
    </row>
    <row r="405" spans="1:25" ht="12.75" customHeight="1" x14ac:dyDescent="0.25">
      <c r="A405" s="3">
        <v>1689</v>
      </c>
      <c r="B405" s="5">
        <v>25690</v>
      </c>
      <c r="C405" s="3" t="s">
        <v>25</v>
      </c>
      <c r="D405" s="3">
        <v>0</v>
      </c>
      <c r="E405" s="3">
        <v>48.91</v>
      </c>
      <c r="F405" s="3">
        <v>35</v>
      </c>
      <c r="G405" s="3" t="s">
        <v>1691</v>
      </c>
      <c r="H405" s="3" t="s">
        <v>49</v>
      </c>
      <c r="I405" s="3" t="s">
        <v>28</v>
      </c>
      <c r="J405" s="3" t="s">
        <v>29</v>
      </c>
      <c r="K405" s="3" t="s">
        <v>141</v>
      </c>
      <c r="L405" s="3" t="s">
        <v>236</v>
      </c>
      <c r="M405" s="3" t="s">
        <v>1692</v>
      </c>
      <c r="N405" s="3">
        <v>0.83</v>
      </c>
      <c r="O405" s="3" t="s">
        <v>33</v>
      </c>
      <c r="P405" s="3" t="s">
        <v>61</v>
      </c>
      <c r="Q405" s="3" t="s">
        <v>703</v>
      </c>
      <c r="R405" s="3" t="s">
        <v>1623</v>
      </c>
      <c r="S405" s="3">
        <v>46322</v>
      </c>
      <c r="T405" s="6">
        <v>42087</v>
      </c>
      <c r="U405" s="6">
        <v>42088</v>
      </c>
      <c r="V405" s="7">
        <v>-628.38</v>
      </c>
      <c r="W405" s="3">
        <v>10</v>
      </c>
      <c r="X405" s="7">
        <v>514.79</v>
      </c>
      <c r="Y405" s="3">
        <v>91077</v>
      </c>
    </row>
    <row r="406" spans="1:25" ht="12.75" customHeight="1" x14ac:dyDescent="0.25">
      <c r="A406" s="3">
        <v>1690</v>
      </c>
      <c r="B406" s="5">
        <v>22798</v>
      </c>
      <c r="C406" s="3" t="s">
        <v>106</v>
      </c>
      <c r="D406" s="3">
        <v>0.05</v>
      </c>
      <c r="E406" s="3">
        <v>115.99</v>
      </c>
      <c r="F406" s="3">
        <v>5.26</v>
      </c>
      <c r="G406" s="3" t="s">
        <v>1693</v>
      </c>
      <c r="H406" s="3" t="s">
        <v>49</v>
      </c>
      <c r="I406" s="3" t="s">
        <v>28</v>
      </c>
      <c r="J406" s="3" t="s">
        <v>77</v>
      </c>
      <c r="K406" s="3" t="s">
        <v>78</v>
      </c>
      <c r="L406" s="3" t="s">
        <v>59</v>
      </c>
      <c r="M406" s="3" t="s">
        <v>1694</v>
      </c>
      <c r="N406" s="3">
        <v>0.56999999999999995</v>
      </c>
      <c r="O406" s="3" t="s">
        <v>33</v>
      </c>
      <c r="P406" s="3" t="s">
        <v>53</v>
      </c>
      <c r="Q406" s="3" t="s">
        <v>234</v>
      </c>
      <c r="R406" s="3" t="s">
        <v>1695</v>
      </c>
      <c r="S406" s="3">
        <v>17112</v>
      </c>
      <c r="T406" s="6">
        <v>42028</v>
      </c>
      <c r="U406" s="6">
        <v>42032</v>
      </c>
      <c r="V406" s="7">
        <v>616.53569999999991</v>
      </c>
      <c r="W406" s="3">
        <v>9</v>
      </c>
      <c r="X406" s="7">
        <v>893.53</v>
      </c>
      <c r="Y406" s="3">
        <v>91076</v>
      </c>
    </row>
    <row r="407" spans="1:25" ht="12.75" customHeight="1" x14ac:dyDescent="0.25">
      <c r="A407" s="3">
        <v>1692</v>
      </c>
      <c r="B407" s="5">
        <v>19481</v>
      </c>
      <c r="C407" s="3" t="s">
        <v>37</v>
      </c>
      <c r="D407" s="3">
        <v>0</v>
      </c>
      <c r="E407" s="3">
        <v>6.84</v>
      </c>
      <c r="F407" s="3">
        <v>8.3699999999999992</v>
      </c>
      <c r="G407" s="3" t="s">
        <v>1696</v>
      </c>
      <c r="H407" s="3" t="s">
        <v>49</v>
      </c>
      <c r="I407" s="3" t="s">
        <v>114</v>
      </c>
      <c r="J407" s="3" t="s">
        <v>29</v>
      </c>
      <c r="K407" s="3" t="s">
        <v>174</v>
      </c>
      <c r="L407" s="3" t="s">
        <v>51</v>
      </c>
      <c r="M407" s="3" t="s">
        <v>1697</v>
      </c>
      <c r="N407" s="3">
        <v>0.57999999999999996</v>
      </c>
      <c r="O407" s="3" t="s">
        <v>33</v>
      </c>
      <c r="P407" s="3" t="s">
        <v>61</v>
      </c>
      <c r="Q407" s="3" t="s">
        <v>183</v>
      </c>
      <c r="R407" s="3" t="s">
        <v>331</v>
      </c>
      <c r="S407" s="3">
        <v>67114</v>
      </c>
      <c r="T407" s="6">
        <v>42027</v>
      </c>
      <c r="U407" s="6">
        <v>42028</v>
      </c>
      <c r="V407" s="7">
        <v>-123.1816</v>
      </c>
      <c r="W407" s="3">
        <v>5</v>
      </c>
      <c r="X407" s="7">
        <v>37.89</v>
      </c>
      <c r="Y407" s="3">
        <v>90189</v>
      </c>
    </row>
    <row r="408" spans="1:25" ht="12.75" customHeight="1" x14ac:dyDescent="0.25">
      <c r="A408" s="3">
        <v>1693</v>
      </c>
      <c r="B408" s="5">
        <v>19482</v>
      </c>
      <c r="C408" s="3" t="s">
        <v>37</v>
      </c>
      <c r="D408" s="3">
        <v>7.0000000000000007E-2</v>
      </c>
      <c r="E408" s="3">
        <v>30.98</v>
      </c>
      <c r="F408" s="3">
        <v>5.76</v>
      </c>
      <c r="G408" s="3" t="s">
        <v>1698</v>
      </c>
      <c r="H408" s="3" t="s">
        <v>49</v>
      </c>
      <c r="I408" s="3" t="s">
        <v>114</v>
      </c>
      <c r="J408" s="3" t="s">
        <v>29</v>
      </c>
      <c r="K408" s="3" t="s">
        <v>93</v>
      </c>
      <c r="L408" s="3" t="s">
        <v>59</v>
      </c>
      <c r="M408" s="3" t="s">
        <v>1343</v>
      </c>
      <c r="N408" s="3">
        <v>0.4</v>
      </c>
      <c r="O408" s="3" t="s">
        <v>33</v>
      </c>
      <c r="P408" s="3" t="s">
        <v>136</v>
      </c>
      <c r="Q408" s="3" t="s">
        <v>137</v>
      </c>
      <c r="R408" s="3" t="s">
        <v>1699</v>
      </c>
      <c r="S408" s="3">
        <v>20190</v>
      </c>
      <c r="T408" s="6">
        <v>42027</v>
      </c>
      <c r="U408" s="6">
        <v>42029</v>
      </c>
      <c r="V408" s="7">
        <v>-28.798000000000002</v>
      </c>
      <c r="W408" s="3">
        <v>11</v>
      </c>
      <c r="X408" s="7">
        <v>343.79</v>
      </c>
      <c r="Y408" s="3">
        <v>90189</v>
      </c>
    </row>
    <row r="409" spans="1:25" ht="12.75" customHeight="1" x14ac:dyDescent="0.25">
      <c r="A409" s="3">
        <v>1697</v>
      </c>
      <c r="B409" s="5">
        <v>24941</v>
      </c>
      <c r="C409" s="3" t="s">
        <v>56</v>
      </c>
      <c r="D409" s="3">
        <v>0</v>
      </c>
      <c r="E409" s="3">
        <v>13.43</v>
      </c>
      <c r="F409" s="3">
        <v>5.5</v>
      </c>
      <c r="G409" s="3" t="s">
        <v>1701</v>
      </c>
      <c r="H409" s="3" t="s">
        <v>49</v>
      </c>
      <c r="I409" s="3" t="s">
        <v>40</v>
      </c>
      <c r="J409" s="3" t="s">
        <v>29</v>
      </c>
      <c r="K409" s="3" t="s">
        <v>141</v>
      </c>
      <c r="L409" s="3" t="s">
        <v>59</v>
      </c>
      <c r="M409" s="3" t="s">
        <v>1702</v>
      </c>
      <c r="N409" s="3">
        <v>0.56999999999999995</v>
      </c>
      <c r="O409" s="3" t="s">
        <v>33</v>
      </c>
      <c r="P409" s="3" t="s">
        <v>136</v>
      </c>
      <c r="Q409" s="3" t="s">
        <v>958</v>
      </c>
      <c r="R409" s="3" t="s">
        <v>1703</v>
      </c>
      <c r="S409" s="3">
        <v>71901</v>
      </c>
      <c r="T409" s="6">
        <v>42020</v>
      </c>
      <c r="U409" s="6">
        <v>42021</v>
      </c>
      <c r="V409" s="7">
        <v>-253.77800000000002</v>
      </c>
      <c r="W409" s="3">
        <v>9</v>
      </c>
      <c r="X409" s="7">
        <v>129.54</v>
      </c>
      <c r="Y409" s="3">
        <v>86338</v>
      </c>
    </row>
    <row r="410" spans="1:25" ht="12.75" customHeight="1" x14ac:dyDescent="0.25">
      <c r="A410" s="3">
        <v>1699</v>
      </c>
      <c r="B410" s="5">
        <v>18275</v>
      </c>
      <c r="C410" s="3" t="s">
        <v>106</v>
      </c>
      <c r="D410" s="3">
        <v>0.05</v>
      </c>
      <c r="E410" s="3">
        <v>3.98</v>
      </c>
      <c r="F410" s="3">
        <v>5.26</v>
      </c>
      <c r="G410" s="3" t="s">
        <v>1704</v>
      </c>
      <c r="H410" s="3" t="s">
        <v>49</v>
      </c>
      <c r="I410" s="3" t="s">
        <v>58</v>
      </c>
      <c r="J410" s="3" t="s">
        <v>29</v>
      </c>
      <c r="K410" s="3" t="s">
        <v>109</v>
      </c>
      <c r="L410" s="3" t="s">
        <v>59</v>
      </c>
      <c r="M410" s="3" t="s">
        <v>1705</v>
      </c>
      <c r="N410" s="3">
        <v>0.38</v>
      </c>
      <c r="O410" s="3" t="s">
        <v>33</v>
      </c>
      <c r="P410" s="3" t="s">
        <v>53</v>
      </c>
      <c r="Q410" s="3" t="s">
        <v>234</v>
      </c>
      <c r="R410" s="3" t="s">
        <v>1706</v>
      </c>
      <c r="S410" s="3">
        <v>19057</v>
      </c>
      <c r="T410" s="6">
        <v>42088</v>
      </c>
      <c r="U410" s="6">
        <v>42092</v>
      </c>
      <c r="V410" s="7">
        <v>-152.52449999999999</v>
      </c>
      <c r="W410" s="3">
        <v>12</v>
      </c>
      <c r="X410" s="7">
        <v>49.44</v>
      </c>
      <c r="Y410" s="3">
        <v>87345</v>
      </c>
    </row>
    <row r="411" spans="1:25" ht="12.75" customHeight="1" x14ac:dyDescent="0.25">
      <c r="A411" s="3">
        <v>1702</v>
      </c>
      <c r="B411" s="5">
        <v>24158</v>
      </c>
      <c r="C411" s="3" t="s">
        <v>56</v>
      </c>
      <c r="D411" s="3">
        <v>0.05</v>
      </c>
      <c r="E411" s="3">
        <v>14.81</v>
      </c>
      <c r="F411" s="3">
        <v>13.32</v>
      </c>
      <c r="G411" s="3" t="s">
        <v>1708</v>
      </c>
      <c r="H411" s="3" t="s">
        <v>49</v>
      </c>
      <c r="I411" s="3" t="s">
        <v>40</v>
      </c>
      <c r="J411" s="3" t="s">
        <v>29</v>
      </c>
      <c r="K411" s="3" t="s">
        <v>257</v>
      </c>
      <c r="L411" s="3" t="s">
        <v>59</v>
      </c>
      <c r="M411" s="3" t="s">
        <v>833</v>
      </c>
      <c r="N411" s="3">
        <v>0.43</v>
      </c>
      <c r="O411" s="3" t="s">
        <v>33</v>
      </c>
      <c r="P411" s="3" t="s">
        <v>136</v>
      </c>
      <c r="Q411" s="3" t="s">
        <v>671</v>
      </c>
      <c r="R411" s="3" t="s">
        <v>1709</v>
      </c>
      <c r="S411" s="3">
        <v>39301</v>
      </c>
      <c r="T411" s="6">
        <v>42021</v>
      </c>
      <c r="U411" s="6">
        <v>42024</v>
      </c>
      <c r="V411" s="7">
        <v>-220.05200000000002</v>
      </c>
      <c r="W411" s="3">
        <v>3</v>
      </c>
      <c r="X411" s="7">
        <v>45.28</v>
      </c>
      <c r="Y411" s="3">
        <v>90473</v>
      </c>
    </row>
    <row r="412" spans="1:25" ht="12.75" customHeight="1" x14ac:dyDescent="0.25">
      <c r="A412" s="3">
        <v>1709</v>
      </c>
      <c r="B412" s="5">
        <v>23822</v>
      </c>
      <c r="C412" s="3" t="s">
        <v>37</v>
      </c>
      <c r="D412" s="3">
        <v>0.01</v>
      </c>
      <c r="E412" s="3">
        <v>14.28</v>
      </c>
      <c r="F412" s="3">
        <v>2.99</v>
      </c>
      <c r="G412" s="3" t="s">
        <v>1712</v>
      </c>
      <c r="H412" s="3" t="s">
        <v>49</v>
      </c>
      <c r="I412" s="3" t="s">
        <v>114</v>
      </c>
      <c r="J412" s="3" t="s">
        <v>29</v>
      </c>
      <c r="K412" s="3" t="s">
        <v>109</v>
      </c>
      <c r="L412" s="3" t="s">
        <v>59</v>
      </c>
      <c r="M412" s="3" t="s">
        <v>1713</v>
      </c>
      <c r="N412" s="3">
        <v>0.39</v>
      </c>
      <c r="O412" s="3" t="s">
        <v>33</v>
      </c>
      <c r="P412" s="3" t="s">
        <v>53</v>
      </c>
      <c r="Q412" s="3" t="s">
        <v>234</v>
      </c>
      <c r="R412" s="3" t="s">
        <v>1714</v>
      </c>
      <c r="S412" s="3">
        <v>19464</v>
      </c>
      <c r="T412" s="6">
        <v>42025</v>
      </c>
      <c r="U412" s="6">
        <v>42026</v>
      </c>
      <c r="V412" s="7">
        <v>21.003500000000003</v>
      </c>
      <c r="W412" s="3">
        <v>2</v>
      </c>
      <c r="X412" s="7">
        <v>30.44</v>
      </c>
      <c r="Y412" s="3">
        <v>88782</v>
      </c>
    </row>
    <row r="413" spans="1:25" ht="12.75" customHeight="1" x14ac:dyDescent="0.25">
      <c r="A413" s="3">
        <v>1712</v>
      </c>
      <c r="B413" s="5">
        <v>21655</v>
      </c>
      <c r="C413" s="3" t="s">
        <v>106</v>
      </c>
      <c r="D413" s="3">
        <v>0.03</v>
      </c>
      <c r="E413" s="3">
        <v>11.66</v>
      </c>
      <c r="F413" s="3">
        <v>7.95</v>
      </c>
      <c r="G413" s="3" t="s">
        <v>1717</v>
      </c>
      <c r="H413" s="3" t="s">
        <v>49</v>
      </c>
      <c r="I413" s="3" t="s">
        <v>28</v>
      </c>
      <c r="J413" s="3" t="s">
        <v>29</v>
      </c>
      <c r="K413" s="3" t="s">
        <v>30</v>
      </c>
      <c r="L413" s="3" t="s">
        <v>51</v>
      </c>
      <c r="M413" s="3" t="s">
        <v>1718</v>
      </c>
      <c r="N413" s="3">
        <v>0.57999999999999996</v>
      </c>
      <c r="O413" s="3" t="s">
        <v>33</v>
      </c>
      <c r="P413" s="3" t="s">
        <v>136</v>
      </c>
      <c r="Q413" s="3" t="s">
        <v>387</v>
      </c>
      <c r="R413" s="3" t="s">
        <v>1719</v>
      </c>
      <c r="S413" s="3">
        <v>30907</v>
      </c>
      <c r="T413" s="6">
        <v>42105</v>
      </c>
      <c r="U413" s="6">
        <v>42114</v>
      </c>
      <c r="V413" s="7">
        <v>-31.094000000000001</v>
      </c>
      <c r="W413" s="3">
        <v>22</v>
      </c>
      <c r="X413" s="7">
        <v>267.32</v>
      </c>
      <c r="Y413" s="3">
        <v>87749</v>
      </c>
    </row>
    <row r="414" spans="1:25" ht="12.75" customHeight="1" x14ac:dyDescent="0.25">
      <c r="A414" s="3">
        <v>1713</v>
      </c>
      <c r="B414" s="5">
        <v>25078</v>
      </c>
      <c r="C414" s="3" t="s">
        <v>25</v>
      </c>
      <c r="D414" s="3">
        <v>0.01</v>
      </c>
      <c r="E414" s="3">
        <v>23.99</v>
      </c>
      <c r="F414" s="3">
        <v>6.3</v>
      </c>
      <c r="G414" s="3" t="s">
        <v>1720</v>
      </c>
      <c r="H414" s="3" t="s">
        <v>49</v>
      </c>
      <c r="I414" s="3" t="s">
        <v>28</v>
      </c>
      <c r="J414" s="3" t="s">
        <v>77</v>
      </c>
      <c r="K414" s="3" t="s">
        <v>85</v>
      </c>
      <c r="L414" s="3" t="s">
        <v>86</v>
      </c>
      <c r="M414" s="3" t="s">
        <v>1721</v>
      </c>
      <c r="N414" s="3">
        <v>0.38</v>
      </c>
      <c r="O414" s="3" t="s">
        <v>33</v>
      </c>
      <c r="P414" s="3" t="s">
        <v>136</v>
      </c>
      <c r="Q414" s="3" t="s">
        <v>387</v>
      </c>
      <c r="R414" s="3" t="s">
        <v>1722</v>
      </c>
      <c r="S414" s="3">
        <v>30265</v>
      </c>
      <c r="T414" s="6">
        <v>42153</v>
      </c>
      <c r="U414" s="6">
        <v>42155</v>
      </c>
      <c r="V414" s="7">
        <v>-6.202</v>
      </c>
      <c r="W414" s="3">
        <v>11</v>
      </c>
      <c r="X414" s="7">
        <v>284.39</v>
      </c>
      <c r="Y414" s="3">
        <v>87748</v>
      </c>
    </row>
    <row r="415" spans="1:25" ht="12.75" customHeight="1" x14ac:dyDescent="0.25">
      <c r="A415" s="3">
        <v>1718</v>
      </c>
      <c r="B415" s="5">
        <v>19884</v>
      </c>
      <c r="C415" s="3" t="s">
        <v>106</v>
      </c>
      <c r="D415" s="3">
        <v>0.01</v>
      </c>
      <c r="E415" s="3">
        <v>300.98</v>
      </c>
      <c r="F415" s="3">
        <v>64.73</v>
      </c>
      <c r="G415" s="3" t="s">
        <v>1723</v>
      </c>
      <c r="H415" s="3" t="s">
        <v>39</v>
      </c>
      <c r="I415" s="3" t="s">
        <v>114</v>
      </c>
      <c r="J415" s="3" t="s">
        <v>41</v>
      </c>
      <c r="K415" s="3" t="s">
        <v>42</v>
      </c>
      <c r="L415" s="3" t="s">
        <v>43</v>
      </c>
      <c r="M415" s="3" t="s">
        <v>1489</v>
      </c>
      <c r="N415" s="3">
        <v>0.56000000000000005</v>
      </c>
      <c r="O415" s="3" t="s">
        <v>33</v>
      </c>
      <c r="P415" s="3" t="s">
        <v>136</v>
      </c>
      <c r="Q415" s="3" t="s">
        <v>322</v>
      </c>
      <c r="R415" s="3" t="s">
        <v>1724</v>
      </c>
      <c r="S415" s="3">
        <v>27529</v>
      </c>
      <c r="T415" s="6">
        <v>42071</v>
      </c>
      <c r="U415" s="6">
        <v>42078</v>
      </c>
      <c r="V415" s="7">
        <v>-48.873999999999995</v>
      </c>
      <c r="W415" s="3">
        <v>3</v>
      </c>
      <c r="X415" s="7">
        <v>974.14</v>
      </c>
      <c r="Y415" s="3">
        <v>90621</v>
      </c>
    </row>
    <row r="416" spans="1:25" ht="12.75" customHeight="1" x14ac:dyDescent="0.25">
      <c r="A416" s="3">
        <v>1719</v>
      </c>
      <c r="B416" s="5">
        <v>20619</v>
      </c>
      <c r="C416" s="3" t="s">
        <v>56</v>
      </c>
      <c r="D416" s="3">
        <v>0.06</v>
      </c>
      <c r="E416" s="3">
        <v>16.48</v>
      </c>
      <c r="F416" s="3">
        <v>1.99</v>
      </c>
      <c r="G416" s="3" t="s">
        <v>1725</v>
      </c>
      <c r="H416" s="3" t="s">
        <v>49</v>
      </c>
      <c r="I416" s="3" t="s">
        <v>28</v>
      </c>
      <c r="J416" s="3" t="s">
        <v>77</v>
      </c>
      <c r="K416" s="3" t="s">
        <v>180</v>
      </c>
      <c r="L416" s="3" t="s">
        <v>51</v>
      </c>
      <c r="M416" s="3" t="s">
        <v>1472</v>
      </c>
      <c r="N416" s="3">
        <v>0.42</v>
      </c>
      <c r="O416" s="3" t="s">
        <v>33</v>
      </c>
      <c r="P416" s="3" t="s">
        <v>136</v>
      </c>
      <c r="Q416" s="3" t="s">
        <v>1278</v>
      </c>
      <c r="R416" s="3" t="s">
        <v>1726</v>
      </c>
      <c r="S416" s="3">
        <v>35473</v>
      </c>
      <c r="T416" s="6">
        <v>42021</v>
      </c>
      <c r="U416" s="6">
        <v>42023</v>
      </c>
      <c r="V416" s="7">
        <v>-144.59200000000001</v>
      </c>
      <c r="W416" s="3">
        <v>8</v>
      </c>
      <c r="X416" s="7">
        <v>128.13</v>
      </c>
      <c r="Y416" s="3">
        <v>90786</v>
      </c>
    </row>
    <row r="417" spans="1:25" ht="12.75" customHeight="1" x14ac:dyDescent="0.25">
      <c r="A417" s="3">
        <v>1721</v>
      </c>
      <c r="B417" s="5">
        <v>22596</v>
      </c>
      <c r="C417" s="3" t="s">
        <v>25</v>
      </c>
      <c r="D417" s="3">
        <v>0.04</v>
      </c>
      <c r="E417" s="3">
        <v>12.44</v>
      </c>
      <c r="F417" s="3">
        <v>6.27</v>
      </c>
      <c r="G417" s="3" t="s">
        <v>1727</v>
      </c>
      <c r="H417" s="3" t="s">
        <v>49</v>
      </c>
      <c r="I417" s="3" t="s">
        <v>28</v>
      </c>
      <c r="J417" s="3" t="s">
        <v>29</v>
      </c>
      <c r="K417" s="3" t="s">
        <v>141</v>
      </c>
      <c r="L417" s="3" t="s">
        <v>86</v>
      </c>
      <c r="M417" s="3" t="s">
        <v>1728</v>
      </c>
      <c r="N417" s="3">
        <v>0.56999999999999995</v>
      </c>
      <c r="O417" s="3" t="s">
        <v>33</v>
      </c>
      <c r="P417" s="3" t="s">
        <v>136</v>
      </c>
      <c r="Q417" s="3" t="s">
        <v>958</v>
      </c>
      <c r="R417" s="3" t="s">
        <v>1729</v>
      </c>
      <c r="S417" s="3">
        <v>72401</v>
      </c>
      <c r="T417" s="6">
        <v>42140</v>
      </c>
      <c r="U417" s="6">
        <v>42141</v>
      </c>
      <c r="V417" s="7">
        <v>-258.56600000000003</v>
      </c>
      <c r="W417" s="3">
        <v>37</v>
      </c>
      <c r="X417" s="7">
        <v>464.94</v>
      </c>
      <c r="Y417" s="3">
        <v>90787</v>
      </c>
    </row>
    <row r="418" spans="1:25" ht="12.75" customHeight="1" x14ac:dyDescent="0.25">
      <c r="A418" s="3">
        <v>1723</v>
      </c>
      <c r="B418" s="5">
        <v>5670</v>
      </c>
      <c r="C418" s="3" t="s">
        <v>106</v>
      </c>
      <c r="D418" s="3">
        <v>0.1</v>
      </c>
      <c r="E418" s="3">
        <v>49.99</v>
      </c>
      <c r="F418" s="3">
        <v>19.989999999999998</v>
      </c>
      <c r="G418" s="3" t="s">
        <v>1730</v>
      </c>
      <c r="H418" s="3" t="s">
        <v>27</v>
      </c>
      <c r="I418" s="3" t="s">
        <v>28</v>
      </c>
      <c r="J418" s="3" t="s">
        <v>77</v>
      </c>
      <c r="K418" s="3" t="s">
        <v>180</v>
      </c>
      <c r="L418" s="3" t="s">
        <v>59</v>
      </c>
      <c r="M418" s="3" t="s">
        <v>1731</v>
      </c>
      <c r="N418" s="3">
        <v>0.45</v>
      </c>
      <c r="O418" s="3" t="s">
        <v>33</v>
      </c>
      <c r="P418" s="3" t="s">
        <v>34</v>
      </c>
      <c r="Q418" s="3" t="s">
        <v>45</v>
      </c>
      <c r="R418" s="3" t="s">
        <v>1732</v>
      </c>
      <c r="S418" s="3">
        <v>92037</v>
      </c>
      <c r="T418" s="6">
        <v>42035</v>
      </c>
      <c r="U418" s="6">
        <v>42040</v>
      </c>
      <c r="V418" s="7">
        <v>13.508000000000003</v>
      </c>
      <c r="W418" s="3">
        <v>46</v>
      </c>
      <c r="X418" s="7">
        <v>2188.06</v>
      </c>
      <c r="Y418" s="3">
        <v>40101</v>
      </c>
    </row>
    <row r="419" spans="1:25" ht="12.75" customHeight="1" x14ac:dyDescent="0.25">
      <c r="A419" s="3">
        <v>1725</v>
      </c>
      <c r="B419" s="5">
        <v>18244</v>
      </c>
      <c r="C419" s="3" t="s">
        <v>25</v>
      </c>
      <c r="D419" s="3">
        <v>0.05</v>
      </c>
      <c r="E419" s="3">
        <v>35.99</v>
      </c>
      <c r="F419" s="3">
        <v>1.1000000000000001</v>
      </c>
      <c r="G419" s="3" t="s">
        <v>1733</v>
      </c>
      <c r="H419" s="3" t="s">
        <v>49</v>
      </c>
      <c r="I419" s="3" t="s">
        <v>28</v>
      </c>
      <c r="J419" s="3" t="s">
        <v>77</v>
      </c>
      <c r="K419" s="3" t="s">
        <v>78</v>
      </c>
      <c r="L419" s="3" t="s">
        <v>59</v>
      </c>
      <c r="M419" s="3" t="s">
        <v>935</v>
      </c>
      <c r="N419" s="3">
        <v>0.55000000000000004</v>
      </c>
      <c r="O419" s="3" t="s">
        <v>33</v>
      </c>
      <c r="P419" s="3" t="s">
        <v>53</v>
      </c>
      <c r="Q419" s="3" t="s">
        <v>154</v>
      </c>
      <c r="R419" s="3" t="s">
        <v>1734</v>
      </c>
      <c r="S419" s="3">
        <v>43026</v>
      </c>
      <c r="T419" s="6">
        <v>42131</v>
      </c>
      <c r="U419" s="6">
        <v>42133</v>
      </c>
      <c r="V419" s="7">
        <v>149.166</v>
      </c>
      <c r="W419" s="3">
        <v>9</v>
      </c>
      <c r="X419" s="7">
        <v>261.56</v>
      </c>
      <c r="Y419" s="3">
        <v>87193</v>
      </c>
    </row>
    <row r="420" spans="1:25" ht="12.75" customHeight="1" x14ac:dyDescent="0.25">
      <c r="A420" s="3">
        <v>1727</v>
      </c>
      <c r="B420" s="5">
        <v>24872</v>
      </c>
      <c r="C420" s="3" t="s">
        <v>37</v>
      </c>
      <c r="D420" s="3">
        <v>0.1</v>
      </c>
      <c r="E420" s="3">
        <v>14.98</v>
      </c>
      <c r="F420" s="3">
        <v>7.69</v>
      </c>
      <c r="G420" s="3" t="s">
        <v>1735</v>
      </c>
      <c r="H420" s="3" t="s">
        <v>27</v>
      </c>
      <c r="I420" s="3" t="s">
        <v>58</v>
      </c>
      <c r="J420" s="3" t="s">
        <v>29</v>
      </c>
      <c r="K420" s="3" t="s">
        <v>141</v>
      </c>
      <c r="L420" s="3" t="s">
        <v>59</v>
      </c>
      <c r="M420" s="3" t="s">
        <v>1736</v>
      </c>
      <c r="N420" s="3">
        <v>0.56999999999999995</v>
      </c>
      <c r="O420" s="3" t="s">
        <v>33</v>
      </c>
      <c r="P420" s="3" t="s">
        <v>53</v>
      </c>
      <c r="Q420" s="3" t="s">
        <v>154</v>
      </c>
      <c r="R420" s="3" t="s">
        <v>1737</v>
      </c>
      <c r="S420" s="3">
        <v>44240</v>
      </c>
      <c r="T420" s="6">
        <v>42025</v>
      </c>
      <c r="U420" s="6">
        <v>42027</v>
      </c>
      <c r="V420" s="7">
        <v>-76.900000000000006</v>
      </c>
      <c r="W420" s="3">
        <v>8</v>
      </c>
      <c r="X420" s="7">
        <v>114.81</v>
      </c>
      <c r="Y420" s="3">
        <v>87194</v>
      </c>
    </row>
    <row r="421" spans="1:25" ht="12.75" customHeight="1" x14ac:dyDescent="0.25">
      <c r="A421" s="3">
        <v>1735</v>
      </c>
      <c r="B421" s="5">
        <v>26389</v>
      </c>
      <c r="C421" s="3" t="s">
        <v>25</v>
      </c>
      <c r="D421" s="3">
        <v>0.02</v>
      </c>
      <c r="E421" s="3">
        <v>30.98</v>
      </c>
      <c r="F421" s="3">
        <v>17.079999999999998</v>
      </c>
      <c r="G421" s="3" t="s">
        <v>1747</v>
      </c>
      <c r="H421" s="3" t="s">
        <v>49</v>
      </c>
      <c r="I421" s="3" t="s">
        <v>58</v>
      </c>
      <c r="J421" s="3" t="s">
        <v>29</v>
      </c>
      <c r="K421" s="3" t="s">
        <v>93</v>
      </c>
      <c r="L421" s="3" t="s">
        <v>59</v>
      </c>
      <c r="M421" s="3" t="s">
        <v>1744</v>
      </c>
      <c r="N421" s="3">
        <v>0.4</v>
      </c>
      <c r="O421" s="3" t="s">
        <v>33</v>
      </c>
      <c r="P421" s="3" t="s">
        <v>53</v>
      </c>
      <c r="Q421" s="3" t="s">
        <v>71</v>
      </c>
      <c r="R421" s="3" t="s">
        <v>1748</v>
      </c>
      <c r="S421" s="3">
        <v>11550</v>
      </c>
      <c r="T421" s="6">
        <v>42183</v>
      </c>
      <c r="U421" s="6">
        <v>42184</v>
      </c>
      <c r="V421" s="7">
        <v>-16.14</v>
      </c>
      <c r="W421" s="3">
        <v>3</v>
      </c>
      <c r="X421" s="7">
        <v>101.13</v>
      </c>
      <c r="Y421" s="3">
        <v>88444</v>
      </c>
    </row>
    <row r="422" spans="1:25" ht="12.75" customHeight="1" x14ac:dyDescent="0.25">
      <c r="A422" s="3">
        <v>1737</v>
      </c>
      <c r="B422" s="5">
        <v>18012</v>
      </c>
      <c r="C422" s="3" t="s">
        <v>37</v>
      </c>
      <c r="D422" s="3">
        <v>0.09</v>
      </c>
      <c r="E422" s="3">
        <v>30.93</v>
      </c>
      <c r="F422" s="3">
        <v>3.92</v>
      </c>
      <c r="G422" s="3" t="s">
        <v>1749</v>
      </c>
      <c r="H422" s="3" t="s">
        <v>49</v>
      </c>
      <c r="I422" s="3" t="s">
        <v>28</v>
      </c>
      <c r="J422" s="3" t="s">
        <v>41</v>
      </c>
      <c r="K422" s="3" t="s">
        <v>50</v>
      </c>
      <c r="L422" s="3" t="s">
        <v>51</v>
      </c>
      <c r="M422" s="3" t="s">
        <v>1750</v>
      </c>
      <c r="N422" s="3">
        <v>0.44</v>
      </c>
      <c r="O422" s="3" t="s">
        <v>33</v>
      </c>
      <c r="P422" s="3" t="s">
        <v>136</v>
      </c>
      <c r="Q422" s="3" t="s">
        <v>322</v>
      </c>
      <c r="R422" s="3" t="s">
        <v>1724</v>
      </c>
      <c r="S422" s="3">
        <v>27529</v>
      </c>
      <c r="T422" s="6">
        <v>42158</v>
      </c>
      <c r="U422" s="6">
        <v>42160</v>
      </c>
      <c r="V422" s="7">
        <v>-130.42400000000001</v>
      </c>
      <c r="W422" s="3">
        <v>16</v>
      </c>
      <c r="X422" s="7">
        <v>451.83</v>
      </c>
      <c r="Y422" s="3">
        <v>85866</v>
      </c>
    </row>
    <row r="423" spans="1:25" ht="12.75" customHeight="1" x14ac:dyDescent="0.25">
      <c r="A423" s="3">
        <v>1738</v>
      </c>
      <c r="B423" s="5">
        <v>18306</v>
      </c>
      <c r="C423" s="3" t="s">
        <v>56</v>
      </c>
      <c r="D423" s="3">
        <v>0.08</v>
      </c>
      <c r="E423" s="3">
        <v>175.99</v>
      </c>
      <c r="F423" s="3">
        <v>4.99</v>
      </c>
      <c r="G423" s="3" t="s">
        <v>1752</v>
      </c>
      <c r="H423" s="3" t="s">
        <v>49</v>
      </c>
      <c r="I423" s="3" t="s">
        <v>28</v>
      </c>
      <c r="J423" s="3" t="s">
        <v>77</v>
      </c>
      <c r="K423" s="3" t="s">
        <v>78</v>
      </c>
      <c r="L423" s="3" t="s">
        <v>59</v>
      </c>
      <c r="M423" s="3" t="s">
        <v>139</v>
      </c>
      <c r="N423" s="3">
        <v>0.59</v>
      </c>
      <c r="O423" s="3" t="s">
        <v>33</v>
      </c>
      <c r="P423" s="3" t="s">
        <v>136</v>
      </c>
      <c r="Q423" s="3" t="s">
        <v>322</v>
      </c>
      <c r="R423" s="3" t="s">
        <v>1753</v>
      </c>
      <c r="S423" s="3">
        <v>28052</v>
      </c>
      <c r="T423" s="6">
        <v>42091</v>
      </c>
      <c r="U423" s="6">
        <v>42091</v>
      </c>
      <c r="V423" s="7">
        <v>-16476.838</v>
      </c>
      <c r="W423" s="3">
        <v>10</v>
      </c>
      <c r="X423" s="7">
        <v>1486.34</v>
      </c>
      <c r="Y423" s="3">
        <v>85865</v>
      </c>
    </row>
    <row r="424" spans="1:25" ht="12.75" customHeight="1" x14ac:dyDescent="0.25">
      <c r="A424" s="3">
        <v>1739</v>
      </c>
      <c r="B424" s="5">
        <v>22593</v>
      </c>
      <c r="C424" s="3" t="s">
        <v>25</v>
      </c>
      <c r="D424" s="3">
        <v>0.09</v>
      </c>
      <c r="E424" s="3">
        <v>349.45</v>
      </c>
      <c r="F424" s="3">
        <v>60</v>
      </c>
      <c r="G424" s="3" t="s">
        <v>1755</v>
      </c>
      <c r="H424" s="3" t="s">
        <v>39</v>
      </c>
      <c r="I424" s="3" t="s">
        <v>28</v>
      </c>
      <c r="J424" s="3" t="s">
        <v>41</v>
      </c>
      <c r="K424" s="3" t="s">
        <v>152</v>
      </c>
      <c r="L424" s="3" t="s">
        <v>43</v>
      </c>
      <c r="M424" s="3" t="s">
        <v>989</v>
      </c>
      <c r="N424" s="3"/>
      <c r="O424" s="3" t="s">
        <v>33</v>
      </c>
      <c r="P424" s="3" t="s">
        <v>136</v>
      </c>
      <c r="Q424" s="3" t="s">
        <v>322</v>
      </c>
      <c r="R424" s="3" t="s">
        <v>1756</v>
      </c>
      <c r="S424" s="3">
        <v>27534</v>
      </c>
      <c r="T424" s="6">
        <v>42127</v>
      </c>
      <c r="U424" s="6">
        <v>42128</v>
      </c>
      <c r="V424" s="7">
        <v>-90.74799999999999</v>
      </c>
      <c r="W424" s="3">
        <v>17</v>
      </c>
      <c r="X424" s="7">
        <v>5835.41</v>
      </c>
      <c r="Y424" s="3">
        <v>85867</v>
      </c>
    </row>
    <row r="425" spans="1:25" ht="12.75" customHeight="1" x14ac:dyDescent="0.25">
      <c r="A425" s="3">
        <v>1743</v>
      </c>
      <c r="B425" s="5">
        <v>20591</v>
      </c>
      <c r="C425" s="3" t="s">
        <v>56</v>
      </c>
      <c r="D425" s="3">
        <v>0</v>
      </c>
      <c r="E425" s="3">
        <v>55.99</v>
      </c>
      <c r="F425" s="3">
        <v>2.5</v>
      </c>
      <c r="G425" s="3" t="s">
        <v>1757</v>
      </c>
      <c r="H425" s="3" t="s">
        <v>49</v>
      </c>
      <c r="I425" s="3" t="s">
        <v>114</v>
      </c>
      <c r="J425" s="3" t="s">
        <v>77</v>
      </c>
      <c r="K425" s="3" t="s">
        <v>78</v>
      </c>
      <c r="L425" s="3" t="s">
        <v>51</v>
      </c>
      <c r="M425" s="3" t="s">
        <v>1758</v>
      </c>
      <c r="N425" s="3">
        <v>0.83</v>
      </c>
      <c r="O425" s="3" t="s">
        <v>33</v>
      </c>
      <c r="P425" s="3" t="s">
        <v>61</v>
      </c>
      <c r="Q425" s="3" t="s">
        <v>130</v>
      </c>
      <c r="R425" s="3" t="s">
        <v>1654</v>
      </c>
      <c r="S425" s="3">
        <v>77546</v>
      </c>
      <c r="T425" s="6">
        <v>42047</v>
      </c>
      <c r="U425" s="6">
        <v>42049</v>
      </c>
      <c r="V425" s="7">
        <v>-121.05807999999999</v>
      </c>
      <c r="W425" s="3">
        <v>1</v>
      </c>
      <c r="X425" s="7">
        <v>52.1</v>
      </c>
      <c r="Y425" s="3">
        <v>91025</v>
      </c>
    </row>
    <row r="426" spans="1:25" ht="13.2" x14ac:dyDescent="0.25">
      <c r="A426" s="3">
        <v>1745</v>
      </c>
      <c r="B426" s="5">
        <v>2571</v>
      </c>
      <c r="C426" s="3" t="s">
        <v>37</v>
      </c>
      <c r="D426" s="3">
        <v>0.02</v>
      </c>
      <c r="E426" s="3">
        <v>4.13</v>
      </c>
      <c r="F426" s="3">
        <v>6.89</v>
      </c>
      <c r="G426" s="3" t="s">
        <v>1759</v>
      </c>
      <c r="H426" s="3" t="s">
        <v>49</v>
      </c>
      <c r="I426" s="3" t="s">
        <v>40</v>
      </c>
      <c r="J426" s="3" t="s">
        <v>29</v>
      </c>
      <c r="K426" s="3" t="s">
        <v>134</v>
      </c>
      <c r="L426" s="3" t="s">
        <v>59</v>
      </c>
      <c r="M426" s="3" t="s">
        <v>1760</v>
      </c>
      <c r="N426" s="3">
        <v>0.39</v>
      </c>
      <c r="O426" s="3" t="s">
        <v>33</v>
      </c>
      <c r="P426" s="3" t="s">
        <v>136</v>
      </c>
      <c r="Q426" s="3" t="s">
        <v>387</v>
      </c>
      <c r="R426" s="3" t="s">
        <v>580</v>
      </c>
      <c r="S426" s="3">
        <v>30305</v>
      </c>
      <c r="T426" s="6">
        <v>42013</v>
      </c>
      <c r="U426" s="6">
        <v>42014</v>
      </c>
      <c r="V426" s="7">
        <v>-51.736999999999995</v>
      </c>
      <c r="W426" s="3">
        <v>9</v>
      </c>
      <c r="X426" s="7">
        <v>45.87</v>
      </c>
      <c r="Y426" s="3">
        <v>18561</v>
      </c>
    </row>
    <row r="427" spans="1:25" ht="13.2" x14ac:dyDescent="0.25">
      <c r="A427" s="3">
        <v>1764</v>
      </c>
      <c r="B427" s="5">
        <v>25920</v>
      </c>
      <c r="C427" s="3" t="s">
        <v>25</v>
      </c>
      <c r="D427" s="3">
        <v>0</v>
      </c>
      <c r="E427" s="3">
        <v>115.99</v>
      </c>
      <c r="F427" s="3">
        <v>5.92</v>
      </c>
      <c r="G427" s="3" t="s">
        <v>1771</v>
      </c>
      <c r="H427" s="3" t="s">
        <v>49</v>
      </c>
      <c r="I427" s="3" t="s">
        <v>114</v>
      </c>
      <c r="J427" s="3" t="s">
        <v>77</v>
      </c>
      <c r="K427" s="3" t="s">
        <v>78</v>
      </c>
      <c r="L427" s="3" t="s">
        <v>59</v>
      </c>
      <c r="M427" s="3" t="s">
        <v>1772</v>
      </c>
      <c r="N427" s="3">
        <v>0.57999999999999996</v>
      </c>
      <c r="O427" s="3" t="s">
        <v>33</v>
      </c>
      <c r="P427" s="3" t="s">
        <v>136</v>
      </c>
      <c r="Q427" s="3" t="s">
        <v>362</v>
      </c>
      <c r="R427" s="3" t="s">
        <v>1773</v>
      </c>
      <c r="S427" s="3">
        <v>34698</v>
      </c>
      <c r="T427" s="6">
        <v>42026</v>
      </c>
      <c r="U427" s="6">
        <v>42026</v>
      </c>
      <c r="V427" s="7">
        <v>-16.772000000000002</v>
      </c>
      <c r="W427" s="3">
        <v>11</v>
      </c>
      <c r="X427" s="7">
        <v>1160.42</v>
      </c>
      <c r="Y427" s="3">
        <v>89775</v>
      </c>
    </row>
    <row r="428" spans="1:25" ht="13.2" x14ac:dyDescent="0.25">
      <c r="A428" s="3">
        <v>1765</v>
      </c>
      <c r="B428" s="5">
        <v>25054</v>
      </c>
      <c r="C428" s="3" t="s">
        <v>37</v>
      </c>
      <c r="D428" s="3">
        <v>0</v>
      </c>
      <c r="E428" s="3">
        <v>5.77</v>
      </c>
      <c r="F428" s="3">
        <v>4.97</v>
      </c>
      <c r="G428" s="3" t="s">
        <v>1776</v>
      </c>
      <c r="H428" s="3" t="s">
        <v>49</v>
      </c>
      <c r="I428" s="3" t="s">
        <v>114</v>
      </c>
      <c r="J428" s="3" t="s">
        <v>29</v>
      </c>
      <c r="K428" s="3" t="s">
        <v>109</v>
      </c>
      <c r="L428" s="3" t="s">
        <v>59</v>
      </c>
      <c r="M428" s="3" t="s">
        <v>1777</v>
      </c>
      <c r="N428" s="3">
        <v>0.35</v>
      </c>
      <c r="O428" s="3" t="s">
        <v>33</v>
      </c>
      <c r="P428" s="3" t="s">
        <v>61</v>
      </c>
      <c r="Q428" s="3" t="s">
        <v>506</v>
      </c>
      <c r="R428" s="3" t="s">
        <v>1778</v>
      </c>
      <c r="S428" s="3">
        <v>63141</v>
      </c>
      <c r="T428" s="6">
        <v>42128</v>
      </c>
      <c r="U428" s="6">
        <v>42129</v>
      </c>
      <c r="V428" s="7">
        <v>3.5581000000000031</v>
      </c>
      <c r="W428" s="3">
        <v>8</v>
      </c>
      <c r="X428" s="7">
        <v>52.43</v>
      </c>
      <c r="Y428" s="3">
        <v>89777</v>
      </c>
    </row>
    <row r="429" spans="1:25" ht="13.2" x14ac:dyDescent="0.25">
      <c r="A429" s="3">
        <v>1776</v>
      </c>
      <c r="B429" s="5">
        <v>20278</v>
      </c>
      <c r="C429" s="3" t="s">
        <v>37</v>
      </c>
      <c r="D429" s="3">
        <v>0.08</v>
      </c>
      <c r="E429" s="3">
        <v>5.78</v>
      </c>
      <c r="F429" s="3">
        <v>5.67</v>
      </c>
      <c r="G429" s="3" t="s">
        <v>1783</v>
      </c>
      <c r="H429" s="3" t="s">
        <v>49</v>
      </c>
      <c r="I429" s="3" t="s">
        <v>114</v>
      </c>
      <c r="J429" s="3" t="s">
        <v>29</v>
      </c>
      <c r="K429" s="3" t="s">
        <v>93</v>
      </c>
      <c r="L429" s="3" t="s">
        <v>59</v>
      </c>
      <c r="M429" s="3" t="s">
        <v>636</v>
      </c>
      <c r="N429" s="3">
        <v>0.36</v>
      </c>
      <c r="O429" s="3" t="s">
        <v>33</v>
      </c>
      <c r="P429" s="3" t="s">
        <v>61</v>
      </c>
      <c r="Q429" s="3" t="s">
        <v>703</v>
      </c>
      <c r="R429" s="3" t="s">
        <v>1784</v>
      </c>
      <c r="S429" s="3">
        <v>47802</v>
      </c>
      <c r="T429" s="6">
        <v>42039</v>
      </c>
      <c r="U429" s="6">
        <v>42040</v>
      </c>
      <c r="V429" s="7">
        <v>-53.898000000000003</v>
      </c>
      <c r="W429" s="3">
        <v>19</v>
      </c>
      <c r="X429" s="7">
        <v>106.57</v>
      </c>
      <c r="Y429" s="3">
        <v>89941</v>
      </c>
    </row>
    <row r="430" spans="1:25" ht="13.2" x14ac:dyDescent="0.25">
      <c r="A430" s="3">
        <v>1777</v>
      </c>
      <c r="B430" s="5">
        <v>20391</v>
      </c>
      <c r="C430" s="3" t="s">
        <v>106</v>
      </c>
      <c r="D430" s="3">
        <v>7.0000000000000007E-2</v>
      </c>
      <c r="E430" s="3">
        <v>5.43</v>
      </c>
      <c r="F430" s="3">
        <v>0.95</v>
      </c>
      <c r="G430" s="3" t="s">
        <v>1785</v>
      </c>
      <c r="H430" s="3" t="s">
        <v>49</v>
      </c>
      <c r="I430" s="3" t="s">
        <v>114</v>
      </c>
      <c r="J430" s="3" t="s">
        <v>29</v>
      </c>
      <c r="K430" s="3" t="s">
        <v>93</v>
      </c>
      <c r="L430" s="3" t="s">
        <v>31</v>
      </c>
      <c r="M430" s="3" t="s">
        <v>628</v>
      </c>
      <c r="N430" s="3">
        <v>0.36</v>
      </c>
      <c r="O430" s="3" t="s">
        <v>33</v>
      </c>
      <c r="P430" s="3" t="s">
        <v>61</v>
      </c>
      <c r="Q430" s="3" t="s">
        <v>703</v>
      </c>
      <c r="R430" s="3" t="s">
        <v>1786</v>
      </c>
      <c r="S430" s="3">
        <v>46383</v>
      </c>
      <c r="T430" s="6">
        <v>42116</v>
      </c>
      <c r="U430" s="6">
        <v>42120</v>
      </c>
      <c r="V430" s="7">
        <v>26.502899999999997</v>
      </c>
      <c r="W430" s="3">
        <v>7</v>
      </c>
      <c r="X430" s="7">
        <v>38.409999999999997</v>
      </c>
      <c r="Y430" s="3">
        <v>89939</v>
      </c>
    </row>
    <row r="431" spans="1:25" ht="12.75" customHeight="1" x14ac:dyDescent="0.25">
      <c r="A431" s="3">
        <v>1782</v>
      </c>
      <c r="B431" s="5">
        <v>21283</v>
      </c>
      <c r="C431" s="3" t="s">
        <v>25</v>
      </c>
      <c r="D431" s="3">
        <v>0.03</v>
      </c>
      <c r="E431" s="3">
        <v>3.28</v>
      </c>
      <c r="F431" s="3">
        <v>3.97</v>
      </c>
      <c r="G431" s="3" t="s">
        <v>1792</v>
      </c>
      <c r="H431" s="3" t="s">
        <v>49</v>
      </c>
      <c r="I431" s="3" t="s">
        <v>40</v>
      </c>
      <c r="J431" s="3" t="s">
        <v>29</v>
      </c>
      <c r="K431" s="3" t="s">
        <v>30</v>
      </c>
      <c r="L431" s="3" t="s">
        <v>31</v>
      </c>
      <c r="M431" s="3" t="s">
        <v>1793</v>
      </c>
      <c r="N431" s="3">
        <v>0.56000000000000005</v>
      </c>
      <c r="O431" s="3" t="s">
        <v>33</v>
      </c>
      <c r="P431" s="3" t="s">
        <v>34</v>
      </c>
      <c r="Q431" s="3" t="s">
        <v>45</v>
      </c>
      <c r="R431" s="3" t="s">
        <v>1794</v>
      </c>
      <c r="S431" s="3">
        <v>92672</v>
      </c>
      <c r="T431" s="6">
        <v>42010</v>
      </c>
      <c r="U431" s="6">
        <v>42012</v>
      </c>
      <c r="V431" s="7">
        <v>-90.755600000000001</v>
      </c>
      <c r="W431" s="3">
        <v>7</v>
      </c>
      <c r="X431" s="7">
        <v>24.57</v>
      </c>
      <c r="Y431" s="3">
        <v>89856</v>
      </c>
    </row>
    <row r="432" spans="1:25" ht="12.75" customHeight="1" x14ac:dyDescent="0.25">
      <c r="A432" s="3">
        <v>1788</v>
      </c>
      <c r="B432" s="5">
        <v>23966</v>
      </c>
      <c r="C432" s="3" t="s">
        <v>47</v>
      </c>
      <c r="D432" s="3">
        <v>0.04</v>
      </c>
      <c r="E432" s="3">
        <v>205.99</v>
      </c>
      <c r="F432" s="3">
        <v>8.99</v>
      </c>
      <c r="G432" s="3" t="s">
        <v>1795</v>
      </c>
      <c r="H432" s="3" t="s">
        <v>49</v>
      </c>
      <c r="I432" s="3" t="s">
        <v>114</v>
      </c>
      <c r="J432" s="3" t="s">
        <v>77</v>
      </c>
      <c r="K432" s="3" t="s">
        <v>78</v>
      </c>
      <c r="L432" s="3" t="s">
        <v>59</v>
      </c>
      <c r="M432" s="3" t="s">
        <v>107</v>
      </c>
      <c r="N432" s="3">
        <v>0.56000000000000005</v>
      </c>
      <c r="O432" s="3" t="s">
        <v>33</v>
      </c>
      <c r="P432" s="3" t="s">
        <v>136</v>
      </c>
      <c r="Q432" s="3" t="s">
        <v>387</v>
      </c>
      <c r="R432" s="3" t="s">
        <v>1658</v>
      </c>
      <c r="S432" s="3">
        <v>30188</v>
      </c>
      <c r="T432" s="6">
        <v>42025</v>
      </c>
      <c r="U432" s="6">
        <v>42026</v>
      </c>
      <c r="V432" s="7">
        <v>960.98400000000004</v>
      </c>
      <c r="W432" s="3">
        <v>6</v>
      </c>
      <c r="X432" s="7">
        <v>1008.53</v>
      </c>
      <c r="Y432" s="3">
        <v>88256</v>
      </c>
    </row>
    <row r="433" spans="1:25" ht="13.2" x14ac:dyDescent="0.25">
      <c r="A433" s="3">
        <v>1793</v>
      </c>
      <c r="B433" s="5">
        <v>21284</v>
      </c>
      <c r="C433" s="3" t="s">
        <v>47</v>
      </c>
      <c r="D433" s="3">
        <v>0.04</v>
      </c>
      <c r="E433" s="3">
        <v>880.98</v>
      </c>
      <c r="F433" s="3">
        <v>44.55</v>
      </c>
      <c r="G433" s="3" t="s">
        <v>1796</v>
      </c>
      <c r="H433" s="3" t="s">
        <v>39</v>
      </c>
      <c r="I433" s="3" t="s">
        <v>40</v>
      </c>
      <c r="J433" s="3" t="s">
        <v>41</v>
      </c>
      <c r="K433" s="3" t="s">
        <v>191</v>
      </c>
      <c r="L433" s="3" t="s">
        <v>121</v>
      </c>
      <c r="M433" s="3" t="s">
        <v>769</v>
      </c>
      <c r="N433" s="3">
        <v>0.62</v>
      </c>
      <c r="O433" s="3" t="s">
        <v>33</v>
      </c>
      <c r="P433" s="3" t="s">
        <v>61</v>
      </c>
      <c r="Q433" s="3" t="s">
        <v>178</v>
      </c>
      <c r="R433" s="3" t="s">
        <v>1797</v>
      </c>
      <c r="S433" s="3">
        <v>61401</v>
      </c>
      <c r="T433" s="6">
        <v>42010</v>
      </c>
      <c r="U433" s="6">
        <v>42011</v>
      </c>
      <c r="V433" s="7">
        <v>-13706.464</v>
      </c>
      <c r="W433" s="3">
        <v>8</v>
      </c>
      <c r="X433" s="7">
        <v>6968.9</v>
      </c>
      <c r="Y433" s="3">
        <v>87853</v>
      </c>
    </row>
    <row r="434" spans="1:25" ht="13.2" x14ac:dyDescent="0.25">
      <c r="A434" s="3">
        <v>1802</v>
      </c>
      <c r="B434" s="5">
        <v>22986</v>
      </c>
      <c r="C434" s="3" t="s">
        <v>47</v>
      </c>
      <c r="D434" s="3">
        <v>0.04</v>
      </c>
      <c r="E434" s="3">
        <v>3.68</v>
      </c>
      <c r="F434" s="3">
        <v>1.32</v>
      </c>
      <c r="G434" s="3" t="s">
        <v>1798</v>
      </c>
      <c r="H434" s="3" t="s">
        <v>49</v>
      </c>
      <c r="I434" s="3" t="s">
        <v>28</v>
      </c>
      <c r="J434" s="3" t="s">
        <v>29</v>
      </c>
      <c r="K434" s="3" t="s">
        <v>174</v>
      </c>
      <c r="L434" s="3" t="s">
        <v>31</v>
      </c>
      <c r="M434" s="3" t="s">
        <v>839</v>
      </c>
      <c r="N434" s="3">
        <v>0.83</v>
      </c>
      <c r="O434" s="3" t="s">
        <v>33</v>
      </c>
      <c r="P434" s="3" t="s">
        <v>136</v>
      </c>
      <c r="Q434" s="3" t="s">
        <v>362</v>
      </c>
      <c r="R434" s="3" t="s">
        <v>1773</v>
      </c>
      <c r="S434" s="3">
        <v>34698</v>
      </c>
      <c r="T434" s="6">
        <v>42156</v>
      </c>
      <c r="U434" s="6">
        <v>42157</v>
      </c>
      <c r="V434" s="7">
        <v>300.92579999999998</v>
      </c>
      <c r="W434" s="3">
        <v>11</v>
      </c>
      <c r="X434" s="7">
        <v>41.29</v>
      </c>
      <c r="Y434" s="3">
        <v>91543</v>
      </c>
    </row>
    <row r="435" spans="1:25" ht="13.2" x14ac:dyDescent="0.25">
      <c r="A435" s="3">
        <v>1814</v>
      </c>
      <c r="B435" s="5">
        <v>21746</v>
      </c>
      <c r="C435" s="3" t="s">
        <v>37</v>
      </c>
      <c r="D435" s="3">
        <v>0.09</v>
      </c>
      <c r="E435" s="3">
        <v>77.510000000000005</v>
      </c>
      <c r="F435" s="3">
        <v>4</v>
      </c>
      <c r="G435" s="3" t="s">
        <v>1801</v>
      </c>
      <c r="H435" s="3" t="s">
        <v>27</v>
      </c>
      <c r="I435" s="3" t="s">
        <v>40</v>
      </c>
      <c r="J435" s="3" t="s">
        <v>77</v>
      </c>
      <c r="K435" s="3" t="s">
        <v>180</v>
      </c>
      <c r="L435" s="3" t="s">
        <v>59</v>
      </c>
      <c r="M435" s="3" t="s">
        <v>1802</v>
      </c>
      <c r="N435" s="3">
        <v>0.76</v>
      </c>
      <c r="O435" s="3" t="s">
        <v>33</v>
      </c>
      <c r="P435" s="3" t="s">
        <v>136</v>
      </c>
      <c r="Q435" s="3" t="s">
        <v>671</v>
      </c>
      <c r="R435" s="3" t="s">
        <v>1803</v>
      </c>
      <c r="S435" s="3">
        <v>38654</v>
      </c>
      <c r="T435" s="6">
        <v>42147</v>
      </c>
      <c r="U435" s="6">
        <v>42149</v>
      </c>
      <c r="V435" s="7">
        <v>-986.52399999999989</v>
      </c>
      <c r="W435" s="3">
        <v>17</v>
      </c>
      <c r="X435" s="7">
        <v>1300.54</v>
      </c>
      <c r="Y435" s="3">
        <v>90524</v>
      </c>
    </row>
    <row r="436" spans="1:25" ht="13.2" x14ac:dyDescent="0.25">
      <c r="A436" s="3">
        <v>1815</v>
      </c>
      <c r="B436" s="5">
        <v>24463</v>
      </c>
      <c r="C436" s="3" t="s">
        <v>56</v>
      </c>
      <c r="D436" s="3">
        <v>0.06</v>
      </c>
      <c r="E436" s="3">
        <v>90.97</v>
      </c>
      <c r="F436" s="3">
        <v>14</v>
      </c>
      <c r="G436" s="3" t="s">
        <v>1804</v>
      </c>
      <c r="H436" s="3" t="s">
        <v>39</v>
      </c>
      <c r="I436" s="3" t="s">
        <v>40</v>
      </c>
      <c r="J436" s="3" t="s">
        <v>77</v>
      </c>
      <c r="K436" s="3" t="s">
        <v>85</v>
      </c>
      <c r="L436" s="3" t="s">
        <v>43</v>
      </c>
      <c r="M436" s="3" t="s">
        <v>1805</v>
      </c>
      <c r="N436" s="3">
        <v>0.36</v>
      </c>
      <c r="O436" s="3" t="s">
        <v>33</v>
      </c>
      <c r="P436" s="3" t="s">
        <v>136</v>
      </c>
      <c r="Q436" s="3" t="s">
        <v>671</v>
      </c>
      <c r="R436" s="3" t="s">
        <v>1806</v>
      </c>
      <c r="S436" s="3">
        <v>39208</v>
      </c>
      <c r="T436" s="6">
        <v>42046</v>
      </c>
      <c r="U436" s="6">
        <v>42047</v>
      </c>
      <c r="V436" s="7">
        <v>47.334000000000003</v>
      </c>
      <c r="W436" s="3">
        <v>14</v>
      </c>
      <c r="X436" s="7">
        <v>1263.3499999999999</v>
      </c>
      <c r="Y436" s="3">
        <v>90525</v>
      </c>
    </row>
    <row r="437" spans="1:25" ht="12.75" customHeight="1" x14ac:dyDescent="0.25">
      <c r="A437" s="3">
        <v>1816</v>
      </c>
      <c r="B437" s="5">
        <v>22843</v>
      </c>
      <c r="C437" s="3" t="s">
        <v>106</v>
      </c>
      <c r="D437" s="3">
        <v>0.01</v>
      </c>
      <c r="E437" s="3">
        <v>10.48</v>
      </c>
      <c r="F437" s="3">
        <v>2.89</v>
      </c>
      <c r="G437" s="3" t="s">
        <v>1807</v>
      </c>
      <c r="H437" s="3" t="s">
        <v>49</v>
      </c>
      <c r="I437" s="3" t="s">
        <v>114</v>
      </c>
      <c r="J437" s="3" t="s">
        <v>29</v>
      </c>
      <c r="K437" s="3" t="s">
        <v>30</v>
      </c>
      <c r="L437" s="3" t="s">
        <v>51</v>
      </c>
      <c r="M437" s="3" t="s">
        <v>1808</v>
      </c>
      <c r="N437" s="3">
        <v>0.6</v>
      </c>
      <c r="O437" s="3" t="s">
        <v>33</v>
      </c>
      <c r="P437" s="3" t="s">
        <v>61</v>
      </c>
      <c r="Q437" s="3" t="s">
        <v>300</v>
      </c>
      <c r="R437" s="3" t="s">
        <v>155</v>
      </c>
      <c r="S437" s="3">
        <v>48187</v>
      </c>
      <c r="T437" s="6">
        <v>42040</v>
      </c>
      <c r="U437" s="6">
        <v>42042</v>
      </c>
      <c r="V437" s="7">
        <v>60.561599999999999</v>
      </c>
      <c r="W437" s="3">
        <v>19</v>
      </c>
      <c r="X437" s="7">
        <v>202.38</v>
      </c>
      <c r="Y437" s="3">
        <v>85990</v>
      </c>
    </row>
    <row r="438" spans="1:25" ht="12.75" customHeight="1" x14ac:dyDescent="0.25">
      <c r="A438" s="3">
        <v>1826</v>
      </c>
      <c r="B438" s="5">
        <v>19596</v>
      </c>
      <c r="C438" s="3" t="s">
        <v>56</v>
      </c>
      <c r="D438" s="3">
        <v>0.1</v>
      </c>
      <c r="E438" s="3">
        <v>52.99</v>
      </c>
      <c r="F438" s="3">
        <v>19.989999999999998</v>
      </c>
      <c r="G438" s="3" t="s">
        <v>1814</v>
      </c>
      <c r="H438" s="3" t="s">
        <v>27</v>
      </c>
      <c r="I438" s="3" t="s">
        <v>28</v>
      </c>
      <c r="J438" s="3" t="s">
        <v>29</v>
      </c>
      <c r="K438" s="3" t="s">
        <v>141</v>
      </c>
      <c r="L438" s="3" t="s">
        <v>59</v>
      </c>
      <c r="M438" s="3" t="s">
        <v>1815</v>
      </c>
      <c r="N438" s="3">
        <v>0.81</v>
      </c>
      <c r="O438" s="3" t="s">
        <v>33</v>
      </c>
      <c r="P438" s="3" t="s">
        <v>61</v>
      </c>
      <c r="Q438" s="3" t="s">
        <v>330</v>
      </c>
      <c r="R438" s="3" t="s">
        <v>1816</v>
      </c>
      <c r="S438" s="3">
        <v>52722</v>
      </c>
      <c r="T438" s="6">
        <v>42112</v>
      </c>
      <c r="U438" s="6">
        <v>42113</v>
      </c>
      <c r="V438" s="7">
        <v>-517.16999999999996</v>
      </c>
      <c r="W438" s="3">
        <v>7</v>
      </c>
      <c r="X438" s="7">
        <v>337.59</v>
      </c>
      <c r="Y438" s="3">
        <v>86958</v>
      </c>
    </row>
    <row r="439" spans="1:25" ht="12.75" customHeight="1" x14ac:dyDescent="0.25">
      <c r="A439" s="3">
        <v>1827</v>
      </c>
      <c r="B439" s="5">
        <v>20551</v>
      </c>
      <c r="C439" s="3" t="s">
        <v>37</v>
      </c>
      <c r="D439" s="3">
        <v>0</v>
      </c>
      <c r="E439" s="3">
        <v>5.98</v>
      </c>
      <c r="F439" s="3">
        <v>0.96</v>
      </c>
      <c r="G439" s="3" t="s">
        <v>1818</v>
      </c>
      <c r="H439" s="3" t="s">
        <v>49</v>
      </c>
      <c r="I439" s="3" t="s">
        <v>28</v>
      </c>
      <c r="J439" s="3" t="s">
        <v>29</v>
      </c>
      <c r="K439" s="3" t="s">
        <v>30</v>
      </c>
      <c r="L439" s="3" t="s">
        <v>31</v>
      </c>
      <c r="M439" s="3" t="s">
        <v>1819</v>
      </c>
      <c r="N439" s="3">
        <v>0.6</v>
      </c>
      <c r="O439" s="3" t="s">
        <v>33</v>
      </c>
      <c r="P439" s="3" t="s">
        <v>61</v>
      </c>
      <c r="Q439" s="3" t="s">
        <v>330</v>
      </c>
      <c r="R439" s="3" t="s">
        <v>150</v>
      </c>
      <c r="S439" s="3">
        <v>52601</v>
      </c>
      <c r="T439" s="6">
        <v>42054</v>
      </c>
      <c r="U439" s="6">
        <v>42055</v>
      </c>
      <c r="V439" s="7">
        <v>38.039699999999996</v>
      </c>
      <c r="W439" s="3">
        <v>9</v>
      </c>
      <c r="X439" s="7">
        <v>55.13</v>
      </c>
      <c r="Y439" s="3">
        <v>86956</v>
      </c>
    </row>
    <row r="440" spans="1:25" ht="12.75" customHeight="1" x14ac:dyDescent="0.25">
      <c r="A440" s="3">
        <v>1828</v>
      </c>
      <c r="B440" s="5">
        <v>20553</v>
      </c>
      <c r="C440" s="3" t="s">
        <v>37</v>
      </c>
      <c r="D440" s="3">
        <v>0.02</v>
      </c>
      <c r="E440" s="3">
        <v>5.98</v>
      </c>
      <c r="F440" s="3">
        <v>5.46</v>
      </c>
      <c r="G440" s="3" t="s">
        <v>1821</v>
      </c>
      <c r="H440" s="3" t="s">
        <v>49</v>
      </c>
      <c r="I440" s="3" t="s">
        <v>28</v>
      </c>
      <c r="J440" s="3" t="s">
        <v>29</v>
      </c>
      <c r="K440" s="3" t="s">
        <v>93</v>
      </c>
      <c r="L440" s="3" t="s">
        <v>59</v>
      </c>
      <c r="M440" s="3" t="s">
        <v>1051</v>
      </c>
      <c r="N440" s="3">
        <v>0.36</v>
      </c>
      <c r="O440" s="3" t="s">
        <v>33</v>
      </c>
      <c r="P440" s="3" t="s">
        <v>61</v>
      </c>
      <c r="Q440" s="3" t="s">
        <v>330</v>
      </c>
      <c r="R440" s="3" t="s">
        <v>1822</v>
      </c>
      <c r="S440" s="3">
        <v>50613</v>
      </c>
      <c r="T440" s="6">
        <v>42054</v>
      </c>
      <c r="U440" s="6">
        <v>42055</v>
      </c>
      <c r="V440" s="7">
        <v>-47.12</v>
      </c>
      <c r="W440" s="3">
        <v>7</v>
      </c>
      <c r="X440" s="7">
        <v>44.8</v>
      </c>
      <c r="Y440" s="3">
        <v>86956</v>
      </c>
    </row>
    <row r="441" spans="1:25" ht="12.75" customHeight="1" x14ac:dyDescent="0.25">
      <c r="A441" s="3">
        <v>1836</v>
      </c>
      <c r="B441" s="5">
        <v>23589</v>
      </c>
      <c r="C441" s="3" t="s">
        <v>25</v>
      </c>
      <c r="D441" s="3">
        <v>0.01</v>
      </c>
      <c r="E441" s="3">
        <v>155.99</v>
      </c>
      <c r="F441" s="3">
        <v>8.99</v>
      </c>
      <c r="G441" s="3" t="s">
        <v>1826</v>
      </c>
      <c r="H441" s="3" t="s">
        <v>27</v>
      </c>
      <c r="I441" s="3" t="s">
        <v>28</v>
      </c>
      <c r="J441" s="3" t="s">
        <v>77</v>
      </c>
      <c r="K441" s="3" t="s">
        <v>78</v>
      </c>
      <c r="L441" s="3" t="s">
        <v>59</v>
      </c>
      <c r="M441" s="3" t="s">
        <v>996</v>
      </c>
      <c r="N441" s="3">
        <v>0.57999999999999996</v>
      </c>
      <c r="O441" s="3" t="s">
        <v>33</v>
      </c>
      <c r="P441" s="3" t="s">
        <v>34</v>
      </c>
      <c r="Q441" s="3" t="s">
        <v>45</v>
      </c>
      <c r="R441" s="3" t="s">
        <v>276</v>
      </c>
      <c r="S441" s="3">
        <v>94110</v>
      </c>
      <c r="T441" s="6">
        <v>42113</v>
      </c>
      <c r="U441" s="6">
        <v>42114</v>
      </c>
      <c r="V441" s="7">
        <v>-219.07908</v>
      </c>
      <c r="W441" s="3">
        <v>5</v>
      </c>
      <c r="X441" s="7">
        <v>675.83</v>
      </c>
      <c r="Y441" s="3">
        <v>86600</v>
      </c>
    </row>
    <row r="442" spans="1:25" ht="12.75" customHeight="1" x14ac:dyDescent="0.25">
      <c r="A442" s="3">
        <v>1852</v>
      </c>
      <c r="B442" s="5">
        <v>19141</v>
      </c>
      <c r="C442" s="3" t="s">
        <v>37</v>
      </c>
      <c r="D442" s="3">
        <v>0.06</v>
      </c>
      <c r="E442" s="3">
        <v>6.48</v>
      </c>
      <c r="F442" s="3">
        <v>5.14</v>
      </c>
      <c r="G442" s="3" t="s">
        <v>1832</v>
      </c>
      <c r="H442" s="3" t="s">
        <v>27</v>
      </c>
      <c r="I442" s="3" t="s">
        <v>40</v>
      </c>
      <c r="J442" s="3" t="s">
        <v>29</v>
      </c>
      <c r="K442" s="3" t="s">
        <v>93</v>
      </c>
      <c r="L442" s="3" t="s">
        <v>59</v>
      </c>
      <c r="M442" s="3" t="s">
        <v>938</v>
      </c>
      <c r="N442" s="3">
        <v>0.37</v>
      </c>
      <c r="O442" s="3" t="s">
        <v>33</v>
      </c>
      <c r="P442" s="3" t="s">
        <v>34</v>
      </c>
      <c r="Q442" s="3" t="s">
        <v>45</v>
      </c>
      <c r="R442" s="3" t="s">
        <v>1833</v>
      </c>
      <c r="S442" s="3">
        <v>92008</v>
      </c>
      <c r="T442" s="6">
        <v>42082</v>
      </c>
      <c r="U442" s="6">
        <v>42084</v>
      </c>
      <c r="V442" s="7">
        <v>-28.45</v>
      </c>
      <c r="W442" s="3">
        <v>10</v>
      </c>
      <c r="X442" s="7">
        <v>68.34</v>
      </c>
      <c r="Y442" s="3">
        <v>86847</v>
      </c>
    </row>
    <row r="443" spans="1:25" ht="12.75" customHeight="1" x14ac:dyDescent="0.25">
      <c r="A443" s="3">
        <v>1873</v>
      </c>
      <c r="B443" s="5">
        <v>19415</v>
      </c>
      <c r="C443" s="3" t="s">
        <v>56</v>
      </c>
      <c r="D443" s="3">
        <v>0.03</v>
      </c>
      <c r="E443" s="3">
        <v>90.48</v>
      </c>
      <c r="F443" s="3">
        <v>19.989999999999998</v>
      </c>
      <c r="G443" s="3" t="s">
        <v>1839</v>
      </c>
      <c r="H443" s="3" t="s">
        <v>49</v>
      </c>
      <c r="I443" s="3" t="s">
        <v>28</v>
      </c>
      <c r="J443" s="3" t="s">
        <v>29</v>
      </c>
      <c r="K443" s="3" t="s">
        <v>69</v>
      </c>
      <c r="L443" s="3" t="s">
        <v>59</v>
      </c>
      <c r="M443" s="3" t="s">
        <v>1840</v>
      </c>
      <c r="N443" s="3">
        <v>0.4</v>
      </c>
      <c r="O443" s="3" t="s">
        <v>33</v>
      </c>
      <c r="P443" s="3" t="s">
        <v>136</v>
      </c>
      <c r="Q443" s="3" t="s">
        <v>362</v>
      </c>
      <c r="R443" s="3" t="s">
        <v>1841</v>
      </c>
      <c r="S443" s="3">
        <v>33403</v>
      </c>
      <c r="T443" s="6">
        <v>42021</v>
      </c>
      <c r="U443" s="6">
        <v>42023</v>
      </c>
      <c r="V443" s="7">
        <v>15.353999999999999</v>
      </c>
      <c r="W443" s="3">
        <v>1</v>
      </c>
      <c r="X443" s="7">
        <v>99.69</v>
      </c>
      <c r="Y443" s="3">
        <v>90099</v>
      </c>
    </row>
    <row r="444" spans="1:25" ht="12.75" customHeight="1" x14ac:dyDescent="0.25">
      <c r="A444" s="3">
        <v>1885</v>
      </c>
      <c r="B444" s="5">
        <v>18283</v>
      </c>
      <c r="C444" s="3" t="s">
        <v>37</v>
      </c>
      <c r="D444" s="3">
        <v>0.05</v>
      </c>
      <c r="E444" s="3">
        <v>535.64</v>
      </c>
      <c r="F444" s="3">
        <v>14.7</v>
      </c>
      <c r="G444" s="3" t="s">
        <v>1847</v>
      </c>
      <c r="H444" s="3" t="s">
        <v>39</v>
      </c>
      <c r="I444" s="3" t="s">
        <v>40</v>
      </c>
      <c r="J444" s="3" t="s">
        <v>77</v>
      </c>
      <c r="K444" s="3" t="s">
        <v>85</v>
      </c>
      <c r="L444" s="3" t="s">
        <v>43</v>
      </c>
      <c r="M444" s="3" t="s">
        <v>1848</v>
      </c>
      <c r="N444" s="3">
        <v>0.59</v>
      </c>
      <c r="O444" s="3" t="s">
        <v>33</v>
      </c>
      <c r="P444" s="3" t="s">
        <v>53</v>
      </c>
      <c r="Q444" s="3" t="s">
        <v>469</v>
      </c>
      <c r="R444" s="3" t="s">
        <v>1849</v>
      </c>
      <c r="S444" s="3">
        <v>2806</v>
      </c>
      <c r="T444" s="6">
        <v>42064</v>
      </c>
      <c r="U444" s="6">
        <v>42066</v>
      </c>
      <c r="V444" s="7">
        <v>4407.4399999999996</v>
      </c>
      <c r="W444" s="3">
        <v>15</v>
      </c>
      <c r="X444" s="7">
        <v>7029.1</v>
      </c>
      <c r="Y444" s="3">
        <v>87378</v>
      </c>
    </row>
    <row r="445" spans="1:25" ht="12.75" customHeight="1" x14ac:dyDescent="0.25">
      <c r="A445" s="3">
        <v>1889</v>
      </c>
      <c r="B445" s="5">
        <v>19918</v>
      </c>
      <c r="C445" s="3" t="s">
        <v>106</v>
      </c>
      <c r="D445" s="3">
        <v>0.09</v>
      </c>
      <c r="E445" s="3">
        <v>78.8</v>
      </c>
      <c r="F445" s="3">
        <v>35</v>
      </c>
      <c r="G445" s="3" t="s">
        <v>1850</v>
      </c>
      <c r="H445" s="3" t="s">
        <v>49</v>
      </c>
      <c r="I445" s="3" t="s">
        <v>40</v>
      </c>
      <c r="J445" s="3" t="s">
        <v>29</v>
      </c>
      <c r="K445" s="3" t="s">
        <v>141</v>
      </c>
      <c r="L445" s="3" t="s">
        <v>236</v>
      </c>
      <c r="M445" s="3" t="s">
        <v>1851</v>
      </c>
      <c r="N445" s="3">
        <v>0.83</v>
      </c>
      <c r="O445" s="3" t="s">
        <v>33</v>
      </c>
      <c r="P445" s="3" t="s">
        <v>53</v>
      </c>
      <c r="Q445" s="3" t="s">
        <v>154</v>
      </c>
      <c r="R445" s="3" t="s">
        <v>1739</v>
      </c>
      <c r="S445" s="3">
        <v>45429</v>
      </c>
      <c r="T445" s="6">
        <v>42111</v>
      </c>
      <c r="U445" s="6">
        <v>42115</v>
      </c>
      <c r="V445" s="7">
        <v>-1025.0172</v>
      </c>
      <c r="W445" s="3">
        <v>14</v>
      </c>
      <c r="X445" s="7">
        <v>1059.3800000000001</v>
      </c>
      <c r="Y445" s="3">
        <v>90631</v>
      </c>
    </row>
    <row r="446" spans="1:25" ht="12.75" customHeight="1" x14ac:dyDescent="0.25">
      <c r="A446" s="3">
        <v>1891</v>
      </c>
      <c r="B446" s="5">
        <v>23886</v>
      </c>
      <c r="C446" s="3" t="s">
        <v>37</v>
      </c>
      <c r="D446" s="3">
        <v>0.03</v>
      </c>
      <c r="E446" s="3">
        <v>320.64</v>
      </c>
      <c r="F446" s="3">
        <v>29.2</v>
      </c>
      <c r="G446" s="3" t="s">
        <v>1852</v>
      </c>
      <c r="H446" s="3" t="s">
        <v>39</v>
      </c>
      <c r="I446" s="3" t="s">
        <v>40</v>
      </c>
      <c r="J446" s="3" t="s">
        <v>41</v>
      </c>
      <c r="K446" s="3" t="s">
        <v>152</v>
      </c>
      <c r="L446" s="3" t="s">
        <v>121</v>
      </c>
      <c r="M446" s="3" t="s">
        <v>1853</v>
      </c>
      <c r="N446" s="3">
        <v>0.66</v>
      </c>
      <c r="O446" s="3" t="s">
        <v>33</v>
      </c>
      <c r="P446" s="3" t="s">
        <v>53</v>
      </c>
      <c r="Q446" s="3" t="s">
        <v>154</v>
      </c>
      <c r="R446" s="3" t="s">
        <v>1854</v>
      </c>
      <c r="S446" s="3">
        <v>45801</v>
      </c>
      <c r="T446" s="6">
        <v>42099</v>
      </c>
      <c r="U446" s="6">
        <v>42101</v>
      </c>
      <c r="V446" s="7">
        <v>429.75435600000003</v>
      </c>
      <c r="W446" s="3">
        <v>7</v>
      </c>
      <c r="X446" s="7">
        <v>2233.46</v>
      </c>
      <c r="Y446" s="3">
        <v>90630</v>
      </c>
    </row>
    <row r="447" spans="1:25" ht="12.75" customHeight="1" x14ac:dyDescent="0.25">
      <c r="A447" s="3">
        <v>1893</v>
      </c>
      <c r="B447" s="5">
        <v>22858</v>
      </c>
      <c r="C447" s="3" t="s">
        <v>106</v>
      </c>
      <c r="D447" s="3">
        <v>0.03</v>
      </c>
      <c r="E447" s="3">
        <v>180.98</v>
      </c>
      <c r="F447" s="3">
        <v>26.2</v>
      </c>
      <c r="G447" s="3" t="s">
        <v>1855</v>
      </c>
      <c r="H447" s="3" t="s">
        <v>39</v>
      </c>
      <c r="I447" s="3" t="s">
        <v>114</v>
      </c>
      <c r="J447" s="3" t="s">
        <v>41</v>
      </c>
      <c r="K447" s="3" t="s">
        <v>42</v>
      </c>
      <c r="L447" s="3" t="s">
        <v>43</v>
      </c>
      <c r="M447" s="3" t="s">
        <v>241</v>
      </c>
      <c r="N447" s="3">
        <v>0.59</v>
      </c>
      <c r="O447" s="3" t="s">
        <v>33</v>
      </c>
      <c r="P447" s="3" t="s">
        <v>61</v>
      </c>
      <c r="Q447" s="3" t="s">
        <v>506</v>
      </c>
      <c r="R447" s="3" t="s">
        <v>1856</v>
      </c>
      <c r="S447" s="3">
        <v>63119</v>
      </c>
      <c r="T447" s="6">
        <v>42120</v>
      </c>
      <c r="U447" s="6">
        <v>42124</v>
      </c>
      <c r="V447" s="7">
        <v>588.54</v>
      </c>
      <c r="W447" s="3">
        <v>5</v>
      </c>
      <c r="X447" s="7">
        <v>928.92</v>
      </c>
      <c r="Y447" s="3">
        <v>91262</v>
      </c>
    </row>
    <row r="448" spans="1:25" ht="12.75" customHeight="1" x14ac:dyDescent="0.25">
      <c r="A448" s="3">
        <v>1906</v>
      </c>
      <c r="B448" s="5">
        <v>19048</v>
      </c>
      <c r="C448" s="3" t="s">
        <v>106</v>
      </c>
      <c r="D448" s="3">
        <v>7.0000000000000007E-2</v>
      </c>
      <c r="E448" s="3">
        <v>172.99</v>
      </c>
      <c r="F448" s="3">
        <v>19.989999999999998</v>
      </c>
      <c r="G448" s="3" t="s">
        <v>1861</v>
      </c>
      <c r="H448" s="3" t="s">
        <v>49</v>
      </c>
      <c r="I448" s="3" t="s">
        <v>28</v>
      </c>
      <c r="J448" s="3" t="s">
        <v>29</v>
      </c>
      <c r="K448" s="3" t="s">
        <v>109</v>
      </c>
      <c r="L448" s="3" t="s">
        <v>59</v>
      </c>
      <c r="M448" s="3" t="s">
        <v>1862</v>
      </c>
      <c r="N448" s="3">
        <v>0.39</v>
      </c>
      <c r="O448" s="3" t="s">
        <v>33</v>
      </c>
      <c r="P448" s="3" t="s">
        <v>53</v>
      </c>
      <c r="Q448" s="3" t="s">
        <v>154</v>
      </c>
      <c r="R448" s="3" t="s">
        <v>1854</v>
      </c>
      <c r="S448" s="3">
        <v>45801</v>
      </c>
      <c r="T448" s="6">
        <v>42141</v>
      </c>
      <c r="U448" s="6">
        <v>42141</v>
      </c>
      <c r="V448" s="7">
        <v>2502.6851999999999</v>
      </c>
      <c r="W448" s="3">
        <v>22</v>
      </c>
      <c r="X448" s="7">
        <v>3627.08</v>
      </c>
      <c r="Y448" s="3">
        <v>86500</v>
      </c>
    </row>
    <row r="449" spans="1:25" ht="12.75" customHeight="1" x14ac:dyDescent="0.25">
      <c r="A449" s="3">
        <v>1916</v>
      </c>
      <c r="B449" s="5">
        <v>18962</v>
      </c>
      <c r="C449" s="3" t="s">
        <v>47</v>
      </c>
      <c r="D449" s="3">
        <v>0.03</v>
      </c>
      <c r="E449" s="3">
        <v>11.99</v>
      </c>
      <c r="F449" s="3">
        <v>5.99</v>
      </c>
      <c r="G449" s="3" t="s">
        <v>1867</v>
      </c>
      <c r="H449" s="3" t="s">
        <v>49</v>
      </c>
      <c r="I449" s="3" t="s">
        <v>40</v>
      </c>
      <c r="J449" s="3" t="s">
        <v>77</v>
      </c>
      <c r="K449" s="3" t="s">
        <v>85</v>
      </c>
      <c r="L449" s="3" t="s">
        <v>86</v>
      </c>
      <c r="M449" s="3" t="s">
        <v>1868</v>
      </c>
      <c r="N449" s="3">
        <v>0.36</v>
      </c>
      <c r="O449" s="3" t="s">
        <v>33</v>
      </c>
      <c r="P449" s="3" t="s">
        <v>136</v>
      </c>
      <c r="Q449" s="3" t="s">
        <v>958</v>
      </c>
      <c r="R449" s="3" t="s">
        <v>1869</v>
      </c>
      <c r="S449" s="3">
        <v>72209</v>
      </c>
      <c r="T449" s="6">
        <v>42062</v>
      </c>
      <c r="U449" s="6">
        <v>42063</v>
      </c>
      <c r="V449" s="7">
        <v>-216.02980000000002</v>
      </c>
      <c r="W449" s="3">
        <v>7</v>
      </c>
      <c r="X449" s="7">
        <v>83.72</v>
      </c>
      <c r="Y449" s="3">
        <v>85893</v>
      </c>
    </row>
    <row r="450" spans="1:25" ht="12.75" customHeight="1" x14ac:dyDescent="0.25">
      <c r="A450" s="3">
        <v>1917</v>
      </c>
      <c r="B450" s="5">
        <v>21000</v>
      </c>
      <c r="C450" s="3" t="s">
        <v>56</v>
      </c>
      <c r="D450" s="3">
        <v>0.08</v>
      </c>
      <c r="E450" s="3">
        <v>18.7</v>
      </c>
      <c r="F450" s="3">
        <v>8.99</v>
      </c>
      <c r="G450" s="3" t="s">
        <v>1870</v>
      </c>
      <c r="H450" s="3" t="s">
        <v>49</v>
      </c>
      <c r="I450" s="3" t="s">
        <v>40</v>
      </c>
      <c r="J450" s="3" t="s">
        <v>41</v>
      </c>
      <c r="K450" s="3" t="s">
        <v>50</v>
      </c>
      <c r="L450" s="3" t="s">
        <v>51</v>
      </c>
      <c r="M450" s="3" t="s">
        <v>1871</v>
      </c>
      <c r="N450" s="3">
        <v>0.47</v>
      </c>
      <c r="O450" s="3" t="s">
        <v>33</v>
      </c>
      <c r="P450" s="3" t="s">
        <v>136</v>
      </c>
      <c r="Q450" s="3" t="s">
        <v>958</v>
      </c>
      <c r="R450" s="3" t="s">
        <v>1872</v>
      </c>
      <c r="S450" s="3">
        <v>72113</v>
      </c>
      <c r="T450" s="6">
        <v>42090</v>
      </c>
      <c r="U450" s="6">
        <v>42091</v>
      </c>
      <c r="V450" s="7">
        <v>16.136400000000002</v>
      </c>
      <c r="W450" s="3">
        <v>7</v>
      </c>
      <c r="X450" s="7">
        <v>132.22999999999999</v>
      </c>
      <c r="Y450" s="3">
        <v>85894</v>
      </c>
    </row>
    <row r="451" spans="1:25" ht="12.75" customHeight="1" x14ac:dyDescent="0.25">
      <c r="A451" s="3">
        <v>1918</v>
      </c>
      <c r="B451" s="5">
        <v>22246</v>
      </c>
      <c r="C451" s="3" t="s">
        <v>106</v>
      </c>
      <c r="D451" s="3">
        <v>0.1</v>
      </c>
      <c r="E451" s="3">
        <v>10.44</v>
      </c>
      <c r="F451" s="3">
        <v>5.75</v>
      </c>
      <c r="G451" s="3" t="s">
        <v>1874</v>
      </c>
      <c r="H451" s="3" t="s">
        <v>27</v>
      </c>
      <c r="I451" s="3" t="s">
        <v>40</v>
      </c>
      <c r="J451" s="3" t="s">
        <v>29</v>
      </c>
      <c r="K451" s="3" t="s">
        <v>109</v>
      </c>
      <c r="L451" s="3" t="s">
        <v>59</v>
      </c>
      <c r="M451" s="3" t="s">
        <v>1875</v>
      </c>
      <c r="N451" s="3">
        <v>0.39</v>
      </c>
      <c r="O451" s="3" t="s">
        <v>33</v>
      </c>
      <c r="P451" s="3" t="s">
        <v>136</v>
      </c>
      <c r="Q451" s="3" t="s">
        <v>958</v>
      </c>
      <c r="R451" s="3" t="s">
        <v>1876</v>
      </c>
      <c r="S451" s="3">
        <v>72450</v>
      </c>
      <c r="T451" s="6">
        <v>42098</v>
      </c>
      <c r="U451" s="6">
        <v>42105</v>
      </c>
      <c r="V451" s="7">
        <v>125.72399999999999</v>
      </c>
      <c r="W451" s="3">
        <v>17</v>
      </c>
      <c r="X451" s="7">
        <v>168.04</v>
      </c>
      <c r="Y451" s="3">
        <v>85898</v>
      </c>
    </row>
    <row r="452" spans="1:25" ht="12.75" customHeight="1" x14ac:dyDescent="0.25">
      <c r="A452" s="3">
        <v>1928</v>
      </c>
      <c r="B452" s="5">
        <v>22686</v>
      </c>
      <c r="C452" s="3" t="s">
        <v>37</v>
      </c>
      <c r="D452" s="3">
        <v>0.1</v>
      </c>
      <c r="E452" s="3">
        <v>1889.99</v>
      </c>
      <c r="F452" s="3">
        <v>19.989999999999998</v>
      </c>
      <c r="G452" s="3" t="s">
        <v>1880</v>
      </c>
      <c r="H452" s="3" t="s">
        <v>49</v>
      </c>
      <c r="I452" s="3" t="s">
        <v>40</v>
      </c>
      <c r="J452" s="3" t="s">
        <v>29</v>
      </c>
      <c r="K452" s="3" t="s">
        <v>109</v>
      </c>
      <c r="L452" s="3" t="s">
        <v>59</v>
      </c>
      <c r="M452" s="3" t="s">
        <v>1881</v>
      </c>
      <c r="N452" s="3">
        <v>0.36</v>
      </c>
      <c r="O452" s="3" t="s">
        <v>33</v>
      </c>
      <c r="P452" s="3" t="s">
        <v>136</v>
      </c>
      <c r="Q452" s="3" t="s">
        <v>932</v>
      </c>
      <c r="R452" s="3" t="s">
        <v>1882</v>
      </c>
      <c r="S452" s="3">
        <v>29651</v>
      </c>
      <c r="T452" s="6">
        <v>42025</v>
      </c>
      <c r="U452" s="6">
        <v>42025</v>
      </c>
      <c r="V452" s="7">
        <v>-42.545999999999999</v>
      </c>
      <c r="W452" s="3">
        <v>1</v>
      </c>
      <c r="X452" s="7">
        <v>1786.04</v>
      </c>
      <c r="Y452" s="3">
        <v>88580</v>
      </c>
    </row>
    <row r="453" spans="1:25" ht="12.75" customHeight="1" x14ac:dyDescent="0.25">
      <c r="A453" s="3">
        <v>1933</v>
      </c>
      <c r="B453" s="5">
        <v>18159</v>
      </c>
      <c r="C453" s="3" t="s">
        <v>106</v>
      </c>
      <c r="D453" s="3">
        <v>0.06</v>
      </c>
      <c r="E453" s="3">
        <v>3.58</v>
      </c>
      <c r="F453" s="3">
        <v>1.63</v>
      </c>
      <c r="G453" s="3" t="s">
        <v>1883</v>
      </c>
      <c r="H453" s="3" t="s">
        <v>49</v>
      </c>
      <c r="I453" s="3" t="s">
        <v>28</v>
      </c>
      <c r="J453" s="3" t="s">
        <v>29</v>
      </c>
      <c r="K453" s="3" t="s">
        <v>66</v>
      </c>
      <c r="L453" s="3" t="s">
        <v>31</v>
      </c>
      <c r="M453" s="3" t="s">
        <v>67</v>
      </c>
      <c r="N453" s="3">
        <v>0.36</v>
      </c>
      <c r="O453" s="3" t="s">
        <v>33</v>
      </c>
      <c r="P453" s="3" t="s">
        <v>61</v>
      </c>
      <c r="Q453" s="3" t="s">
        <v>130</v>
      </c>
      <c r="R453" s="3" t="s">
        <v>1884</v>
      </c>
      <c r="S453" s="3">
        <v>75043</v>
      </c>
      <c r="T453" s="6">
        <v>42113</v>
      </c>
      <c r="U453" s="6">
        <v>42117</v>
      </c>
      <c r="V453" s="7">
        <v>14</v>
      </c>
      <c r="W453" s="3">
        <v>10</v>
      </c>
      <c r="X453" s="7">
        <v>34.76</v>
      </c>
      <c r="Y453" s="3">
        <v>86687</v>
      </c>
    </row>
    <row r="454" spans="1:25" ht="12.75" customHeight="1" x14ac:dyDescent="0.25">
      <c r="A454" s="3">
        <v>1934</v>
      </c>
      <c r="B454" s="5">
        <v>19697</v>
      </c>
      <c r="C454" s="3" t="s">
        <v>106</v>
      </c>
      <c r="D454" s="3">
        <v>0.04</v>
      </c>
      <c r="E454" s="3">
        <v>180.98</v>
      </c>
      <c r="F454" s="3">
        <v>30</v>
      </c>
      <c r="G454" s="3" t="s">
        <v>1885</v>
      </c>
      <c r="H454" s="3" t="s">
        <v>39</v>
      </c>
      <c r="I454" s="3" t="s">
        <v>40</v>
      </c>
      <c r="J454" s="3" t="s">
        <v>41</v>
      </c>
      <c r="K454" s="3" t="s">
        <v>42</v>
      </c>
      <c r="L454" s="3" t="s">
        <v>43</v>
      </c>
      <c r="M454" s="3" t="s">
        <v>1886</v>
      </c>
      <c r="N454" s="3">
        <v>0.69</v>
      </c>
      <c r="O454" s="3" t="s">
        <v>33</v>
      </c>
      <c r="P454" s="3" t="s">
        <v>61</v>
      </c>
      <c r="Q454" s="3" t="s">
        <v>130</v>
      </c>
      <c r="R454" s="3" t="s">
        <v>883</v>
      </c>
      <c r="S454" s="3">
        <v>78626</v>
      </c>
      <c r="T454" s="6">
        <v>42154</v>
      </c>
      <c r="U454" s="6">
        <v>42154</v>
      </c>
      <c r="V454" s="7">
        <v>52.988000000000056</v>
      </c>
      <c r="W454" s="3">
        <v>3</v>
      </c>
      <c r="X454" s="7">
        <v>561.65</v>
      </c>
      <c r="Y454" s="3">
        <v>86688</v>
      </c>
    </row>
    <row r="455" spans="1:25" ht="12.75" customHeight="1" x14ac:dyDescent="0.25">
      <c r="A455" s="3">
        <v>1935</v>
      </c>
      <c r="B455" s="5">
        <v>19780</v>
      </c>
      <c r="C455" s="3" t="s">
        <v>47</v>
      </c>
      <c r="D455" s="3">
        <v>0.01</v>
      </c>
      <c r="E455" s="3">
        <v>42.98</v>
      </c>
      <c r="F455" s="3">
        <v>4.62</v>
      </c>
      <c r="G455" s="3" t="s">
        <v>1887</v>
      </c>
      <c r="H455" s="3" t="s">
        <v>27</v>
      </c>
      <c r="I455" s="3" t="s">
        <v>28</v>
      </c>
      <c r="J455" s="3" t="s">
        <v>29</v>
      </c>
      <c r="K455" s="3" t="s">
        <v>257</v>
      </c>
      <c r="L455" s="3" t="s">
        <v>59</v>
      </c>
      <c r="M455" s="3" t="s">
        <v>1888</v>
      </c>
      <c r="N455" s="3">
        <v>0.56000000000000005</v>
      </c>
      <c r="O455" s="3" t="s">
        <v>33</v>
      </c>
      <c r="P455" s="3" t="s">
        <v>61</v>
      </c>
      <c r="Q455" s="3" t="s">
        <v>130</v>
      </c>
      <c r="R455" s="3" t="s">
        <v>1889</v>
      </c>
      <c r="S455" s="3">
        <v>75051</v>
      </c>
      <c r="T455" s="6">
        <v>42102</v>
      </c>
      <c r="U455" s="6">
        <v>42104</v>
      </c>
      <c r="V455" s="7">
        <v>285.47370000000001</v>
      </c>
      <c r="W455" s="3">
        <v>9</v>
      </c>
      <c r="X455" s="7">
        <v>413.73</v>
      </c>
      <c r="Y455" s="3">
        <v>86686</v>
      </c>
    </row>
    <row r="456" spans="1:25" ht="12.75" customHeight="1" x14ac:dyDescent="0.25">
      <c r="A456" s="3">
        <v>1949</v>
      </c>
      <c r="B456" s="5">
        <v>21762</v>
      </c>
      <c r="C456" s="3" t="s">
        <v>106</v>
      </c>
      <c r="D456" s="3">
        <v>0.05</v>
      </c>
      <c r="E456" s="3">
        <v>424.21</v>
      </c>
      <c r="F456" s="3">
        <v>110.2</v>
      </c>
      <c r="G456" s="3" t="s">
        <v>1899</v>
      </c>
      <c r="H456" s="3" t="s">
        <v>39</v>
      </c>
      <c r="I456" s="3" t="s">
        <v>58</v>
      </c>
      <c r="J456" s="3" t="s">
        <v>41</v>
      </c>
      <c r="K456" s="3" t="s">
        <v>152</v>
      </c>
      <c r="L456" s="3" t="s">
        <v>121</v>
      </c>
      <c r="M456" s="3" t="s">
        <v>1900</v>
      </c>
      <c r="N456" s="3">
        <v>0.67</v>
      </c>
      <c r="O456" s="3" t="s">
        <v>33</v>
      </c>
      <c r="P456" s="3" t="s">
        <v>34</v>
      </c>
      <c r="Q456" s="3" t="s">
        <v>82</v>
      </c>
      <c r="R456" s="3" t="s">
        <v>1901</v>
      </c>
      <c r="S456" s="3">
        <v>59715</v>
      </c>
      <c r="T456" s="6">
        <v>42036</v>
      </c>
      <c r="U456" s="6">
        <v>42040</v>
      </c>
      <c r="V456" s="7">
        <v>-213.40280000000001</v>
      </c>
      <c r="W456" s="3">
        <v>12</v>
      </c>
      <c r="X456" s="7">
        <v>4935.22</v>
      </c>
      <c r="Y456" s="3">
        <v>90415</v>
      </c>
    </row>
    <row r="457" spans="1:25" ht="12.75" customHeight="1" x14ac:dyDescent="0.25">
      <c r="A457" s="3">
        <v>1950</v>
      </c>
      <c r="B457" s="5">
        <v>24793</v>
      </c>
      <c r="C457" s="3" t="s">
        <v>37</v>
      </c>
      <c r="D457" s="3">
        <v>0.01</v>
      </c>
      <c r="E457" s="3">
        <v>6.68</v>
      </c>
      <c r="F457" s="3">
        <v>4.91</v>
      </c>
      <c r="G457" s="3" t="s">
        <v>1902</v>
      </c>
      <c r="H457" s="3" t="s">
        <v>49</v>
      </c>
      <c r="I457" s="3" t="s">
        <v>58</v>
      </c>
      <c r="J457" s="3" t="s">
        <v>29</v>
      </c>
      <c r="K457" s="3" t="s">
        <v>93</v>
      </c>
      <c r="L457" s="3" t="s">
        <v>59</v>
      </c>
      <c r="M457" s="3" t="s">
        <v>1903</v>
      </c>
      <c r="N457" s="3">
        <v>0.37</v>
      </c>
      <c r="O457" s="3" t="s">
        <v>33</v>
      </c>
      <c r="P457" s="3" t="s">
        <v>34</v>
      </c>
      <c r="Q457" s="3" t="s">
        <v>82</v>
      </c>
      <c r="R457" s="3" t="s">
        <v>1904</v>
      </c>
      <c r="S457" s="3">
        <v>59750</v>
      </c>
      <c r="T457" s="6">
        <v>42010</v>
      </c>
      <c r="U457" s="6">
        <v>42012</v>
      </c>
      <c r="V457" s="7">
        <v>-15.48</v>
      </c>
      <c r="W457" s="3">
        <v>7</v>
      </c>
      <c r="X457" s="7">
        <v>51.03</v>
      </c>
      <c r="Y457" s="3">
        <v>90414</v>
      </c>
    </row>
    <row r="458" spans="1:25" ht="12.75" customHeight="1" x14ac:dyDescent="0.25">
      <c r="A458" s="3">
        <v>1956</v>
      </c>
      <c r="B458" s="5">
        <v>23378</v>
      </c>
      <c r="C458" s="3" t="s">
        <v>25</v>
      </c>
      <c r="D458" s="3">
        <v>0.09</v>
      </c>
      <c r="E458" s="3">
        <v>40.98</v>
      </c>
      <c r="F458" s="3">
        <v>6.5</v>
      </c>
      <c r="G458" s="3" t="s">
        <v>1905</v>
      </c>
      <c r="H458" s="3" t="s">
        <v>49</v>
      </c>
      <c r="I458" s="3" t="s">
        <v>114</v>
      </c>
      <c r="J458" s="3" t="s">
        <v>77</v>
      </c>
      <c r="K458" s="3" t="s">
        <v>180</v>
      </c>
      <c r="L458" s="3" t="s">
        <v>59</v>
      </c>
      <c r="M458" s="3" t="s">
        <v>1270</v>
      </c>
      <c r="N458" s="3">
        <v>0.74</v>
      </c>
      <c r="O458" s="3" t="s">
        <v>33</v>
      </c>
      <c r="P458" s="3" t="s">
        <v>34</v>
      </c>
      <c r="Q458" s="3" t="s">
        <v>255</v>
      </c>
      <c r="R458" s="3" t="s">
        <v>337</v>
      </c>
      <c r="S458" s="3">
        <v>80027</v>
      </c>
      <c r="T458" s="6">
        <v>42174</v>
      </c>
      <c r="U458" s="6">
        <v>42176</v>
      </c>
      <c r="V458" s="7">
        <v>-50.244999999999997</v>
      </c>
      <c r="W458" s="3">
        <v>19</v>
      </c>
      <c r="X458" s="7">
        <v>746.91</v>
      </c>
      <c r="Y458" s="3">
        <v>89820</v>
      </c>
    </row>
    <row r="459" spans="1:25" ht="12.75" customHeight="1" x14ac:dyDescent="0.25">
      <c r="A459" s="3">
        <v>1958</v>
      </c>
      <c r="B459" s="5">
        <v>24640</v>
      </c>
      <c r="C459" s="3" t="s">
        <v>106</v>
      </c>
      <c r="D459" s="3">
        <v>0.09</v>
      </c>
      <c r="E459" s="3">
        <v>30.98</v>
      </c>
      <c r="F459" s="3">
        <v>6.5</v>
      </c>
      <c r="G459" s="3" t="s">
        <v>1907</v>
      </c>
      <c r="H459" s="3" t="s">
        <v>27</v>
      </c>
      <c r="I459" s="3" t="s">
        <v>114</v>
      </c>
      <c r="J459" s="3" t="s">
        <v>77</v>
      </c>
      <c r="K459" s="3" t="s">
        <v>180</v>
      </c>
      <c r="L459" s="3" t="s">
        <v>59</v>
      </c>
      <c r="M459" s="3" t="s">
        <v>1908</v>
      </c>
      <c r="N459" s="3">
        <v>0.64</v>
      </c>
      <c r="O459" s="3" t="s">
        <v>33</v>
      </c>
      <c r="P459" s="3" t="s">
        <v>34</v>
      </c>
      <c r="Q459" s="3" t="s">
        <v>102</v>
      </c>
      <c r="R459" s="3" t="s">
        <v>906</v>
      </c>
      <c r="S459" s="3">
        <v>97068</v>
      </c>
      <c r="T459" s="6">
        <v>42173</v>
      </c>
      <c r="U459" s="6">
        <v>42177</v>
      </c>
      <c r="V459" s="7">
        <v>-55.97</v>
      </c>
      <c r="W459" s="3">
        <v>7</v>
      </c>
      <c r="X459" s="7">
        <v>204.34</v>
      </c>
      <c r="Y459" s="3">
        <v>89819</v>
      </c>
    </row>
    <row r="460" spans="1:25" ht="12.75" customHeight="1" x14ac:dyDescent="0.25">
      <c r="A460" s="3">
        <v>1959</v>
      </c>
      <c r="B460" s="5">
        <v>3956</v>
      </c>
      <c r="C460" s="3" t="s">
        <v>47</v>
      </c>
      <c r="D460" s="3">
        <v>0</v>
      </c>
      <c r="E460" s="3">
        <v>20.28</v>
      </c>
      <c r="F460" s="3">
        <v>14.39</v>
      </c>
      <c r="G460" s="3" t="s">
        <v>1909</v>
      </c>
      <c r="H460" s="3" t="s">
        <v>49</v>
      </c>
      <c r="I460" s="3" t="s">
        <v>28</v>
      </c>
      <c r="J460" s="3" t="s">
        <v>41</v>
      </c>
      <c r="K460" s="3" t="s">
        <v>50</v>
      </c>
      <c r="L460" s="3" t="s">
        <v>59</v>
      </c>
      <c r="M460" s="3" t="s">
        <v>1910</v>
      </c>
      <c r="N460" s="3">
        <v>0.47</v>
      </c>
      <c r="O460" s="3" t="s">
        <v>33</v>
      </c>
      <c r="P460" s="3" t="s">
        <v>136</v>
      </c>
      <c r="Q460" s="3" t="s">
        <v>362</v>
      </c>
      <c r="R460" s="3" t="s">
        <v>447</v>
      </c>
      <c r="S460" s="3">
        <v>33916</v>
      </c>
      <c r="T460" s="6">
        <v>42026</v>
      </c>
      <c r="U460" s="6">
        <v>42026</v>
      </c>
      <c r="V460" s="7">
        <v>-66.247299999999996</v>
      </c>
      <c r="W460" s="3">
        <v>9</v>
      </c>
      <c r="X460" s="7">
        <v>206.04</v>
      </c>
      <c r="Y460" s="3">
        <v>28225</v>
      </c>
    </row>
    <row r="461" spans="1:25" ht="12.75" customHeight="1" x14ac:dyDescent="0.25">
      <c r="A461" s="3">
        <v>1967</v>
      </c>
      <c r="B461" s="5">
        <v>22488</v>
      </c>
      <c r="C461" s="3" t="s">
        <v>56</v>
      </c>
      <c r="D461" s="3">
        <v>0.01</v>
      </c>
      <c r="E461" s="3">
        <v>78.650000000000006</v>
      </c>
      <c r="F461" s="3">
        <v>13.99</v>
      </c>
      <c r="G461" s="3" t="s">
        <v>1914</v>
      </c>
      <c r="H461" s="3" t="s">
        <v>27</v>
      </c>
      <c r="I461" s="3" t="s">
        <v>58</v>
      </c>
      <c r="J461" s="3" t="s">
        <v>29</v>
      </c>
      <c r="K461" s="3" t="s">
        <v>257</v>
      </c>
      <c r="L461" s="3" t="s">
        <v>86</v>
      </c>
      <c r="M461" s="3" t="s">
        <v>1896</v>
      </c>
      <c r="N461" s="3">
        <v>0.52</v>
      </c>
      <c r="O461" s="3" t="s">
        <v>33</v>
      </c>
      <c r="P461" s="3" t="s">
        <v>61</v>
      </c>
      <c r="Q461" s="3" t="s">
        <v>330</v>
      </c>
      <c r="R461" s="3" t="s">
        <v>1573</v>
      </c>
      <c r="S461" s="3">
        <v>52732</v>
      </c>
      <c r="T461" s="6">
        <v>42081</v>
      </c>
      <c r="U461" s="6">
        <v>42082</v>
      </c>
      <c r="V461" s="7">
        <v>442.36589999999995</v>
      </c>
      <c r="W461" s="3">
        <v>8</v>
      </c>
      <c r="X461" s="7">
        <v>641.11</v>
      </c>
      <c r="Y461" s="3">
        <v>89456</v>
      </c>
    </row>
    <row r="462" spans="1:25" ht="12.75" customHeight="1" x14ac:dyDescent="0.25">
      <c r="A462" s="3">
        <v>1974</v>
      </c>
      <c r="B462" s="5">
        <v>18795</v>
      </c>
      <c r="C462" s="3" t="s">
        <v>56</v>
      </c>
      <c r="D462" s="3">
        <v>0.09</v>
      </c>
      <c r="E462" s="3">
        <v>20.48</v>
      </c>
      <c r="F462" s="3">
        <v>6.32</v>
      </c>
      <c r="G462" s="3" t="s">
        <v>1919</v>
      </c>
      <c r="H462" s="3" t="s">
        <v>49</v>
      </c>
      <c r="I462" s="3" t="s">
        <v>114</v>
      </c>
      <c r="J462" s="3" t="s">
        <v>29</v>
      </c>
      <c r="K462" s="3" t="s">
        <v>257</v>
      </c>
      <c r="L462" s="3" t="s">
        <v>59</v>
      </c>
      <c r="M462" s="3" t="s">
        <v>1920</v>
      </c>
      <c r="N462" s="3">
        <v>0.57999999999999996</v>
      </c>
      <c r="O462" s="3" t="s">
        <v>33</v>
      </c>
      <c r="P462" s="3" t="s">
        <v>61</v>
      </c>
      <c r="Q462" s="3" t="s">
        <v>300</v>
      </c>
      <c r="R462" s="3" t="s">
        <v>1921</v>
      </c>
      <c r="S462" s="3">
        <v>48127</v>
      </c>
      <c r="T462" s="6">
        <v>42144</v>
      </c>
      <c r="U462" s="6">
        <v>42145</v>
      </c>
      <c r="V462" s="7">
        <v>-16.89</v>
      </c>
      <c r="W462" s="3">
        <v>5</v>
      </c>
      <c r="X462" s="7">
        <v>99.02</v>
      </c>
      <c r="Y462" s="3">
        <v>89040</v>
      </c>
    </row>
    <row r="463" spans="1:25" ht="12.75" customHeight="1" x14ac:dyDescent="0.25">
      <c r="A463" s="3">
        <v>1984</v>
      </c>
      <c r="B463" s="5">
        <v>24935</v>
      </c>
      <c r="C463" s="3" t="s">
        <v>37</v>
      </c>
      <c r="D463" s="3">
        <v>0.1</v>
      </c>
      <c r="E463" s="3">
        <v>7.37</v>
      </c>
      <c r="F463" s="3">
        <v>5.53</v>
      </c>
      <c r="G463" s="3" t="s">
        <v>1926</v>
      </c>
      <c r="H463" s="3" t="s">
        <v>49</v>
      </c>
      <c r="I463" s="3" t="s">
        <v>114</v>
      </c>
      <c r="J463" s="3" t="s">
        <v>77</v>
      </c>
      <c r="K463" s="3" t="s">
        <v>180</v>
      </c>
      <c r="L463" s="3" t="s">
        <v>51</v>
      </c>
      <c r="M463" s="3" t="s">
        <v>306</v>
      </c>
      <c r="N463" s="3">
        <v>0.69</v>
      </c>
      <c r="O463" s="3" t="s">
        <v>33</v>
      </c>
      <c r="P463" s="3" t="s">
        <v>136</v>
      </c>
      <c r="Q463" s="3" t="s">
        <v>932</v>
      </c>
      <c r="R463" s="3" t="s">
        <v>933</v>
      </c>
      <c r="S463" s="3">
        <v>29915</v>
      </c>
      <c r="T463" s="6">
        <v>42140</v>
      </c>
      <c r="U463" s="6">
        <v>42140</v>
      </c>
      <c r="V463" s="7">
        <v>290.202</v>
      </c>
      <c r="W463" s="3">
        <v>38</v>
      </c>
      <c r="X463" s="7">
        <v>269.33</v>
      </c>
      <c r="Y463" s="3">
        <v>91258</v>
      </c>
    </row>
    <row r="464" spans="1:25" ht="12.75" customHeight="1" x14ac:dyDescent="0.25">
      <c r="A464" s="3">
        <v>1986</v>
      </c>
      <c r="B464" s="5">
        <v>20568</v>
      </c>
      <c r="C464" s="3" t="s">
        <v>37</v>
      </c>
      <c r="D464" s="3">
        <v>0.01</v>
      </c>
      <c r="E464" s="3">
        <v>15.31</v>
      </c>
      <c r="F464" s="3">
        <v>8.7799999999999994</v>
      </c>
      <c r="G464" s="3" t="s">
        <v>1927</v>
      </c>
      <c r="H464" s="3" t="s">
        <v>49</v>
      </c>
      <c r="I464" s="3" t="s">
        <v>40</v>
      </c>
      <c r="J464" s="3" t="s">
        <v>29</v>
      </c>
      <c r="K464" s="3" t="s">
        <v>141</v>
      </c>
      <c r="L464" s="3" t="s">
        <v>59</v>
      </c>
      <c r="M464" s="3" t="s">
        <v>1928</v>
      </c>
      <c r="N464" s="3">
        <v>0.56999999999999995</v>
      </c>
      <c r="O464" s="3" t="s">
        <v>33</v>
      </c>
      <c r="P464" s="3" t="s">
        <v>61</v>
      </c>
      <c r="Q464" s="3" t="s">
        <v>130</v>
      </c>
      <c r="R464" s="3" t="s">
        <v>1929</v>
      </c>
      <c r="S464" s="3">
        <v>79701</v>
      </c>
      <c r="T464" s="6">
        <v>42130</v>
      </c>
      <c r="U464" s="6">
        <v>42131</v>
      </c>
      <c r="V464" s="7">
        <v>12.146000000000008</v>
      </c>
      <c r="W464" s="3">
        <v>23</v>
      </c>
      <c r="X464" s="7">
        <v>377</v>
      </c>
      <c r="Y464" s="3">
        <v>90888</v>
      </c>
    </row>
    <row r="465" spans="1:25" ht="12.75" customHeight="1" x14ac:dyDescent="0.25">
      <c r="A465" s="3">
        <v>1988</v>
      </c>
      <c r="B465" s="5">
        <v>19336</v>
      </c>
      <c r="C465" s="3" t="s">
        <v>25</v>
      </c>
      <c r="D465" s="3">
        <v>0.05</v>
      </c>
      <c r="E465" s="3">
        <v>20.98</v>
      </c>
      <c r="F465" s="3">
        <v>21.2</v>
      </c>
      <c r="G465" s="3" t="s">
        <v>1930</v>
      </c>
      <c r="H465" s="3" t="s">
        <v>49</v>
      </c>
      <c r="I465" s="3" t="s">
        <v>40</v>
      </c>
      <c r="J465" s="3" t="s">
        <v>41</v>
      </c>
      <c r="K465" s="3" t="s">
        <v>50</v>
      </c>
      <c r="L465" s="3" t="s">
        <v>86</v>
      </c>
      <c r="M465" s="3" t="s">
        <v>1931</v>
      </c>
      <c r="N465" s="3">
        <v>0.78</v>
      </c>
      <c r="O465" s="3" t="s">
        <v>33</v>
      </c>
      <c r="P465" s="3" t="s">
        <v>34</v>
      </c>
      <c r="Q465" s="3" t="s">
        <v>212</v>
      </c>
      <c r="R465" s="3" t="s">
        <v>1895</v>
      </c>
      <c r="S465" s="3">
        <v>84020</v>
      </c>
      <c r="T465" s="6">
        <v>42007</v>
      </c>
      <c r="U465" s="6">
        <v>42008</v>
      </c>
      <c r="V465" s="7">
        <v>-181.102</v>
      </c>
      <c r="W465" s="3">
        <v>3</v>
      </c>
      <c r="X465" s="7">
        <v>65.69</v>
      </c>
      <c r="Y465" s="3">
        <v>89999</v>
      </c>
    </row>
    <row r="466" spans="1:25" ht="12.75" customHeight="1" x14ac:dyDescent="0.25">
      <c r="A466" s="3">
        <v>1991</v>
      </c>
      <c r="B466" s="5">
        <v>25417</v>
      </c>
      <c r="C466" s="3" t="s">
        <v>56</v>
      </c>
      <c r="D466" s="3">
        <v>0</v>
      </c>
      <c r="E466" s="3">
        <v>47.9</v>
      </c>
      <c r="F466" s="3">
        <v>5.86</v>
      </c>
      <c r="G466" s="3" t="s">
        <v>1936</v>
      </c>
      <c r="H466" s="3" t="s">
        <v>49</v>
      </c>
      <c r="I466" s="3" t="s">
        <v>40</v>
      </c>
      <c r="J466" s="3" t="s">
        <v>29</v>
      </c>
      <c r="K466" s="3" t="s">
        <v>93</v>
      </c>
      <c r="L466" s="3" t="s">
        <v>59</v>
      </c>
      <c r="M466" s="3" t="s">
        <v>1937</v>
      </c>
      <c r="N466" s="3">
        <v>0.37</v>
      </c>
      <c r="O466" s="3" t="s">
        <v>33</v>
      </c>
      <c r="P466" s="3" t="s">
        <v>34</v>
      </c>
      <c r="Q466" s="3" t="s">
        <v>212</v>
      </c>
      <c r="R466" s="3" t="s">
        <v>1938</v>
      </c>
      <c r="S466" s="3">
        <v>84118</v>
      </c>
      <c r="T466" s="6">
        <v>42057</v>
      </c>
      <c r="U466" s="6">
        <v>42059</v>
      </c>
      <c r="V466" s="7">
        <v>638.38109999999995</v>
      </c>
      <c r="W466" s="3">
        <v>18</v>
      </c>
      <c r="X466" s="7">
        <v>925.19</v>
      </c>
      <c r="Y466" s="3">
        <v>90002</v>
      </c>
    </row>
    <row r="467" spans="1:25" ht="12.75" customHeight="1" x14ac:dyDescent="0.25">
      <c r="A467" s="3">
        <v>2006</v>
      </c>
      <c r="B467" s="5">
        <v>25251</v>
      </c>
      <c r="C467" s="3" t="s">
        <v>37</v>
      </c>
      <c r="D467" s="3">
        <v>0.03</v>
      </c>
      <c r="E467" s="3">
        <v>5.78</v>
      </c>
      <c r="F467" s="3">
        <v>5.37</v>
      </c>
      <c r="G467" s="3" t="s">
        <v>1944</v>
      </c>
      <c r="H467" s="3" t="s">
        <v>49</v>
      </c>
      <c r="I467" s="3" t="s">
        <v>40</v>
      </c>
      <c r="J467" s="3" t="s">
        <v>29</v>
      </c>
      <c r="K467" s="3" t="s">
        <v>93</v>
      </c>
      <c r="L467" s="3" t="s">
        <v>59</v>
      </c>
      <c r="M467" s="3" t="s">
        <v>1945</v>
      </c>
      <c r="N467" s="3">
        <v>0.36</v>
      </c>
      <c r="O467" s="3" t="s">
        <v>33</v>
      </c>
      <c r="P467" s="3" t="s">
        <v>34</v>
      </c>
      <c r="Q467" s="3" t="s">
        <v>255</v>
      </c>
      <c r="R467" s="3" t="s">
        <v>1946</v>
      </c>
      <c r="S467" s="3">
        <v>81301</v>
      </c>
      <c r="T467" s="6">
        <v>42068</v>
      </c>
      <c r="U467" s="6">
        <v>42069</v>
      </c>
      <c r="V467" s="7">
        <v>-63.35</v>
      </c>
      <c r="W467" s="3">
        <v>15</v>
      </c>
      <c r="X467" s="7">
        <v>88.22</v>
      </c>
      <c r="Y467" s="3">
        <v>88798</v>
      </c>
    </row>
    <row r="468" spans="1:25" ht="12.75" customHeight="1" x14ac:dyDescent="0.25">
      <c r="A468" s="3">
        <v>2020</v>
      </c>
      <c r="B468" s="5">
        <v>25557</v>
      </c>
      <c r="C468" s="3" t="s">
        <v>47</v>
      </c>
      <c r="D468" s="3">
        <v>0.02</v>
      </c>
      <c r="E468" s="3">
        <v>120.98</v>
      </c>
      <c r="F468" s="3">
        <v>58.64</v>
      </c>
      <c r="G468" s="3" t="s">
        <v>1951</v>
      </c>
      <c r="H468" s="3" t="s">
        <v>39</v>
      </c>
      <c r="I468" s="3" t="s">
        <v>40</v>
      </c>
      <c r="J468" s="3" t="s">
        <v>41</v>
      </c>
      <c r="K468" s="3" t="s">
        <v>191</v>
      </c>
      <c r="L468" s="3" t="s">
        <v>121</v>
      </c>
      <c r="M468" s="3" t="s">
        <v>1952</v>
      </c>
      <c r="N468" s="3">
        <v>0.75</v>
      </c>
      <c r="O468" s="3" t="s">
        <v>33</v>
      </c>
      <c r="P468" s="3" t="s">
        <v>53</v>
      </c>
      <c r="Q468" s="3" t="s">
        <v>234</v>
      </c>
      <c r="R468" s="3" t="s">
        <v>1953</v>
      </c>
      <c r="S468" s="3">
        <v>15239</v>
      </c>
      <c r="T468" s="6">
        <v>42048</v>
      </c>
      <c r="U468" s="6">
        <v>42050</v>
      </c>
      <c r="V468" s="7">
        <v>-1330.5</v>
      </c>
      <c r="W468" s="3">
        <v>11</v>
      </c>
      <c r="X468" s="7">
        <v>1370.99</v>
      </c>
      <c r="Y468" s="3">
        <v>86933</v>
      </c>
    </row>
    <row r="469" spans="1:25" ht="12.75" customHeight="1" x14ac:dyDescent="0.25">
      <c r="A469" s="3">
        <v>2030</v>
      </c>
      <c r="B469" s="5">
        <v>22145</v>
      </c>
      <c r="C469" s="3" t="s">
        <v>47</v>
      </c>
      <c r="D469" s="3">
        <v>0.04</v>
      </c>
      <c r="E469" s="3">
        <v>120.97</v>
      </c>
      <c r="F469" s="3">
        <v>7.11</v>
      </c>
      <c r="G469" s="3" t="s">
        <v>1954</v>
      </c>
      <c r="H469" s="3" t="s">
        <v>49</v>
      </c>
      <c r="I469" s="3" t="s">
        <v>28</v>
      </c>
      <c r="J469" s="3" t="s">
        <v>77</v>
      </c>
      <c r="K469" s="3" t="s">
        <v>85</v>
      </c>
      <c r="L469" s="3" t="s">
        <v>86</v>
      </c>
      <c r="M469" s="3" t="s">
        <v>1955</v>
      </c>
      <c r="N469" s="3">
        <v>0.36</v>
      </c>
      <c r="O469" s="3" t="s">
        <v>33</v>
      </c>
      <c r="P469" s="3" t="s">
        <v>61</v>
      </c>
      <c r="Q469" s="3" t="s">
        <v>130</v>
      </c>
      <c r="R469" s="3" t="s">
        <v>1576</v>
      </c>
      <c r="S469" s="3">
        <v>75401</v>
      </c>
      <c r="T469" s="6">
        <v>42080</v>
      </c>
      <c r="U469" s="6">
        <v>42080</v>
      </c>
      <c r="V469" s="7">
        <v>1320.5495999999998</v>
      </c>
      <c r="W469" s="3">
        <v>16</v>
      </c>
      <c r="X469" s="7">
        <v>1913.84</v>
      </c>
      <c r="Y469" s="3">
        <v>91059</v>
      </c>
    </row>
    <row r="470" spans="1:25" ht="12.75" customHeight="1" x14ac:dyDescent="0.25">
      <c r="A470" s="3">
        <v>2035</v>
      </c>
      <c r="B470" s="5">
        <v>25918</v>
      </c>
      <c r="C470" s="3" t="s">
        <v>47</v>
      </c>
      <c r="D470" s="3">
        <v>0.1</v>
      </c>
      <c r="E470" s="3">
        <v>1.89</v>
      </c>
      <c r="F470" s="3">
        <v>0.76</v>
      </c>
      <c r="G470" s="3" t="s">
        <v>1957</v>
      </c>
      <c r="H470" s="3" t="s">
        <v>49</v>
      </c>
      <c r="I470" s="3" t="s">
        <v>114</v>
      </c>
      <c r="J470" s="3" t="s">
        <v>29</v>
      </c>
      <c r="K470" s="3" t="s">
        <v>66</v>
      </c>
      <c r="L470" s="3" t="s">
        <v>31</v>
      </c>
      <c r="M470" s="3" t="s">
        <v>1958</v>
      </c>
      <c r="N470" s="3">
        <v>0.83</v>
      </c>
      <c r="O470" s="3" t="s">
        <v>33</v>
      </c>
      <c r="P470" s="3" t="s">
        <v>136</v>
      </c>
      <c r="Q470" s="3" t="s">
        <v>362</v>
      </c>
      <c r="R470" s="3" t="s">
        <v>1841</v>
      </c>
      <c r="S470" s="3">
        <v>33403</v>
      </c>
      <c r="T470" s="6">
        <v>42142</v>
      </c>
      <c r="U470" s="6">
        <v>42144</v>
      </c>
      <c r="V470" s="7">
        <v>-40.432000000000002</v>
      </c>
      <c r="W470" s="3">
        <v>20</v>
      </c>
      <c r="X470" s="7">
        <v>36.72</v>
      </c>
      <c r="Y470" s="3">
        <v>87117</v>
      </c>
    </row>
    <row r="471" spans="1:25" ht="12.75" customHeight="1" x14ac:dyDescent="0.25">
      <c r="A471" s="3">
        <v>2038</v>
      </c>
      <c r="B471" s="5">
        <v>22018</v>
      </c>
      <c r="C471" s="3" t="s">
        <v>25</v>
      </c>
      <c r="D471" s="3">
        <v>0.06</v>
      </c>
      <c r="E471" s="3">
        <v>40.99</v>
      </c>
      <c r="F471" s="3">
        <v>17.48</v>
      </c>
      <c r="G471" s="3" t="s">
        <v>1960</v>
      </c>
      <c r="H471" s="3" t="s">
        <v>49</v>
      </c>
      <c r="I471" s="3" t="s">
        <v>58</v>
      </c>
      <c r="J471" s="3" t="s">
        <v>29</v>
      </c>
      <c r="K471" s="3" t="s">
        <v>93</v>
      </c>
      <c r="L471" s="3" t="s">
        <v>59</v>
      </c>
      <c r="M471" s="3" t="s">
        <v>1106</v>
      </c>
      <c r="N471" s="3">
        <v>0.36</v>
      </c>
      <c r="O471" s="3" t="s">
        <v>33</v>
      </c>
      <c r="P471" s="3" t="s">
        <v>53</v>
      </c>
      <c r="Q471" s="3" t="s">
        <v>71</v>
      </c>
      <c r="R471" s="3" t="s">
        <v>1961</v>
      </c>
      <c r="S471" s="3">
        <v>10550</v>
      </c>
      <c r="T471" s="6">
        <v>42115</v>
      </c>
      <c r="U471" s="6">
        <v>42115</v>
      </c>
      <c r="V471" s="7">
        <v>109.16</v>
      </c>
      <c r="W471" s="3">
        <v>7</v>
      </c>
      <c r="X471" s="7">
        <v>277.12</v>
      </c>
      <c r="Y471" s="3">
        <v>89334</v>
      </c>
    </row>
    <row r="472" spans="1:25" ht="12.75" customHeight="1" x14ac:dyDescent="0.25">
      <c r="A472" s="3">
        <v>2044</v>
      </c>
      <c r="B472" s="5">
        <v>24731</v>
      </c>
      <c r="C472" s="3" t="s">
        <v>106</v>
      </c>
      <c r="D472" s="3">
        <v>0.09</v>
      </c>
      <c r="E472" s="3">
        <v>20.99</v>
      </c>
      <c r="F472" s="3">
        <v>2.5</v>
      </c>
      <c r="G472" s="3" t="s">
        <v>1962</v>
      </c>
      <c r="H472" s="3" t="s">
        <v>49</v>
      </c>
      <c r="I472" s="3" t="s">
        <v>28</v>
      </c>
      <c r="J472" s="3" t="s">
        <v>77</v>
      </c>
      <c r="K472" s="3" t="s">
        <v>78</v>
      </c>
      <c r="L472" s="3" t="s">
        <v>31</v>
      </c>
      <c r="M472" s="3" t="s">
        <v>1170</v>
      </c>
      <c r="N472" s="3">
        <v>0.81</v>
      </c>
      <c r="O472" s="3" t="s">
        <v>33</v>
      </c>
      <c r="P472" s="3" t="s">
        <v>136</v>
      </c>
      <c r="Q472" s="3" t="s">
        <v>958</v>
      </c>
      <c r="R472" s="3" t="s">
        <v>1963</v>
      </c>
      <c r="S472" s="3">
        <v>72756</v>
      </c>
      <c r="T472" s="6">
        <v>42179</v>
      </c>
      <c r="U472" s="6">
        <v>42186</v>
      </c>
      <c r="V472" s="7">
        <v>-136.12200000000001</v>
      </c>
      <c r="W472" s="3">
        <v>6</v>
      </c>
      <c r="X472" s="7">
        <v>100.11</v>
      </c>
      <c r="Y472" s="3">
        <v>88692</v>
      </c>
    </row>
    <row r="473" spans="1:25" ht="12.75" customHeight="1" x14ac:dyDescent="0.25">
      <c r="A473" s="3">
        <v>2046</v>
      </c>
      <c r="B473" s="5">
        <v>22970</v>
      </c>
      <c r="C473" s="3" t="s">
        <v>47</v>
      </c>
      <c r="D473" s="3">
        <v>0.04</v>
      </c>
      <c r="E473" s="3">
        <v>4.28</v>
      </c>
      <c r="F473" s="3">
        <v>5.68</v>
      </c>
      <c r="G473" s="3" t="s">
        <v>1964</v>
      </c>
      <c r="H473" s="3" t="s">
        <v>49</v>
      </c>
      <c r="I473" s="3" t="s">
        <v>28</v>
      </c>
      <c r="J473" s="3" t="s">
        <v>29</v>
      </c>
      <c r="K473" s="3" t="s">
        <v>93</v>
      </c>
      <c r="L473" s="3" t="s">
        <v>59</v>
      </c>
      <c r="M473" s="3" t="s">
        <v>1965</v>
      </c>
      <c r="N473" s="3">
        <v>0.4</v>
      </c>
      <c r="O473" s="3" t="s">
        <v>33</v>
      </c>
      <c r="P473" s="3" t="s">
        <v>61</v>
      </c>
      <c r="Q473" s="3" t="s">
        <v>183</v>
      </c>
      <c r="R473" s="3" t="s">
        <v>1966</v>
      </c>
      <c r="S473" s="3">
        <v>67901</v>
      </c>
      <c r="T473" s="6">
        <v>42167</v>
      </c>
      <c r="U473" s="6">
        <v>42169</v>
      </c>
      <c r="V473" s="7">
        <v>-27.375</v>
      </c>
      <c r="W473" s="3">
        <v>7</v>
      </c>
      <c r="X473" s="7">
        <v>31.54</v>
      </c>
      <c r="Y473" s="3">
        <v>88219</v>
      </c>
    </row>
    <row r="474" spans="1:25" ht="12.75" customHeight="1" x14ac:dyDescent="0.25">
      <c r="A474" s="3">
        <v>2061</v>
      </c>
      <c r="B474" s="5">
        <v>20841</v>
      </c>
      <c r="C474" s="3" t="s">
        <v>56</v>
      </c>
      <c r="D474" s="3">
        <v>0.02</v>
      </c>
      <c r="E474" s="3">
        <v>240.98</v>
      </c>
      <c r="F474" s="3">
        <v>60.2</v>
      </c>
      <c r="G474" s="3" t="s">
        <v>1978</v>
      </c>
      <c r="H474" s="3" t="s">
        <v>39</v>
      </c>
      <c r="I474" s="3" t="s">
        <v>28</v>
      </c>
      <c r="J474" s="3" t="s">
        <v>41</v>
      </c>
      <c r="K474" s="3" t="s">
        <v>191</v>
      </c>
      <c r="L474" s="3" t="s">
        <v>121</v>
      </c>
      <c r="M474" s="3" t="s">
        <v>1979</v>
      </c>
      <c r="N474" s="3">
        <v>0.56000000000000005</v>
      </c>
      <c r="O474" s="3" t="s">
        <v>33</v>
      </c>
      <c r="P474" s="3" t="s">
        <v>61</v>
      </c>
      <c r="Q474" s="3" t="s">
        <v>496</v>
      </c>
      <c r="R474" s="3" t="s">
        <v>1980</v>
      </c>
      <c r="S474" s="3">
        <v>69101</v>
      </c>
      <c r="T474" s="6">
        <v>42033</v>
      </c>
      <c r="U474" s="6">
        <v>42035</v>
      </c>
      <c r="V474" s="7">
        <v>-272.71320000000003</v>
      </c>
      <c r="W474" s="3">
        <v>1</v>
      </c>
      <c r="X474" s="7">
        <v>260.66000000000003</v>
      </c>
      <c r="Y474" s="3">
        <v>87146</v>
      </c>
    </row>
    <row r="475" spans="1:25" ht="12.75" customHeight="1" x14ac:dyDescent="0.25">
      <c r="A475" s="3">
        <v>2066</v>
      </c>
      <c r="B475" s="5">
        <v>25228</v>
      </c>
      <c r="C475" s="3" t="s">
        <v>56</v>
      </c>
      <c r="D475" s="3">
        <v>0.09</v>
      </c>
      <c r="E475" s="3">
        <v>20.89</v>
      </c>
      <c r="F475" s="3">
        <v>11.52</v>
      </c>
      <c r="G475" s="3" t="s">
        <v>1985</v>
      </c>
      <c r="H475" s="3" t="s">
        <v>49</v>
      </c>
      <c r="I475" s="3" t="s">
        <v>40</v>
      </c>
      <c r="J475" s="3" t="s">
        <v>29</v>
      </c>
      <c r="K475" s="3" t="s">
        <v>141</v>
      </c>
      <c r="L475" s="3" t="s">
        <v>59</v>
      </c>
      <c r="M475" s="3" t="s">
        <v>724</v>
      </c>
      <c r="N475" s="3">
        <v>0.83</v>
      </c>
      <c r="O475" s="3" t="s">
        <v>33</v>
      </c>
      <c r="P475" s="3" t="s">
        <v>136</v>
      </c>
      <c r="Q475" s="3" t="s">
        <v>322</v>
      </c>
      <c r="R475" s="3" t="s">
        <v>1986</v>
      </c>
      <c r="S475" s="3">
        <v>28079</v>
      </c>
      <c r="T475" s="6">
        <v>42089</v>
      </c>
      <c r="U475" s="6">
        <v>42090</v>
      </c>
      <c r="V475" s="7">
        <v>-133.54599999999999</v>
      </c>
      <c r="W475" s="3">
        <v>7</v>
      </c>
      <c r="X475" s="7">
        <v>146.5</v>
      </c>
      <c r="Y475" s="3">
        <v>85833</v>
      </c>
    </row>
    <row r="476" spans="1:25" ht="12.75" customHeight="1" x14ac:dyDescent="0.25">
      <c r="A476" s="3">
        <v>2071</v>
      </c>
      <c r="B476" s="5">
        <v>20498</v>
      </c>
      <c r="C476" s="3" t="s">
        <v>37</v>
      </c>
      <c r="D476" s="3">
        <v>0.03</v>
      </c>
      <c r="E476" s="3">
        <v>60.98</v>
      </c>
      <c r="F476" s="3">
        <v>1.99</v>
      </c>
      <c r="G476" s="3" t="s">
        <v>1991</v>
      </c>
      <c r="H476" s="3" t="s">
        <v>49</v>
      </c>
      <c r="I476" s="3" t="s">
        <v>28</v>
      </c>
      <c r="J476" s="3" t="s">
        <v>77</v>
      </c>
      <c r="K476" s="3" t="s">
        <v>180</v>
      </c>
      <c r="L476" s="3" t="s">
        <v>51</v>
      </c>
      <c r="M476" s="3" t="s">
        <v>1992</v>
      </c>
      <c r="N476" s="3">
        <v>0.5</v>
      </c>
      <c r="O476" s="3" t="s">
        <v>33</v>
      </c>
      <c r="P476" s="3" t="s">
        <v>61</v>
      </c>
      <c r="Q476" s="3" t="s">
        <v>300</v>
      </c>
      <c r="R476" s="3" t="s">
        <v>1993</v>
      </c>
      <c r="S476" s="3">
        <v>48336</v>
      </c>
      <c r="T476" s="6">
        <v>42036</v>
      </c>
      <c r="U476" s="6">
        <v>42036</v>
      </c>
      <c r="V476" s="7">
        <v>976.2672</v>
      </c>
      <c r="W476" s="3">
        <v>23</v>
      </c>
      <c r="X476" s="7">
        <v>1414.88</v>
      </c>
      <c r="Y476" s="3">
        <v>88555</v>
      </c>
    </row>
    <row r="477" spans="1:25" ht="12.75" customHeight="1" x14ac:dyDescent="0.25">
      <c r="A477" s="3">
        <v>2072</v>
      </c>
      <c r="B477" s="5">
        <v>20500</v>
      </c>
      <c r="C477" s="3" t="s">
        <v>37</v>
      </c>
      <c r="D477" s="3">
        <v>0</v>
      </c>
      <c r="E477" s="3">
        <v>10.31</v>
      </c>
      <c r="F477" s="3">
        <v>1.79</v>
      </c>
      <c r="G477" s="3" t="s">
        <v>1995</v>
      </c>
      <c r="H477" s="3" t="s">
        <v>49</v>
      </c>
      <c r="I477" s="3" t="s">
        <v>28</v>
      </c>
      <c r="J477" s="3" t="s">
        <v>29</v>
      </c>
      <c r="K477" s="3" t="s">
        <v>93</v>
      </c>
      <c r="L477" s="3" t="s">
        <v>31</v>
      </c>
      <c r="M477" s="3" t="s">
        <v>1996</v>
      </c>
      <c r="N477" s="3">
        <v>0.38</v>
      </c>
      <c r="O477" s="3" t="s">
        <v>33</v>
      </c>
      <c r="P477" s="3" t="s">
        <v>61</v>
      </c>
      <c r="Q477" s="3" t="s">
        <v>300</v>
      </c>
      <c r="R477" s="3" t="s">
        <v>1997</v>
      </c>
      <c r="S477" s="3">
        <v>48505</v>
      </c>
      <c r="T477" s="6">
        <v>42036</v>
      </c>
      <c r="U477" s="6">
        <v>42038</v>
      </c>
      <c r="V477" s="7">
        <v>167.46299999999997</v>
      </c>
      <c r="W477" s="3">
        <v>23</v>
      </c>
      <c r="X477" s="7">
        <v>242.7</v>
      </c>
      <c r="Y477" s="3">
        <v>88555</v>
      </c>
    </row>
    <row r="478" spans="1:25" ht="12.75" customHeight="1" x14ac:dyDescent="0.25">
      <c r="A478" s="3">
        <v>2081</v>
      </c>
      <c r="B478" s="5">
        <v>24094</v>
      </c>
      <c r="C478" s="3" t="s">
        <v>106</v>
      </c>
      <c r="D478" s="3">
        <v>0.09</v>
      </c>
      <c r="E478" s="3">
        <v>1.48</v>
      </c>
      <c r="F478" s="3">
        <v>0.7</v>
      </c>
      <c r="G478" s="3" t="s">
        <v>2002</v>
      </c>
      <c r="H478" s="3" t="s">
        <v>49</v>
      </c>
      <c r="I478" s="3" t="s">
        <v>28</v>
      </c>
      <c r="J478" s="3" t="s">
        <v>29</v>
      </c>
      <c r="K478" s="3" t="s">
        <v>66</v>
      </c>
      <c r="L478" s="3" t="s">
        <v>31</v>
      </c>
      <c r="M478" s="3" t="s">
        <v>2003</v>
      </c>
      <c r="N478" s="3">
        <v>0.37</v>
      </c>
      <c r="O478" s="3" t="s">
        <v>33</v>
      </c>
      <c r="P478" s="3" t="s">
        <v>53</v>
      </c>
      <c r="Q478" s="3" t="s">
        <v>71</v>
      </c>
      <c r="R478" s="3" t="s">
        <v>2004</v>
      </c>
      <c r="S478" s="3">
        <v>14853</v>
      </c>
      <c r="T478" s="6">
        <v>42007</v>
      </c>
      <c r="U478" s="6">
        <v>42009</v>
      </c>
      <c r="V478" s="7">
        <v>1.68</v>
      </c>
      <c r="W478" s="3">
        <v>6</v>
      </c>
      <c r="X478" s="7">
        <v>8.9499999999999993</v>
      </c>
      <c r="Y478" s="3">
        <v>86092</v>
      </c>
    </row>
    <row r="479" spans="1:25" ht="12.75" customHeight="1" x14ac:dyDescent="0.25">
      <c r="A479" s="3">
        <v>2089</v>
      </c>
      <c r="B479" s="5">
        <v>21697</v>
      </c>
      <c r="C479" s="3" t="s">
        <v>106</v>
      </c>
      <c r="D479" s="3">
        <v>0.06</v>
      </c>
      <c r="E479" s="3">
        <v>38.06</v>
      </c>
      <c r="F479" s="3">
        <v>4.5</v>
      </c>
      <c r="G479" s="3" t="s">
        <v>2005</v>
      </c>
      <c r="H479" s="3" t="s">
        <v>49</v>
      </c>
      <c r="I479" s="3" t="s">
        <v>28</v>
      </c>
      <c r="J479" s="3" t="s">
        <v>29</v>
      </c>
      <c r="K479" s="3" t="s">
        <v>257</v>
      </c>
      <c r="L479" s="3" t="s">
        <v>59</v>
      </c>
      <c r="M479" s="3" t="s">
        <v>2006</v>
      </c>
      <c r="N479" s="3">
        <v>0.56000000000000005</v>
      </c>
      <c r="O479" s="3" t="s">
        <v>33</v>
      </c>
      <c r="P479" s="3" t="s">
        <v>53</v>
      </c>
      <c r="Q479" s="3" t="s">
        <v>71</v>
      </c>
      <c r="R479" s="3" t="s">
        <v>2007</v>
      </c>
      <c r="S479" s="3">
        <v>10956</v>
      </c>
      <c r="T479" s="6">
        <v>42185</v>
      </c>
      <c r="U479" s="6">
        <v>42191</v>
      </c>
      <c r="V479" s="7">
        <v>450.45959999999997</v>
      </c>
      <c r="W479" s="3">
        <v>17</v>
      </c>
      <c r="X479" s="7">
        <v>652.84</v>
      </c>
      <c r="Y479" s="3">
        <v>88348</v>
      </c>
    </row>
    <row r="480" spans="1:25" ht="12.75" customHeight="1" x14ac:dyDescent="0.25">
      <c r="A480" s="3">
        <v>2098</v>
      </c>
      <c r="B480" s="5">
        <v>18418</v>
      </c>
      <c r="C480" s="3" t="s">
        <v>56</v>
      </c>
      <c r="D480" s="3">
        <v>0.06</v>
      </c>
      <c r="E480" s="3">
        <v>39.89</v>
      </c>
      <c r="F480" s="3">
        <v>3.04</v>
      </c>
      <c r="G480" s="3" t="s">
        <v>2013</v>
      </c>
      <c r="H480" s="3" t="s">
        <v>49</v>
      </c>
      <c r="I480" s="3" t="s">
        <v>40</v>
      </c>
      <c r="J480" s="3" t="s">
        <v>41</v>
      </c>
      <c r="K480" s="3" t="s">
        <v>50</v>
      </c>
      <c r="L480" s="3" t="s">
        <v>31</v>
      </c>
      <c r="M480" s="3" t="s">
        <v>2014</v>
      </c>
      <c r="N480" s="3">
        <v>0.53</v>
      </c>
      <c r="O480" s="3" t="s">
        <v>33</v>
      </c>
      <c r="P480" s="3" t="s">
        <v>136</v>
      </c>
      <c r="Q480" s="3" t="s">
        <v>932</v>
      </c>
      <c r="R480" s="3" t="s">
        <v>2015</v>
      </c>
      <c r="S480" s="3">
        <v>29464</v>
      </c>
      <c r="T480" s="6">
        <v>42112</v>
      </c>
      <c r="U480" s="6">
        <v>42114</v>
      </c>
      <c r="V480" s="7">
        <v>38.874000000000002</v>
      </c>
      <c r="W480" s="3">
        <v>10</v>
      </c>
      <c r="X480" s="7">
        <v>389.97</v>
      </c>
      <c r="Y480" s="3">
        <v>87889</v>
      </c>
    </row>
    <row r="481" spans="1:25" ht="12.75" customHeight="1" x14ac:dyDescent="0.25">
      <c r="A481" s="3">
        <v>2108</v>
      </c>
      <c r="B481" s="5">
        <v>23502</v>
      </c>
      <c r="C481" s="3" t="s">
        <v>56</v>
      </c>
      <c r="D481" s="3">
        <v>7.0000000000000007E-2</v>
      </c>
      <c r="E481" s="3">
        <v>6.48</v>
      </c>
      <c r="F481" s="3">
        <v>5.74</v>
      </c>
      <c r="G481" s="3" t="s">
        <v>2020</v>
      </c>
      <c r="H481" s="3" t="s">
        <v>49</v>
      </c>
      <c r="I481" s="3" t="s">
        <v>28</v>
      </c>
      <c r="J481" s="3" t="s">
        <v>29</v>
      </c>
      <c r="K481" s="3" t="s">
        <v>93</v>
      </c>
      <c r="L481" s="3" t="s">
        <v>59</v>
      </c>
      <c r="M481" s="3" t="s">
        <v>2019</v>
      </c>
      <c r="N481" s="3">
        <v>0.37</v>
      </c>
      <c r="O481" s="3" t="s">
        <v>33</v>
      </c>
      <c r="P481" s="3" t="s">
        <v>61</v>
      </c>
      <c r="Q481" s="3" t="s">
        <v>506</v>
      </c>
      <c r="R481" s="3" t="s">
        <v>2021</v>
      </c>
      <c r="S481" s="3">
        <v>63129</v>
      </c>
      <c r="T481" s="6">
        <v>42161</v>
      </c>
      <c r="U481" s="6">
        <v>42161</v>
      </c>
      <c r="V481" s="7">
        <v>-14.225</v>
      </c>
      <c r="W481" s="3">
        <v>5</v>
      </c>
      <c r="X481" s="7">
        <v>33.65</v>
      </c>
      <c r="Y481" s="3">
        <v>87862</v>
      </c>
    </row>
    <row r="482" spans="1:25" ht="12.75" customHeight="1" x14ac:dyDescent="0.25">
      <c r="A482" s="3">
        <v>2114</v>
      </c>
      <c r="B482" s="5">
        <v>18540</v>
      </c>
      <c r="C482" s="3" t="s">
        <v>47</v>
      </c>
      <c r="D482" s="3">
        <v>0.08</v>
      </c>
      <c r="E482" s="3">
        <v>6.68</v>
      </c>
      <c r="F482" s="3">
        <v>1.5</v>
      </c>
      <c r="G482" s="3" t="s">
        <v>2022</v>
      </c>
      <c r="H482" s="3" t="s">
        <v>49</v>
      </c>
      <c r="I482" s="3" t="s">
        <v>28</v>
      </c>
      <c r="J482" s="3" t="s">
        <v>29</v>
      </c>
      <c r="K482" s="3" t="s">
        <v>30</v>
      </c>
      <c r="L482" s="3" t="s">
        <v>31</v>
      </c>
      <c r="M482" s="3" t="s">
        <v>2023</v>
      </c>
      <c r="N482" s="3">
        <v>0.48</v>
      </c>
      <c r="O482" s="3" t="s">
        <v>33</v>
      </c>
      <c r="P482" s="3" t="s">
        <v>136</v>
      </c>
      <c r="Q482" s="3" t="s">
        <v>137</v>
      </c>
      <c r="R482" s="3" t="s">
        <v>543</v>
      </c>
      <c r="S482" s="3">
        <v>23518</v>
      </c>
      <c r="T482" s="6">
        <v>42089</v>
      </c>
      <c r="U482" s="6">
        <v>42091</v>
      </c>
      <c r="V482" s="7">
        <v>-601.80400000000009</v>
      </c>
      <c r="W482" s="3">
        <v>10</v>
      </c>
      <c r="X482" s="7">
        <v>66.12</v>
      </c>
      <c r="Y482" s="3">
        <v>88403</v>
      </c>
    </row>
    <row r="483" spans="1:25" ht="12.75" customHeight="1" x14ac:dyDescent="0.25">
      <c r="A483" s="3">
        <v>2115</v>
      </c>
      <c r="B483" s="5">
        <v>21153</v>
      </c>
      <c r="C483" s="3" t="s">
        <v>56</v>
      </c>
      <c r="D483" s="3">
        <v>0.02</v>
      </c>
      <c r="E483" s="3">
        <v>95.95</v>
      </c>
      <c r="F483" s="3">
        <v>74.349999999999994</v>
      </c>
      <c r="G483" s="3" t="s">
        <v>2025</v>
      </c>
      <c r="H483" s="3" t="s">
        <v>39</v>
      </c>
      <c r="I483" s="3" t="s">
        <v>28</v>
      </c>
      <c r="J483" s="3" t="s">
        <v>41</v>
      </c>
      <c r="K483" s="3" t="s">
        <v>42</v>
      </c>
      <c r="L483" s="3" t="s">
        <v>43</v>
      </c>
      <c r="M483" s="3" t="s">
        <v>2026</v>
      </c>
      <c r="N483" s="3">
        <v>0.56999999999999995</v>
      </c>
      <c r="O483" s="3" t="s">
        <v>33</v>
      </c>
      <c r="P483" s="3" t="s">
        <v>136</v>
      </c>
      <c r="Q483" s="3" t="s">
        <v>137</v>
      </c>
      <c r="R483" s="3" t="s">
        <v>2027</v>
      </c>
      <c r="S483" s="3">
        <v>22124</v>
      </c>
      <c r="T483" s="6">
        <v>42123</v>
      </c>
      <c r="U483" s="6">
        <v>42125</v>
      </c>
      <c r="V483" s="7">
        <v>636.52199999999993</v>
      </c>
      <c r="W483" s="3">
        <v>14</v>
      </c>
      <c r="X483" s="7">
        <v>1377.46</v>
      </c>
      <c r="Y483" s="3">
        <v>88406</v>
      </c>
    </row>
    <row r="484" spans="1:25" ht="12.75" customHeight="1" x14ac:dyDescent="0.25">
      <c r="A484" s="3">
        <v>2117</v>
      </c>
      <c r="B484" s="5">
        <v>20249</v>
      </c>
      <c r="C484" s="3" t="s">
        <v>25</v>
      </c>
      <c r="D484" s="3">
        <v>0.03</v>
      </c>
      <c r="E484" s="3">
        <v>320.98</v>
      </c>
      <c r="F484" s="3">
        <v>24.49</v>
      </c>
      <c r="G484" s="3" t="s">
        <v>2028</v>
      </c>
      <c r="H484" s="3" t="s">
        <v>49</v>
      </c>
      <c r="I484" s="3" t="s">
        <v>40</v>
      </c>
      <c r="J484" s="3" t="s">
        <v>41</v>
      </c>
      <c r="K484" s="3" t="s">
        <v>42</v>
      </c>
      <c r="L484" s="3" t="s">
        <v>236</v>
      </c>
      <c r="M484" s="3" t="s">
        <v>2029</v>
      </c>
      <c r="N484" s="3">
        <v>0.55000000000000004</v>
      </c>
      <c r="O484" s="3" t="s">
        <v>33</v>
      </c>
      <c r="P484" s="3" t="s">
        <v>61</v>
      </c>
      <c r="Q484" s="3" t="s">
        <v>130</v>
      </c>
      <c r="R484" s="3" t="s">
        <v>1576</v>
      </c>
      <c r="S484" s="3">
        <v>75401</v>
      </c>
      <c r="T484" s="6">
        <v>42114</v>
      </c>
      <c r="U484" s="6">
        <v>42116</v>
      </c>
      <c r="V484" s="7">
        <v>4554.4346999999998</v>
      </c>
      <c r="W484" s="3">
        <v>20</v>
      </c>
      <c r="X484" s="7">
        <v>6600.63</v>
      </c>
      <c r="Y484" s="3">
        <v>90891</v>
      </c>
    </row>
    <row r="485" spans="1:25" ht="12.75" customHeight="1" x14ac:dyDescent="0.25">
      <c r="A485" s="3">
        <v>2122</v>
      </c>
      <c r="B485" s="5">
        <v>22231</v>
      </c>
      <c r="C485" s="3" t="s">
        <v>47</v>
      </c>
      <c r="D485" s="3">
        <v>0.06</v>
      </c>
      <c r="E485" s="3">
        <v>80.97</v>
      </c>
      <c r="F485" s="3">
        <v>33.6</v>
      </c>
      <c r="G485" s="3" t="s">
        <v>2031</v>
      </c>
      <c r="H485" s="3" t="s">
        <v>39</v>
      </c>
      <c r="I485" s="3" t="s">
        <v>114</v>
      </c>
      <c r="J485" s="3" t="s">
        <v>77</v>
      </c>
      <c r="K485" s="3" t="s">
        <v>85</v>
      </c>
      <c r="L485" s="3" t="s">
        <v>43</v>
      </c>
      <c r="M485" s="3" t="s">
        <v>2032</v>
      </c>
      <c r="N485" s="3">
        <v>0.37</v>
      </c>
      <c r="O485" s="3" t="s">
        <v>33</v>
      </c>
      <c r="P485" s="3" t="s">
        <v>136</v>
      </c>
      <c r="Q485" s="3" t="s">
        <v>958</v>
      </c>
      <c r="R485" s="3" t="s">
        <v>2033</v>
      </c>
      <c r="S485" s="3">
        <v>72116</v>
      </c>
      <c r="T485" s="6">
        <v>42036</v>
      </c>
      <c r="U485" s="6">
        <v>42038</v>
      </c>
      <c r="V485" s="7">
        <v>-15.1844</v>
      </c>
      <c r="W485" s="3">
        <v>10</v>
      </c>
      <c r="X485" s="7">
        <v>799.76</v>
      </c>
      <c r="Y485" s="3">
        <v>89664</v>
      </c>
    </row>
    <row r="486" spans="1:25" ht="12.75" customHeight="1" x14ac:dyDescent="0.25">
      <c r="A486" s="3">
        <v>2127</v>
      </c>
      <c r="B486" s="5">
        <v>24091</v>
      </c>
      <c r="C486" s="3" t="s">
        <v>47</v>
      </c>
      <c r="D486" s="3">
        <v>0.1</v>
      </c>
      <c r="E486" s="3">
        <v>5.98</v>
      </c>
      <c r="F486" s="3">
        <v>5.14</v>
      </c>
      <c r="G486" s="3" t="s">
        <v>2036</v>
      </c>
      <c r="H486" s="3" t="s">
        <v>49</v>
      </c>
      <c r="I486" s="3" t="s">
        <v>40</v>
      </c>
      <c r="J486" s="3" t="s">
        <v>29</v>
      </c>
      <c r="K486" s="3" t="s">
        <v>93</v>
      </c>
      <c r="L486" s="3" t="s">
        <v>59</v>
      </c>
      <c r="M486" s="3" t="s">
        <v>2037</v>
      </c>
      <c r="N486" s="3">
        <v>0.36</v>
      </c>
      <c r="O486" s="3" t="s">
        <v>33</v>
      </c>
      <c r="P486" s="3" t="s">
        <v>61</v>
      </c>
      <c r="Q486" s="3" t="s">
        <v>300</v>
      </c>
      <c r="R486" s="3" t="s">
        <v>2038</v>
      </c>
      <c r="S486" s="3">
        <v>48310</v>
      </c>
      <c r="T486" s="6">
        <v>42081</v>
      </c>
      <c r="U486" s="6">
        <v>42083</v>
      </c>
      <c r="V486" s="7">
        <v>-49.53</v>
      </c>
      <c r="W486" s="3">
        <v>6</v>
      </c>
      <c r="X486" s="7">
        <v>33.950000000000003</v>
      </c>
      <c r="Y486" s="3">
        <v>88418</v>
      </c>
    </row>
    <row r="487" spans="1:25" ht="12.75" customHeight="1" x14ac:dyDescent="0.25">
      <c r="A487" s="3">
        <v>2131</v>
      </c>
      <c r="B487" s="5">
        <v>21902</v>
      </c>
      <c r="C487" s="3" t="s">
        <v>25</v>
      </c>
      <c r="D487" s="3">
        <v>0.09</v>
      </c>
      <c r="E487" s="3">
        <v>150.97999999999999</v>
      </c>
      <c r="F487" s="3">
        <v>66.27</v>
      </c>
      <c r="G487" s="3" t="s">
        <v>2039</v>
      </c>
      <c r="H487" s="3" t="s">
        <v>39</v>
      </c>
      <c r="I487" s="3" t="s">
        <v>40</v>
      </c>
      <c r="J487" s="3" t="s">
        <v>41</v>
      </c>
      <c r="K487" s="3" t="s">
        <v>191</v>
      </c>
      <c r="L487" s="3" t="s">
        <v>121</v>
      </c>
      <c r="M487" s="3" t="s">
        <v>2040</v>
      </c>
      <c r="N487" s="3">
        <v>0.65</v>
      </c>
      <c r="O487" s="3" t="s">
        <v>33</v>
      </c>
      <c r="P487" s="3" t="s">
        <v>61</v>
      </c>
      <c r="Q487" s="3" t="s">
        <v>506</v>
      </c>
      <c r="R487" s="3" t="s">
        <v>2041</v>
      </c>
      <c r="S487" s="3">
        <v>64118</v>
      </c>
      <c r="T487" s="6">
        <v>42007</v>
      </c>
      <c r="U487" s="6">
        <v>42008</v>
      </c>
      <c r="V487" s="7">
        <v>-407.85</v>
      </c>
      <c r="W487" s="3">
        <v>2</v>
      </c>
      <c r="X487" s="7">
        <v>302.33999999999997</v>
      </c>
      <c r="Y487" s="3">
        <v>90079</v>
      </c>
    </row>
    <row r="488" spans="1:25" ht="12.75" customHeight="1" x14ac:dyDescent="0.25">
      <c r="A488" s="3">
        <v>2132</v>
      </c>
      <c r="B488" s="5">
        <v>21964</v>
      </c>
      <c r="C488" s="3" t="s">
        <v>106</v>
      </c>
      <c r="D488" s="3">
        <v>0.05</v>
      </c>
      <c r="E488" s="3">
        <v>30.42</v>
      </c>
      <c r="F488" s="3">
        <v>8.65</v>
      </c>
      <c r="G488" s="3" t="s">
        <v>2042</v>
      </c>
      <c r="H488" s="3" t="s">
        <v>27</v>
      </c>
      <c r="I488" s="3" t="s">
        <v>40</v>
      </c>
      <c r="J488" s="3" t="s">
        <v>77</v>
      </c>
      <c r="K488" s="3" t="s">
        <v>180</v>
      </c>
      <c r="L488" s="3" t="s">
        <v>59</v>
      </c>
      <c r="M488" s="3" t="s">
        <v>1196</v>
      </c>
      <c r="N488" s="3">
        <v>0.74</v>
      </c>
      <c r="O488" s="3" t="s">
        <v>33</v>
      </c>
      <c r="P488" s="3" t="s">
        <v>61</v>
      </c>
      <c r="Q488" s="3" t="s">
        <v>506</v>
      </c>
      <c r="R488" s="3" t="s">
        <v>2043</v>
      </c>
      <c r="S488" s="3">
        <v>63042</v>
      </c>
      <c r="T488" s="6">
        <v>42014</v>
      </c>
      <c r="U488" s="6">
        <v>42018</v>
      </c>
      <c r="V488" s="7">
        <v>-191.25760000000002</v>
      </c>
      <c r="W488" s="3">
        <v>11</v>
      </c>
      <c r="X488" s="7">
        <v>334.44</v>
      </c>
      <c r="Y488" s="3">
        <v>90078</v>
      </c>
    </row>
    <row r="489" spans="1:25" ht="12.75" customHeight="1" x14ac:dyDescent="0.25">
      <c r="A489" s="3">
        <v>2135</v>
      </c>
      <c r="B489" s="5">
        <v>24348</v>
      </c>
      <c r="C489" s="3" t="s">
        <v>25</v>
      </c>
      <c r="D489" s="3">
        <v>0.01</v>
      </c>
      <c r="E489" s="3">
        <v>28.99</v>
      </c>
      <c r="F489" s="3">
        <v>8.59</v>
      </c>
      <c r="G489" s="3" t="s">
        <v>2044</v>
      </c>
      <c r="H489" s="3" t="s">
        <v>49</v>
      </c>
      <c r="I489" s="3" t="s">
        <v>40</v>
      </c>
      <c r="J489" s="3" t="s">
        <v>77</v>
      </c>
      <c r="K489" s="3" t="s">
        <v>78</v>
      </c>
      <c r="L489" s="3" t="s">
        <v>86</v>
      </c>
      <c r="M489" s="3" t="s">
        <v>2045</v>
      </c>
      <c r="N489" s="3">
        <v>0.56000000000000005</v>
      </c>
      <c r="O489" s="3" t="s">
        <v>33</v>
      </c>
      <c r="P489" s="3" t="s">
        <v>34</v>
      </c>
      <c r="Q489" s="3" t="s">
        <v>366</v>
      </c>
      <c r="R489" s="3" t="s">
        <v>2046</v>
      </c>
      <c r="S489" s="3">
        <v>88101</v>
      </c>
      <c r="T489" s="6">
        <v>42041</v>
      </c>
      <c r="U489" s="6">
        <v>42042</v>
      </c>
      <c r="V489" s="7">
        <v>196.52328</v>
      </c>
      <c r="W489" s="3">
        <v>21</v>
      </c>
      <c r="X489" s="7">
        <v>556.61</v>
      </c>
      <c r="Y489" s="3">
        <v>91583</v>
      </c>
    </row>
    <row r="490" spans="1:25" ht="12.75" customHeight="1" x14ac:dyDescent="0.25">
      <c r="A490" s="3">
        <v>2139</v>
      </c>
      <c r="B490" s="5">
        <v>20712</v>
      </c>
      <c r="C490" s="3" t="s">
        <v>47</v>
      </c>
      <c r="D490" s="3">
        <v>0.05</v>
      </c>
      <c r="E490" s="3">
        <v>2550.14</v>
      </c>
      <c r="F490" s="3">
        <v>29.7</v>
      </c>
      <c r="G490" s="3" t="s">
        <v>2049</v>
      </c>
      <c r="H490" s="3" t="s">
        <v>39</v>
      </c>
      <c r="I490" s="3" t="s">
        <v>28</v>
      </c>
      <c r="J490" s="3" t="s">
        <v>77</v>
      </c>
      <c r="K490" s="3" t="s">
        <v>85</v>
      </c>
      <c r="L490" s="3" t="s">
        <v>43</v>
      </c>
      <c r="M490" s="3" t="s">
        <v>1217</v>
      </c>
      <c r="N490" s="3">
        <v>0.56999999999999995</v>
      </c>
      <c r="O490" s="3" t="s">
        <v>33</v>
      </c>
      <c r="P490" s="3" t="s">
        <v>61</v>
      </c>
      <c r="Q490" s="3" t="s">
        <v>1858</v>
      </c>
      <c r="R490" s="3" t="s">
        <v>456</v>
      </c>
      <c r="S490" s="3">
        <v>53094</v>
      </c>
      <c r="T490" s="6">
        <v>42110</v>
      </c>
      <c r="U490" s="6">
        <v>42111</v>
      </c>
      <c r="V490" s="7">
        <v>-3971.0627999999997</v>
      </c>
      <c r="W490" s="3">
        <v>2</v>
      </c>
      <c r="X490" s="7">
        <v>4845.2700000000004</v>
      </c>
      <c r="Y490" s="3">
        <v>86003</v>
      </c>
    </row>
    <row r="491" spans="1:25" ht="12.75" customHeight="1" x14ac:dyDescent="0.25">
      <c r="A491" s="3">
        <v>2143</v>
      </c>
      <c r="B491" s="5">
        <v>23249</v>
      </c>
      <c r="C491" s="3" t="s">
        <v>25</v>
      </c>
      <c r="D491" s="3">
        <v>0.08</v>
      </c>
      <c r="E491" s="3">
        <v>17.149999999999999</v>
      </c>
      <c r="F491" s="3">
        <v>4.96</v>
      </c>
      <c r="G491" s="3" t="s">
        <v>2053</v>
      </c>
      <c r="H491" s="3" t="s">
        <v>49</v>
      </c>
      <c r="I491" s="3" t="s">
        <v>40</v>
      </c>
      <c r="J491" s="3" t="s">
        <v>29</v>
      </c>
      <c r="K491" s="3" t="s">
        <v>141</v>
      </c>
      <c r="L491" s="3" t="s">
        <v>59</v>
      </c>
      <c r="M491" s="3" t="s">
        <v>605</v>
      </c>
      <c r="N491" s="3">
        <v>0.57999999999999996</v>
      </c>
      <c r="O491" s="3" t="s">
        <v>33</v>
      </c>
      <c r="P491" s="3" t="s">
        <v>136</v>
      </c>
      <c r="Q491" s="3" t="s">
        <v>137</v>
      </c>
      <c r="R491" s="3" t="s">
        <v>2054</v>
      </c>
      <c r="S491" s="3">
        <v>20151</v>
      </c>
      <c r="T491" s="6">
        <v>42168</v>
      </c>
      <c r="U491" s="6">
        <v>42171</v>
      </c>
      <c r="V491" s="7">
        <v>33.659999999999997</v>
      </c>
      <c r="W491" s="3">
        <v>12</v>
      </c>
      <c r="X491" s="7">
        <v>200.61</v>
      </c>
      <c r="Y491" s="3">
        <v>87569</v>
      </c>
    </row>
    <row r="492" spans="1:25" ht="13.2" x14ac:dyDescent="0.25">
      <c r="A492" s="3">
        <v>2146</v>
      </c>
      <c r="B492" s="5">
        <v>23795</v>
      </c>
      <c r="C492" s="3" t="s">
        <v>106</v>
      </c>
      <c r="D492" s="3">
        <v>0.05</v>
      </c>
      <c r="E492" s="3">
        <v>20.34</v>
      </c>
      <c r="F492" s="3">
        <v>35</v>
      </c>
      <c r="G492" s="3" t="s">
        <v>2057</v>
      </c>
      <c r="H492" s="3" t="s">
        <v>49</v>
      </c>
      <c r="I492" s="3" t="s">
        <v>28</v>
      </c>
      <c r="J492" s="3" t="s">
        <v>29</v>
      </c>
      <c r="K492" s="3" t="s">
        <v>141</v>
      </c>
      <c r="L492" s="3" t="s">
        <v>236</v>
      </c>
      <c r="M492" s="3" t="s">
        <v>375</v>
      </c>
      <c r="N492" s="3">
        <v>0.84</v>
      </c>
      <c r="O492" s="3" t="s">
        <v>33</v>
      </c>
      <c r="P492" s="3" t="s">
        <v>136</v>
      </c>
      <c r="Q492" s="3" t="s">
        <v>137</v>
      </c>
      <c r="R492" s="3" t="s">
        <v>2054</v>
      </c>
      <c r="S492" s="3">
        <v>20151</v>
      </c>
      <c r="T492" s="6">
        <v>42010</v>
      </c>
      <c r="U492" s="6">
        <v>42014</v>
      </c>
      <c r="V492" s="7">
        <v>52.775999999999996</v>
      </c>
      <c r="W492" s="3">
        <v>2</v>
      </c>
      <c r="X492" s="7">
        <v>53.02</v>
      </c>
      <c r="Y492" s="3">
        <v>87071</v>
      </c>
    </row>
    <row r="493" spans="1:25" ht="13.2" x14ac:dyDescent="0.25">
      <c r="A493" s="3">
        <v>2151</v>
      </c>
      <c r="B493" s="5">
        <v>22555</v>
      </c>
      <c r="C493" s="3" t="s">
        <v>37</v>
      </c>
      <c r="D493" s="3">
        <v>0.08</v>
      </c>
      <c r="E493" s="3">
        <v>243.98</v>
      </c>
      <c r="F493" s="3">
        <v>43.32</v>
      </c>
      <c r="G493" s="3" t="s">
        <v>2058</v>
      </c>
      <c r="H493" s="3" t="s">
        <v>39</v>
      </c>
      <c r="I493" s="3" t="s">
        <v>28</v>
      </c>
      <c r="J493" s="3" t="s">
        <v>41</v>
      </c>
      <c r="K493" s="3" t="s">
        <v>42</v>
      </c>
      <c r="L493" s="3" t="s">
        <v>43</v>
      </c>
      <c r="M493" s="3" t="s">
        <v>2059</v>
      </c>
      <c r="N493" s="3">
        <v>0.55000000000000004</v>
      </c>
      <c r="O493" s="3" t="s">
        <v>33</v>
      </c>
      <c r="P493" s="3" t="s">
        <v>61</v>
      </c>
      <c r="Q493" s="3" t="s">
        <v>330</v>
      </c>
      <c r="R493" s="3" t="s">
        <v>2060</v>
      </c>
      <c r="S493" s="3">
        <v>52001</v>
      </c>
      <c r="T493" s="6">
        <v>42009</v>
      </c>
      <c r="U493" s="6">
        <v>42010</v>
      </c>
      <c r="V493" s="7">
        <v>-162.8244</v>
      </c>
      <c r="W493" s="3">
        <v>1</v>
      </c>
      <c r="X493" s="7">
        <v>248.84</v>
      </c>
      <c r="Y493" s="3">
        <v>90404</v>
      </c>
    </row>
    <row r="494" spans="1:25" ht="12.75" customHeight="1" x14ac:dyDescent="0.25">
      <c r="A494" s="3">
        <v>2157</v>
      </c>
      <c r="B494" s="5">
        <v>21834</v>
      </c>
      <c r="C494" s="3" t="s">
        <v>106</v>
      </c>
      <c r="D494" s="3">
        <v>0.05</v>
      </c>
      <c r="E494" s="3">
        <v>55.5</v>
      </c>
      <c r="F494" s="3">
        <v>52.2</v>
      </c>
      <c r="G494" s="3" t="s">
        <v>2062</v>
      </c>
      <c r="H494" s="3" t="s">
        <v>49</v>
      </c>
      <c r="I494" s="3" t="s">
        <v>40</v>
      </c>
      <c r="J494" s="3" t="s">
        <v>41</v>
      </c>
      <c r="K494" s="3" t="s">
        <v>50</v>
      </c>
      <c r="L494" s="3" t="s">
        <v>86</v>
      </c>
      <c r="M494" s="3" t="s">
        <v>2063</v>
      </c>
      <c r="N494" s="3">
        <v>0.72</v>
      </c>
      <c r="O494" s="3" t="s">
        <v>33</v>
      </c>
      <c r="P494" s="3" t="s">
        <v>61</v>
      </c>
      <c r="Q494" s="3" t="s">
        <v>300</v>
      </c>
      <c r="R494" s="3" t="s">
        <v>2064</v>
      </c>
      <c r="S494" s="3">
        <v>48093</v>
      </c>
      <c r="T494" s="6">
        <v>42079</v>
      </c>
      <c r="U494" s="6">
        <v>42079</v>
      </c>
      <c r="V494" s="7">
        <v>-118.54</v>
      </c>
      <c r="W494" s="3">
        <v>4</v>
      </c>
      <c r="X494" s="7">
        <v>253.87</v>
      </c>
      <c r="Y494" s="3">
        <v>90385</v>
      </c>
    </row>
    <row r="495" spans="1:25" ht="12.75" customHeight="1" x14ac:dyDescent="0.25">
      <c r="A495" s="3">
        <v>2159</v>
      </c>
      <c r="B495" s="5">
        <v>23775</v>
      </c>
      <c r="C495" s="3" t="s">
        <v>56</v>
      </c>
      <c r="D495" s="3">
        <v>0.08</v>
      </c>
      <c r="E495" s="3">
        <v>30.98</v>
      </c>
      <c r="F495" s="3">
        <v>8.74</v>
      </c>
      <c r="G495" s="3" t="s">
        <v>2065</v>
      </c>
      <c r="H495" s="3" t="s">
        <v>49</v>
      </c>
      <c r="I495" s="3" t="s">
        <v>28</v>
      </c>
      <c r="J495" s="3" t="s">
        <v>29</v>
      </c>
      <c r="K495" s="3" t="s">
        <v>93</v>
      </c>
      <c r="L495" s="3" t="s">
        <v>59</v>
      </c>
      <c r="M495" s="3" t="s">
        <v>2066</v>
      </c>
      <c r="N495" s="3">
        <v>0.4</v>
      </c>
      <c r="O495" s="3" t="s">
        <v>33</v>
      </c>
      <c r="P495" s="3" t="s">
        <v>61</v>
      </c>
      <c r="Q495" s="3" t="s">
        <v>300</v>
      </c>
      <c r="R495" s="3" t="s">
        <v>2067</v>
      </c>
      <c r="S495" s="3">
        <v>48185</v>
      </c>
      <c r="T495" s="6">
        <v>42144</v>
      </c>
      <c r="U495" s="6">
        <v>42145</v>
      </c>
      <c r="V495" s="7">
        <v>371.27200000000005</v>
      </c>
      <c r="W495" s="3">
        <v>25</v>
      </c>
      <c r="X495" s="7">
        <v>727.2</v>
      </c>
      <c r="Y495" s="3">
        <v>90387</v>
      </c>
    </row>
    <row r="496" spans="1:25" ht="12.75" customHeight="1" x14ac:dyDescent="0.25">
      <c r="A496" s="3">
        <v>2162</v>
      </c>
      <c r="B496" s="5">
        <v>23773</v>
      </c>
      <c r="C496" s="3" t="s">
        <v>56</v>
      </c>
      <c r="D496" s="3">
        <v>0.09</v>
      </c>
      <c r="E496" s="3">
        <v>159.31</v>
      </c>
      <c r="F496" s="3">
        <v>60</v>
      </c>
      <c r="G496" s="3" t="s">
        <v>2068</v>
      </c>
      <c r="H496" s="3" t="s">
        <v>39</v>
      </c>
      <c r="I496" s="3" t="s">
        <v>28</v>
      </c>
      <c r="J496" s="3" t="s">
        <v>41</v>
      </c>
      <c r="K496" s="3" t="s">
        <v>152</v>
      </c>
      <c r="L496" s="3" t="s">
        <v>43</v>
      </c>
      <c r="M496" s="3" t="s">
        <v>2069</v>
      </c>
      <c r="N496" s="3">
        <v>0.55000000000000004</v>
      </c>
      <c r="O496" s="3" t="s">
        <v>33</v>
      </c>
      <c r="P496" s="3" t="s">
        <v>53</v>
      </c>
      <c r="Q496" s="3" t="s">
        <v>234</v>
      </c>
      <c r="R496" s="3" t="s">
        <v>2070</v>
      </c>
      <c r="S496" s="3">
        <v>16146</v>
      </c>
      <c r="T496" s="6">
        <v>42144</v>
      </c>
      <c r="U496" s="6">
        <v>42146</v>
      </c>
      <c r="V496" s="7">
        <v>77.000895400000104</v>
      </c>
      <c r="W496" s="3">
        <v>41</v>
      </c>
      <c r="X496" s="7">
        <v>6173.42</v>
      </c>
      <c r="Y496" s="3">
        <v>90387</v>
      </c>
    </row>
    <row r="497" spans="1:25" ht="12.75" customHeight="1" x14ac:dyDescent="0.25">
      <c r="A497" s="3">
        <v>2164</v>
      </c>
      <c r="B497" s="5">
        <v>22450</v>
      </c>
      <c r="C497" s="3" t="s">
        <v>37</v>
      </c>
      <c r="D497" s="3">
        <v>0.01</v>
      </c>
      <c r="E497" s="3">
        <v>5.38</v>
      </c>
      <c r="F497" s="3">
        <v>7.57</v>
      </c>
      <c r="G497" s="3" t="s">
        <v>2071</v>
      </c>
      <c r="H497" s="3" t="s">
        <v>49</v>
      </c>
      <c r="I497" s="3" t="s">
        <v>58</v>
      </c>
      <c r="J497" s="3" t="s">
        <v>29</v>
      </c>
      <c r="K497" s="3" t="s">
        <v>109</v>
      </c>
      <c r="L497" s="3" t="s">
        <v>59</v>
      </c>
      <c r="M497" s="3" t="s">
        <v>2072</v>
      </c>
      <c r="N497" s="3">
        <v>0.36</v>
      </c>
      <c r="O497" s="3" t="s">
        <v>33</v>
      </c>
      <c r="P497" s="3" t="s">
        <v>34</v>
      </c>
      <c r="Q497" s="3" t="s">
        <v>45</v>
      </c>
      <c r="R497" s="3" t="s">
        <v>2073</v>
      </c>
      <c r="S497" s="3">
        <v>91104</v>
      </c>
      <c r="T497" s="6">
        <v>42013</v>
      </c>
      <c r="U497" s="6">
        <v>42014</v>
      </c>
      <c r="V497" s="7">
        <v>-66.779579999999996</v>
      </c>
      <c r="W497" s="3">
        <v>3</v>
      </c>
      <c r="X497" s="7">
        <v>18.68</v>
      </c>
      <c r="Y497" s="3">
        <v>88794</v>
      </c>
    </row>
    <row r="498" spans="1:25" ht="12.75" customHeight="1" x14ac:dyDescent="0.25">
      <c r="A498" s="3">
        <v>2165</v>
      </c>
      <c r="B498" s="5">
        <v>22449</v>
      </c>
      <c r="C498" s="3" t="s">
        <v>37</v>
      </c>
      <c r="D498" s="3">
        <v>0.09</v>
      </c>
      <c r="E498" s="3">
        <v>2.78</v>
      </c>
      <c r="F498" s="3">
        <v>0.97</v>
      </c>
      <c r="G498" s="3" t="s">
        <v>2074</v>
      </c>
      <c r="H498" s="3" t="s">
        <v>49</v>
      </c>
      <c r="I498" s="3" t="s">
        <v>58</v>
      </c>
      <c r="J498" s="3" t="s">
        <v>29</v>
      </c>
      <c r="K498" s="3" t="s">
        <v>30</v>
      </c>
      <c r="L498" s="3" t="s">
        <v>31</v>
      </c>
      <c r="M498" s="3" t="s">
        <v>2075</v>
      </c>
      <c r="N498" s="3">
        <v>0.59</v>
      </c>
      <c r="O498" s="3" t="s">
        <v>33</v>
      </c>
      <c r="P498" s="3" t="s">
        <v>53</v>
      </c>
      <c r="Q498" s="3" t="s">
        <v>188</v>
      </c>
      <c r="R498" s="3" t="s">
        <v>1045</v>
      </c>
      <c r="S498" s="3">
        <v>4330</v>
      </c>
      <c r="T498" s="6">
        <v>42013</v>
      </c>
      <c r="U498" s="6">
        <v>42015</v>
      </c>
      <c r="V498" s="7">
        <v>-5.0716000000000001</v>
      </c>
      <c r="W498" s="3">
        <v>6</v>
      </c>
      <c r="X498" s="7">
        <v>16.03</v>
      </c>
      <c r="Y498" s="3">
        <v>88794</v>
      </c>
    </row>
    <row r="499" spans="1:25" ht="12.75" customHeight="1" x14ac:dyDescent="0.25">
      <c r="A499" s="3">
        <v>2187</v>
      </c>
      <c r="B499" s="5">
        <v>19008</v>
      </c>
      <c r="C499" s="3" t="s">
        <v>25</v>
      </c>
      <c r="D499" s="3">
        <v>0.09</v>
      </c>
      <c r="E499" s="3">
        <v>16.98</v>
      </c>
      <c r="F499" s="3">
        <v>12.39</v>
      </c>
      <c r="G499" s="3" t="s">
        <v>2080</v>
      </c>
      <c r="H499" s="3" t="s">
        <v>49</v>
      </c>
      <c r="I499" s="3" t="s">
        <v>28</v>
      </c>
      <c r="J499" s="3" t="s">
        <v>29</v>
      </c>
      <c r="K499" s="3" t="s">
        <v>69</v>
      </c>
      <c r="L499" s="3" t="s">
        <v>59</v>
      </c>
      <c r="M499" s="3" t="s">
        <v>2081</v>
      </c>
      <c r="N499" s="3">
        <v>0.35</v>
      </c>
      <c r="O499" s="3" t="s">
        <v>33</v>
      </c>
      <c r="P499" s="3" t="s">
        <v>61</v>
      </c>
      <c r="Q499" s="3" t="s">
        <v>506</v>
      </c>
      <c r="R499" s="3" t="s">
        <v>2082</v>
      </c>
      <c r="S499" s="3">
        <v>64055</v>
      </c>
      <c r="T499" s="6">
        <v>42132</v>
      </c>
      <c r="U499" s="6">
        <v>42134</v>
      </c>
      <c r="V499" s="7">
        <v>-48.57</v>
      </c>
      <c r="W499" s="3">
        <v>5</v>
      </c>
      <c r="X499" s="7">
        <v>86.8</v>
      </c>
      <c r="Y499" s="3">
        <v>89440</v>
      </c>
    </row>
    <row r="500" spans="1:25" ht="12.75" customHeight="1" x14ac:dyDescent="0.25">
      <c r="A500" s="3">
        <v>2190</v>
      </c>
      <c r="B500" s="5">
        <v>5870</v>
      </c>
      <c r="C500" s="3" t="s">
        <v>47</v>
      </c>
      <c r="D500" s="3">
        <v>0.05</v>
      </c>
      <c r="E500" s="3">
        <v>16.98</v>
      </c>
      <c r="F500" s="3">
        <v>7.78</v>
      </c>
      <c r="G500" s="3" t="s">
        <v>2084</v>
      </c>
      <c r="H500" s="3" t="s">
        <v>49</v>
      </c>
      <c r="I500" s="3" t="s">
        <v>40</v>
      </c>
      <c r="J500" s="3" t="s">
        <v>29</v>
      </c>
      <c r="K500" s="3" t="s">
        <v>30</v>
      </c>
      <c r="L500" s="3" t="s">
        <v>51</v>
      </c>
      <c r="M500" s="3" t="s">
        <v>2085</v>
      </c>
      <c r="N500" s="3">
        <v>0.56999999999999995</v>
      </c>
      <c r="O500" s="3" t="s">
        <v>33</v>
      </c>
      <c r="P500" s="3" t="s">
        <v>61</v>
      </c>
      <c r="Q500" s="3" t="s">
        <v>300</v>
      </c>
      <c r="R500" s="3" t="s">
        <v>301</v>
      </c>
      <c r="S500" s="3">
        <v>48227</v>
      </c>
      <c r="T500" s="6">
        <v>42049</v>
      </c>
      <c r="U500" s="6">
        <v>42051</v>
      </c>
      <c r="V500" s="7">
        <v>-47.28</v>
      </c>
      <c r="W500" s="3">
        <v>45</v>
      </c>
      <c r="X500" s="7">
        <v>761.67</v>
      </c>
      <c r="Y500" s="3">
        <v>41636</v>
      </c>
    </row>
    <row r="501" spans="1:25" ht="12.75" customHeight="1" x14ac:dyDescent="0.25">
      <c r="A501" s="3">
        <v>2197</v>
      </c>
      <c r="B501" s="5">
        <v>23300</v>
      </c>
      <c r="C501" s="3" t="s">
        <v>47</v>
      </c>
      <c r="D501" s="3">
        <v>0.08</v>
      </c>
      <c r="E501" s="3">
        <v>100.97</v>
      </c>
      <c r="F501" s="3">
        <v>7.18</v>
      </c>
      <c r="G501" s="3" t="s">
        <v>2092</v>
      </c>
      <c r="H501" s="3" t="s">
        <v>49</v>
      </c>
      <c r="I501" s="3" t="s">
        <v>58</v>
      </c>
      <c r="J501" s="3" t="s">
        <v>77</v>
      </c>
      <c r="K501" s="3" t="s">
        <v>180</v>
      </c>
      <c r="L501" s="3" t="s">
        <v>59</v>
      </c>
      <c r="M501" s="3" t="s">
        <v>2093</v>
      </c>
      <c r="N501" s="3">
        <v>0.46</v>
      </c>
      <c r="O501" s="3" t="s">
        <v>33</v>
      </c>
      <c r="P501" s="3" t="s">
        <v>53</v>
      </c>
      <c r="Q501" s="3" t="s">
        <v>71</v>
      </c>
      <c r="R501" s="3" t="s">
        <v>1706</v>
      </c>
      <c r="S501" s="3">
        <v>11756</v>
      </c>
      <c r="T501" s="6">
        <v>42181</v>
      </c>
      <c r="U501" s="6">
        <v>42182</v>
      </c>
      <c r="V501" s="7">
        <v>126.22500000000001</v>
      </c>
      <c r="W501" s="3">
        <v>7</v>
      </c>
      <c r="X501" s="7">
        <v>650.25</v>
      </c>
      <c r="Y501" s="3">
        <v>89176</v>
      </c>
    </row>
    <row r="502" spans="1:25" ht="12.75" customHeight="1" x14ac:dyDescent="0.25">
      <c r="A502" s="3">
        <v>2198</v>
      </c>
      <c r="B502" s="5">
        <v>26083</v>
      </c>
      <c r="C502" s="3" t="s">
        <v>37</v>
      </c>
      <c r="D502" s="3">
        <v>0.03</v>
      </c>
      <c r="E502" s="3">
        <v>25.98</v>
      </c>
      <c r="F502" s="3">
        <v>4.08</v>
      </c>
      <c r="G502" s="3" t="s">
        <v>2094</v>
      </c>
      <c r="H502" s="3" t="s">
        <v>49</v>
      </c>
      <c r="I502" s="3" t="s">
        <v>58</v>
      </c>
      <c r="J502" s="3" t="s">
        <v>29</v>
      </c>
      <c r="K502" s="3" t="s">
        <v>30</v>
      </c>
      <c r="L502" s="3" t="s">
        <v>51</v>
      </c>
      <c r="M502" s="3" t="s">
        <v>2095</v>
      </c>
      <c r="N502" s="3">
        <v>0.56999999999999995</v>
      </c>
      <c r="O502" s="3" t="s">
        <v>33</v>
      </c>
      <c r="P502" s="3" t="s">
        <v>53</v>
      </c>
      <c r="Q502" s="3" t="s">
        <v>71</v>
      </c>
      <c r="R502" s="3" t="s">
        <v>2096</v>
      </c>
      <c r="S502" s="3">
        <v>11757</v>
      </c>
      <c r="T502" s="6">
        <v>42146</v>
      </c>
      <c r="U502" s="6">
        <v>42149</v>
      </c>
      <c r="V502" s="7">
        <v>295.90649999999999</v>
      </c>
      <c r="W502" s="3">
        <v>16</v>
      </c>
      <c r="X502" s="7">
        <v>428.85</v>
      </c>
      <c r="Y502" s="3">
        <v>89174</v>
      </c>
    </row>
    <row r="503" spans="1:25" ht="12.75" customHeight="1" x14ac:dyDescent="0.25">
      <c r="A503" s="3">
        <v>2201</v>
      </c>
      <c r="B503" s="5">
        <v>20234</v>
      </c>
      <c r="C503" s="3" t="s">
        <v>47</v>
      </c>
      <c r="D503" s="3">
        <v>0.17</v>
      </c>
      <c r="E503" s="3">
        <v>14.89</v>
      </c>
      <c r="F503" s="3">
        <v>13.56</v>
      </c>
      <c r="G503" s="3" t="s">
        <v>2097</v>
      </c>
      <c r="H503" s="3" t="s">
        <v>49</v>
      </c>
      <c r="I503" s="3" t="s">
        <v>58</v>
      </c>
      <c r="J503" s="3" t="s">
        <v>41</v>
      </c>
      <c r="K503" s="3" t="s">
        <v>50</v>
      </c>
      <c r="L503" s="3" t="s">
        <v>236</v>
      </c>
      <c r="M503" s="3" t="s">
        <v>2098</v>
      </c>
      <c r="N503" s="3">
        <v>0.57999999999999996</v>
      </c>
      <c r="O503" s="3" t="s">
        <v>33</v>
      </c>
      <c r="P503" s="3" t="s">
        <v>61</v>
      </c>
      <c r="Q503" s="3" t="s">
        <v>62</v>
      </c>
      <c r="R503" s="3" t="s">
        <v>489</v>
      </c>
      <c r="S503" s="3">
        <v>55420</v>
      </c>
      <c r="T503" s="6">
        <v>42088</v>
      </c>
      <c r="U503" s="6">
        <v>42090</v>
      </c>
      <c r="V503" s="7">
        <v>-9.1300000000000008</v>
      </c>
      <c r="W503" s="3">
        <v>1</v>
      </c>
      <c r="X503" s="7">
        <v>27.96</v>
      </c>
      <c r="Y503" s="3">
        <v>86054</v>
      </c>
    </row>
    <row r="504" spans="1:25" ht="12.75" customHeight="1" x14ac:dyDescent="0.25">
      <c r="A504" s="3">
        <v>2211</v>
      </c>
      <c r="B504" s="5">
        <v>19914</v>
      </c>
      <c r="C504" s="3" t="s">
        <v>37</v>
      </c>
      <c r="D504" s="3">
        <v>0.08</v>
      </c>
      <c r="E504" s="3">
        <v>95.99</v>
      </c>
      <c r="F504" s="3">
        <v>35</v>
      </c>
      <c r="G504" s="3" t="s">
        <v>2110</v>
      </c>
      <c r="H504" s="3" t="s">
        <v>27</v>
      </c>
      <c r="I504" s="3" t="s">
        <v>40</v>
      </c>
      <c r="J504" s="3" t="s">
        <v>29</v>
      </c>
      <c r="K504" s="3" t="s">
        <v>141</v>
      </c>
      <c r="L504" s="3" t="s">
        <v>236</v>
      </c>
      <c r="M504" s="3" t="s">
        <v>2111</v>
      </c>
      <c r="N504" s="3"/>
      <c r="O504" s="3" t="s">
        <v>33</v>
      </c>
      <c r="P504" s="3" t="s">
        <v>53</v>
      </c>
      <c r="Q504" s="3" t="s">
        <v>415</v>
      </c>
      <c r="R504" s="3" t="s">
        <v>2112</v>
      </c>
      <c r="S504" s="3">
        <v>20715</v>
      </c>
      <c r="T504" s="6">
        <v>42005</v>
      </c>
      <c r="U504" s="6">
        <v>42007</v>
      </c>
      <c r="V504" s="7">
        <v>-425.20840000000004</v>
      </c>
      <c r="W504" s="3">
        <v>2</v>
      </c>
      <c r="X504" s="7">
        <v>193.88</v>
      </c>
      <c r="Y504" s="3">
        <v>88028</v>
      </c>
    </row>
    <row r="505" spans="1:25" ht="12.75" customHeight="1" x14ac:dyDescent="0.25">
      <c r="A505" s="3">
        <v>2212</v>
      </c>
      <c r="B505" s="5">
        <v>24756</v>
      </c>
      <c r="C505" s="3" t="s">
        <v>25</v>
      </c>
      <c r="D505" s="3">
        <v>0.09</v>
      </c>
      <c r="E505" s="3">
        <v>199.99</v>
      </c>
      <c r="F505" s="3">
        <v>24.49</v>
      </c>
      <c r="G505" s="3" t="s">
        <v>2113</v>
      </c>
      <c r="H505" s="3" t="s">
        <v>27</v>
      </c>
      <c r="I505" s="3" t="s">
        <v>40</v>
      </c>
      <c r="J505" s="3" t="s">
        <v>77</v>
      </c>
      <c r="K505" s="3" t="s">
        <v>587</v>
      </c>
      <c r="L505" s="3" t="s">
        <v>236</v>
      </c>
      <c r="M505" s="3" t="s">
        <v>1379</v>
      </c>
      <c r="N505" s="3">
        <v>0.46</v>
      </c>
      <c r="O505" s="3" t="s">
        <v>33</v>
      </c>
      <c r="P505" s="3" t="s">
        <v>53</v>
      </c>
      <c r="Q505" s="3" t="s">
        <v>415</v>
      </c>
      <c r="R505" s="3" t="s">
        <v>2114</v>
      </c>
      <c r="S505" s="3">
        <v>21228</v>
      </c>
      <c r="T505" s="6">
        <v>42113</v>
      </c>
      <c r="U505" s="6">
        <v>42115</v>
      </c>
      <c r="V505" s="7">
        <v>631.33000000000004</v>
      </c>
      <c r="W505" s="3">
        <v>5</v>
      </c>
      <c r="X505" s="7">
        <v>990.25</v>
      </c>
      <c r="Y505" s="3">
        <v>88029</v>
      </c>
    </row>
    <row r="506" spans="1:25" ht="12.75" customHeight="1" x14ac:dyDescent="0.25">
      <c r="A506" s="3">
        <v>2216</v>
      </c>
      <c r="B506" s="5">
        <v>23513</v>
      </c>
      <c r="C506" s="3" t="s">
        <v>106</v>
      </c>
      <c r="D506" s="3">
        <v>0.02</v>
      </c>
      <c r="E506" s="3">
        <v>256.99</v>
      </c>
      <c r="F506" s="3">
        <v>11.25</v>
      </c>
      <c r="G506" s="3" t="s">
        <v>2117</v>
      </c>
      <c r="H506" s="3" t="s">
        <v>49</v>
      </c>
      <c r="I506" s="3" t="s">
        <v>28</v>
      </c>
      <c r="J506" s="3" t="s">
        <v>77</v>
      </c>
      <c r="K506" s="3" t="s">
        <v>180</v>
      </c>
      <c r="L506" s="3" t="s">
        <v>59</v>
      </c>
      <c r="M506" s="3" t="s">
        <v>1336</v>
      </c>
      <c r="N506" s="3">
        <v>0.51</v>
      </c>
      <c r="O506" s="3" t="s">
        <v>33</v>
      </c>
      <c r="P506" s="3" t="s">
        <v>53</v>
      </c>
      <c r="Q506" s="3" t="s">
        <v>154</v>
      </c>
      <c r="R506" s="3" t="s">
        <v>2118</v>
      </c>
      <c r="S506" s="3">
        <v>44256</v>
      </c>
      <c r="T506" s="6">
        <v>42178</v>
      </c>
      <c r="U506" s="6">
        <v>42185</v>
      </c>
      <c r="V506" s="7">
        <v>-214.10399999999998</v>
      </c>
      <c r="W506" s="3">
        <v>3</v>
      </c>
      <c r="X506" s="7">
        <v>808.44</v>
      </c>
      <c r="Y506" s="3">
        <v>90314</v>
      </c>
    </row>
    <row r="507" spans="1:25" ht="12.75" customHeight="1" x14ac:dyDescent="0.25">
      <c r="A507" s="3">
        <v>2225</v>
      </c>
      <c r="B507" s="5">
        <v>24113</v>
      </c>
      <c r="C507" s="3" t="s">
        <v>47</v>
      </c>
      <c r="D507" s="3">
        <v>0</v>
      </c>
      <c r="E507" s="3">
        <v>100.89</v>
      </c>
      <c r="F507" s="3">
        <v>42</v>
      </c>
      <c r="G507" s="3" t="s">
        <v>2121</v>
      </c>
      <c r="H507" s="3" t="s">
        <v>39</v>
      </c>
      <c r="I507" s="3" t="s">
        <v>58</v>
      </c>
      <c r="J507" s="3" t="s">
        <v>41</v>
      </c>
      <c r="K507" s="3" t="s">
        <v>42</v>
      </c>
      <c r="L507" s="3" t="s">
        <v>43</v>
      </c>
      <c r="M507" s="3" t="s">
        <v>2122</v>
      </c>
      <c r="N507" s="3">
        <v>0.61</v>
      </c>
      <c r="O507" s="3" t="s">
        <v>33</v>
      </c>
      <c r="P507" s="3" t="s">
        <v>34</v>
      </c>
      <c r="Q507" s="3" t="s">
        <v>366</v>
      </c>
      <c r="R507" s="3" t="s">
        <v>2123</v>
      </c>
      <c r="S507" s="3">
        <v>88240</v>
      </c>
      <c r="T507" s="6">
        <v>42056</v>
      </c>
      <c r="U507" s="6">
        <v>42057</v>
      </c>
      <c r="V507" s="7">
        <v>1500.12</v>
      </c>
      <c r="W507" s="3">
        <v>15</v>
      </c>
      <c r="X507" s="7">
        <v>1608.11</v>
      </c>
      <c r="Y507" s="3">
        <v>89970</v>
      </c>
    </row>
    <row r="508" spans="1:25" ht="12.75" customHeight="1" x14ac:dyDescent="0.25">
      <c r="A508" s="3">
        <v>2254</v>
      </c>
      <c r="B508" s="5">
        <v>25440</v>
      </c>
      <c r="C508" s="3" t="s">
        <v>106</v>
      </c>
      <c r="D508" s="3">
        <v>0.1</v>
      </c>
      <c r="E508" s="3">
        <v>6.3</v>
      </c>
      <c r="F508" s="3">
        <v>0.5</v>
      </c>
      <c r="G508" s="3" t="s">
        <v>2128</v>
      </c>
      <c r="H508" s="3" t="s">
        <v>49</v>
      </c>
      <c r="I508" s="3" t="s">
        <v>28</v>
      </c>
      <c r="J508" s="3" t="s">
        <v>29</v>
      </c>
      <c r="K508" s="3" t="s">
        <v>134</v>
      </c>
      <c r="L508" s="3" t="s">
        <v>59</v>
      </c>
      <c r="M508" s="3" t="s">
        <v>1158</v>
      </c>
      <c r="N508" s="3">
        <v>0.39</v>
      </c>
      <c r="O508" s="3" t="s">
        <v>33</v>
      </c>
      <c r="P508" s="3" t="s">
        <v>136</v>
      </c>
      <c r="Q508" s="3" t="s">
        <v>613</v>
      </c>
      <c r="R508" s="3" t="s">
        <v>2129</v>
      </c>
      <c r="S508" s="3">
        <v>42003</v>
      </c>
      <c r="T508" s="6">
        <v>42031</v>
      </c>
      <c r="U508" s="6">
        <v>42036</v>
      </c>
      <c r="V508" s="7">
        <v>-464.28200000000004</v>
      </c>
      <c r="W508" s="3">
        <v>12</v>
      </c>
      <c r="X508" s="7">
        <v>68.72</v>
      </c>
      <c r="Y508" s="3">
        <v>89278</v>
      </c>
    </row>
    <row r="509" spans="1:25" ht="12.75" customHeight="1" x14ac:dyDescent="0.25">
      <c r="A509" s="3">
        <v>2256</v>
      </c>
      <c r="B509" s="5">
        <v>19054</v>
      </c>
      <c r="C509" s="3" t="s">
        <v>47</v>
      </c>
      <c r="D509" s="3">
        <v>7.0000000000000007E-2</v>
      </c>
      <c r="E509" s="3">
        <v>60.97</v>
      </c>
      <c r="F509" s="3">
        <v>4.5</v>
      </c>
      <c r="G509" s="3" t="s">
        <v>2131</v>
      </c>
      <c r="H509" s="3" t="s">
        <v>27</v>
      </c>
      <c r="I509" s="3" t="s">
        <v>28</v>
      </c>
      <c r="J509" s="3" t="s">
        <v>29</v>
      </c>
      <c r="K509" s="3" t="s">
        <v>257</v>
      </c>
      <c r="L509" s="3" t="s">
        <v>59</v>
      </c>
      <c r="M509" s="3" t="s">
        <v>2132</v>
      </c>
      <c r="N509" s="3">
        <v>0.56000000000000005</v>
      </c>
      <c r="O509" s="3" t="s">
        <v>33</v>
      </c>
      <c r="P509" s="3" t="s">
        <v>136</v>
      </c>
      <c r="Q509" s="3" t="s">
        <v>322</v>
      </c>
      <c r="R509" s="3" t="s">
        <v>2088</v>
      </c>
      <c r="S509" s="3">
        <v>28560</v>
      </c>
      <c r="T509" s="6">
        <v>42006</v>
      </c>
      <c r="U509" s="6">
        <v>42008</v>
      </c>
      <c r="V509" s="7">
        <v>-42.588000000000001</v>
      </c>
      <c r="W509" s="3">
        <v>6</v>
      </c>
      <c r="X509" s="7">
        <v>361.72</v>
      </c>
      <c r="Y509" s="3">
        <v>87963</v>
      </c>
    </row>
    <row r="510" spans="1:25" ht="12.75" customHeight="1" x14ac:dyDescent="0.25">
      <c r="A510" s="3">
        <v>2257</v>
      </c>
      <c r="B510" s="5">
        <v>21937</v>
      </c>
      <c r="C510" s="3" t="s">
        <v>25</v>
      </c>
      <c r="D510" s="3">
        <v>0.06</v>
      </c>
      <c r="E510" s="3">
        <v>6.68</v>
      </c>
      <c r="F510" s="3">
        <v>6.93</v>
      </c>
      <c r="G510" s="3" t="s">
        <v>2134</v>
      </c>
      <c r="H510" s="3" t="s">
        <v>49</v>
      </c>
      <c r="I510" s="3" t="s">
        <v>28</v>
      </c>
      <c r="J510" s="3" t="s">
        <v>29</v>
      </c>
      <c r="K510" s="3" t="s">
        <v>93</v>
      </c>
      <c r="L510" s="3" t="s">
        <v>59</v>
      </c>
      <c r="M510" s="3" t="s">
        <v>2135</v>
      </c>
      <c r="N510" s="3">
        <v>0.37</v>
      </c>
      <c r="O510" s="3" t="s">
        <v>33</v>
      </c>
      <c r="P510" s="3" t="s">
        <v>136</v>
      </c>
      <c r="Q510" s="3" t="s">
        <v>322</v>
      </c>
      <c r="R510" s="3" t="s">
        <v>2136</v>
      </c>
      <c r="S510" s="3">
        <v>27604</v>
      </c>
      <c r="T510" s="6">
        <v>42167</v>
      </c>
      <c r="U510" s="6">
        <v>42168</v>
      </c>
      <c r="V510" s="7">
        <v>7.6244999999999994</v>
      </c>
      <c r="W510" s="3">
        <v>14</v>
      </c>
      <c r="X510" s="7">
        <v>91.92</v>
      </c>
      <c r="Y510" s="3">
        <v>87965</v>
      </c>
    </row>
    <row r="511" spans="1:25" ht="12.75" customHeight="1" x14ac:dyDescent="0.25">
      <c r="A511" s="3">
        <v>2260</v>
      </c>
      <c r="B511" s="5">
        <v>20187</v>
      </c>
      <c r="C511" s="3" t="s">
        <v>47</v>
      </c>
      <c r="D511" s="3">
        <v>0.02</v>
      </c>
      <c r="E511" s="3">
        <v>4.9800000000000004</v>
      </c>
      <c r="F511" s="3">
        <v>0.49</v>
      </c>
      <c r="G511" s="3" t="s">
        <v>2139</v>
      </c>
      <c r="H511" s="3" t="s">
        <v>49</v>
      </c>
      <c r="I511" s="3" t="s">
        <v>28</v>
      </c>
      <c r="J511" s="3" t="s">
        <v>29</v>
      </c>
      <c r="K511" s="3" t="s">
        <v>134</v>
      </c>
      <c r="L511" s="3" t="s">
        <v>59</v>
      </c>
      <c r="M511" s="3" t="s">
        <v>1422</v>
      </c>
      <c r="N511" s="3">
        <v>0.39</v>
      </c>
      <c r="O511" s="3" t="s">
        <v>33</v>
      </c>
      <c r="P511" s="3" t="s">
        <v>136</v>
      </c>
      <c r="Q511" s="3" t="s">
        <v>387</v>
      </c>
      <c r="R511" s="3" t="s">
        <v>2140</v>
      </c>
      <c r="S511" s="3">
        <v>30161</v>
      </c>
      <c r="T511" s="6">
        <v>42050</v>
      </c>
      <c r="U511" s="6">
        <v>42051</v>
      </c>
      <c r="V511" s="7">
        <v>-52.863999999999997</v>
      </c>
      <c r="W511" s="3">
        <v>17</v>
      </c>
      <c r="X511" s="7">
        <v>87.11</v>
      </c>
      <c r="Y511" s="3">
        <v>89601</v>
      </c>
    </row>
    <row r="512" spans="1:25" ht="12.75" customHeight="1" x14ac:dyDescent="0.25">
      <c r="A512" s="3">
        <v>2264</v>
      </c>
      <c r="B512" s="5">
        <v>18142</v>
      </c>
      <c r="C512" s="3" t="s">
        <v>37</v>
      </c>
      <c r="D512" s="3">
        <v>0.09</v>
      </c>
      <c r="E512" s="3">
        <v>207.48</v>
      </c>
      <c r="F512" s="3">
        <v>0.99</v>
      </c>
      <c r="G512" s="3" t="s">
        <v>2142</v>
      </c>
      <c r="H512" s="3" t="s">
        <v>49</v>
      </c>
      <c r="I512" s="3" t="s">
        <v>28</v>
      </c>
      <c r="J512" s="3" t="s">
        <v>29</v>
      </c>
      <c r="K512" s="3" t="s">
        <v>257</v>
      </c>
      <c r="L512" s="3" t="s">
        <v>59</v>
      </c>
      <c r="M512" s="3" t="s">
        <v>2143</v>
      </c>
      <c r="N512" s="3">
        <v>0.55000000000000004</v>
      </c>
      <c r="O512" s="3" t="s">
        <v>33</v>
      </c>
      <c r="P512" s="3" t="s">
        <v>61</v>
      </c>
      <c r="Q512" s="3" t="s">
        <v>506</v>
      </c>
      <c r="R512" s="3" t="s">
        <v>2144</v>
      </c>
      <c r="S512" s="3">
        <v>64804</v>
      </c>
      <c r="T512" s="6">
        <v>42030</v>
      </c>
      <c r="U512" s="6">
        <v>42033</v>
      </c>
      <c r="V512" s="7">
        <v>359.83</v>
      </c>
      <c r="W512" s="3">
        <v>3</v>
      </c>
      <c r="X512" s="7">
        <v>577.75</v>
      </c>
      <c r="Y512" s="3">
        <v>86611</v>
      </c>
    </row>
    <row r="513" spans="1:25" ht="12.75" customHeight="1" x14ac:dyDescent="0.25">
      <c r="A513" s="3">
        <v>2265</v>
      </c>
      <c r="B513" s="5">
        <v>19171</v>
      </c>
      <c r="C513" s="3" t="s">
        <v>47</v>
      </c>
      <c r="D513" s="3">
        <v>0.1</v>
      </c>
      <c r="E513" s="3">
        <v>7.45</v>
      </c>
      <c r="F513" s="3">
        <v>6.28</v>
      </c>
      <c r="G513" s="3" t="s">
        <v>2145</v>
      </c>
      <c r="H513" s="3" t="s">
        <v>49</v>
      </c>
      <c r="I513" s="3" t="s">
        <v>28</v>
      </c>
      <c r="J513" s="3" t="s">
        <v>29</v>
      </c>
      <c r="K513" s="3" t="s">
        <v>109</v>
      </c>
      <c r="L513" s="3" t="s">
        <v>59</v>
      </c>
      <c r="M513" s="3" t="s">
        <v>2146</v>
      </c>
      <c r="N513" s="3">
        <v>0.4</v>
      </c>
      <c r="O513" s="3" t="s">
        <v>33</v>
      </c>
      <c r="P513" s="3" t="s">
        <v>61</v>
      </c>
      <c r="Q513" s="3" t="s">
        <v>506</v>
      </c>
      <c r="R513" s="3" t="s">
        <v>2147</v>
      </c>
      <c r="S513" s="3">
        <v>64130</v>
      </c>
      <c r="T513" s="6">
        <v>42033</v>
      </c>
      <c r="U513" s="6">
        <v>42036</v>
      </c>
      <c r="V513" s="7">
        <v>-69.873999999999995</v>
      </c>
      <c r="W513" s="3">
        <v>8</v>
      </c>
      <c r="X513" s="7">
        <v>59.4</v>
      </c>
      <c r="Y513" s="3">
        <v>86612</v>
      </c>
    </row>
    <row r="514" spans="1:25" ht="12.75" customHeight="1" x14ac:dyDescent="0.25">
      <c r="A514" s="3">
        <v>2266</v>
      </c>
      <c r="B514" s="5">
        <v>25996</v>
      </c>
      <c r="C514" s="3" t="s">
        <v>47</v>
      </c>
      <c r="D514" s="3">
        <v>0.02</v>
      </c>
      <c r="E514" s="3">
        <v>11.33</v>
      </c>
      <c r="F514" s="3">
        <v>6.12</v>
      </c>
      <c r="G514" s="3" t="s">
        <v>2148</v>
      </c>
      <c r="H514" s="3" t="s">
        <v>49</v>
      </c>
      <c r="I514" s="3" t="s">
        <v>28</v>
      </c>
      <c r="J514" s="3" t="s">
        <v>29</v>
      </c>
      <c r="K514" s="3" t="s">
        <v>257</v>
      </c>
      <c r="L514" s="3" t="s">
        <v>86</v>
      </c>
      <c r="M514" s="3" t="s">
        <v>2149</v>
      </c>
      <c r="N514" s="3">
        <v>0.42</v>
      </c>
      <c r="O514" s="3" t="s">
        <v>33</v>
      </c>
      <c r="P514" s="3" t="s">
        <v>61</v>
      </c>
      <c r="Q514" s="3" t="s">
        <v>506</v>
      </c>
      <c r="R514" s="3" t="s">
        <v>2150</v>
      </c>
      <c r="S514" s="3">
        <v>63122</v>
      </c>
      <c r="T514" s="6">
        <v>42150</v>
      </c>
      <c r="U514" s="6">
        <v>42152</v>
      </c>
      <c r="V514" s="7">
        <v>-14.52</v>
      </c>
      <c r="W514" s="3">
        <v>3</v>
      </c>
      <c r="X514" s="7">
        <v>35.35</v>
      </c>
      <c r="Y514" s="3">
        <v>86610</v>
      </c>
    </row>
    <row r="515" spans="1:25" ht="12.75" customHeight="1" x14ac:dyDescent="0.25">
      <c r="A515" s="3">
        <v>2272</v>
      </c>
      <c r="B515" s="5">
        <v>19438</v>
      </c>
      <c r="C515" s="3" t="s">
        <v>25</v>
      </c>
      <c r="D515" s="3">
        <v>0.08</v>
      </c>
      <c r="E515" s="3">
        <v>15.73</v>
      </c>
      <c r="F515" s="3">
        <v>7.42</v>
      </c>
      <c r="G515" s="3" t="s">
        <v>2156</v>
      </c>
      <c r="H515" s="3" t="s">
        <v>27</v>
      </c>
      <c r="I515" s="3" t="s">
        <v>28</v>
      </c>
      <c r="J515" s="3" t="s">
        <v>29</v>
      </c>
      <c r="K515" s="3" t="s">
        <v>174</v>
      </c>
      <c r="L515" s="3" t="s">
        <v>51</v>
      </c>
      <c r="M515" s="3" t="s">
        <v>2157</v>
      </c>
      <c r="N515" s="3">
        <v>0.56000000000000005</v>
      </c>
      <c r="O515" s="3" t="s">
        <v>33</v>
      </c>
      <c r="P515" s="3" t="s">
        <v>61</v>
      </c>
      <c r="Q515" s="3" t="s">
        <v>130</v>
      </c>
      <c r="R515" s="3" t="s">
        <v>2158</v>
      </c>
      <c r="S515" s="3">
        <v>76543</v>
      </c>
      <c r="T515" s="6">
        <v>42079</v>
      </c>
      <c r="U515" s="6">
        <v>42081</v>
      </c>
      <c r="V515" s="7">
        <v>-37.6</v>
      </c>
      <c r="W515" s="3">
        <v>5</v>
      </c>
      <c r="X515" s="7">
        <v>78.08</v>
      </c>
      <c r="Y515" s="3">
        <v>90110</v>
      </c>
    </row>
    <row r="516" spans="1:25" ht="12.75" customHeight="1" x14ac:dyDescent="0.25">
      <c r="A516" s="3">
        <v>2273</v>
      </c>
      <c r="B516" s="5">
        <v>23416</v>
      </c>
      <c r="C516" s="3" t="s">
        <v>106</v>
      </c>
      <c r="D516" s="3">
        <v>0.04</v>
      </c>
      <c r="E516" s="3">
        <v>120.98</v>
      </c>
      <c r="F516" s="3">
        <v>3.99</v>
      </c>
      <c r="G516" s="3" t="s">
        <v>2159</v>
      </c>
      <c r="H516" s="3" t="s">
        <v>49</v>
      </c>
      <c r="I516" s="3" t="s">
        <v>28</v>
      </c>
      <c r="J516" s="3" t="s">
        <v>29</v>
      </c>
      <c r="K516" s="3" t="s">
        <v>257</v>
      </c>
      <c r="L516" s="3" t="s">
        <v>59</v>
      </c>
      <c r="M516" s="3" t="s">
        <v>2160</v>
      </c>
      <c r="N516" s="3">
        <v>0.6</v>
      </c>
      <c r="O516" s="3" t="s">
        <v>33</v>
      </c>
      <c r="P516" s="3" t="s">
        <v>61</v>
      </c>
      <c r="Q516" s="3" t="s">
        <v>130</v>
      </c>
      <c r="R516" s="3" t="s">
        <v>2161</v>
      </c>
      <c r="S516" s="3">
        <v>78550</v>
      </c>
      <c r="T516" s="6">
        <v>42129</v>
      </c>
      <c r="U516" s="6">
        <v>42129</v>
      </c>
      <c r="V516" s="7">
        <v>1389.5771999999999</v>
      </c>
      <c r="W516" s="3">
        <v>17</v>
      </c>
      <c r="X516" s="7">
        <v>2013.88</v>
      </c>
      <c r="Y516" s="3">
        <v>90109</v>
      </c>
    </row>
    <row r="517" spans="1:25" ht="12.75" customHeight="1" x14ac:dyDescent="0.25">
      <c r="A517" s="3">
        <v>2274</v>
      </c>
      <c r="B517" s="5">
        <v>23418</v>
      </c>
      <c r="C517" s="3" t="s">
        <v>106</v>
      </c>
      <c r="D517" s="3">
        <v>0.05</v>
      </c>
      <c r="E517" s="3">
        <v>23.99</v>
      </c>
      <c r="F517" s="3">
        <v>15.68</v>
      </c>
      <c r="G517" s="3" t="s">
        <v>2162</v>
      </c>
      <c r="H517" s="3" t="s">
        <v>39</v>
      </c>
      <c r="I517" s="3" t="s">
        <v>28</v>
      </c>
      <c r="J517" s="3" t="s">
        <v>41</v>
      </c>
      <c r="K517" s="3" t="s">
        <v>50</v>
      </c>
      <c r="L517" s="3" t="s">
        <v>43</v>
      </c>
      <c r="M517" s="3" t="s">
        <v>2163</v>
      </c>
      <c r="N517" s="3">
        <v>0.62</v>
      </c>
      <c r="O517" s="3" t="s">
        <v>33</v>
      </c>
      <c r="P517" s="3" t="s">
        <v>61</v>
      </c>
      <c r="Q517" s="3" t="s">
        <v>130</v>
      </c>
      <c r="R517" s="3" t="s">
        <v>2164</v>
      </c>
      <c r="S517" s="3">
        <v>77036</v>
      </c>
      <c r="T517" s="6">
        <v>42129</v>
      </c>
      <c r="U517" s="6">
        <v>42133</v>
      </c>
      <c r="V517" s="7">
        <v>-133.71</v>
      </c>
      <c r="W517" s="3">
        <v>12</v>
      </c>
      <c r="X517" s="7">
        <v>298.51</v>
      </c>
      <c r="Y517" s="3">
        <v>90109</v>
      </c>
    </row>
    <row r="518" spans="1:25" ht="12.75" customHeight="1" x14ac:dyDescent="0.25">
      <c r="A518" s="3">
        <v>2279</v>
      </c>
      <c r="B518" s="5">
        <v>23572</v>
      </c>
      <c r="C518" s="3" t="s">
        <v>106</v>
      </c>
      <c r="D518" s="3">
        <v>0.04</v>
      </c>
      <c r="E518" s="3">
        <v>4.4800000000000004</v>
      </c>
      <c r="F518" s="3">
        <v>2.5</v>
      </c>
      <c r="G518" s="3" t="s">
        <v>2167</v>
      </c>
      <c r="H518" s="3" t="s">
        <v>27</v>
      </c>
      <c r="I518" s="3" t="s">
        <v>40</v>
      </c>
      <c r="J518" s="3" t="s">
        <v>29</v>
      </c>
      <c r="K518" s="3" t="s">
        <v>69</v>
      </c>
      <c r="L518" s="3" t="s">
        <v>59</v>
      </c>
      <c r="M518" s="3" t="s">
        <v>1130</v>
      </c>
      <c r="N518" s="3">
        <v>0.37</v>
      </c>
      <c r="O518" s="3" t="s">
        <v>33</v>
      </c>
      <c r="P518" s="3" t="s">
        <v>53</v>
      </c>
      <c r="Q518" s="3" t="s">
        <v>234</v>
      </c>
      <c r="R518" s="3" t="s">
        <v>2168</v>
      </c>
      <c r="S518" s="3">
        <v>15601</v>
      </c>
      <c r="T518" s="6">
        <v>42177</v>
      </c>
      <c r="U518" s="6">
        <v>42181</v>
      </c>
      <c r="V518" s="7">
        <v>10.32</v>
      </c>
      <c r="W518" s="3">
        <v>7</v>
      </c>
      <c r="X518" s="7">
        <v>35.93</v>
      </c>
      <c r="Y518" s="3">
        <v>85949</v>
      </c>
    </row>
    <row r="519" spans="1:25" ht="12.75" customHeight="1" x14ac:dyDescent="0.25">
      <c r="A519" s="3">
        <v>2281</v>
      </c>
      <c r="B519" s="5">
        <v>19615</v>
      </c>
      <c r="C519" s="3" t="s">
        <v>37</v>
      </c>
      <c r="D519" s="3">
        <v>0.08</v>
      </c>
      <c r="E519" s="3">
        <v>205.99</v>
      </c>
      <c r="F519" s="3">
        <v>2.5</v>
      </c>
      <c r="G519" s="3" t="s">
        <v>2169</v>
      </c>
      <c r="H519" s="3" t="s">
        <v>49</v>
      </c>
      <c r="I519" s="3" t="s">
        <v>40</v>
      </c>
      <c r="J519" s="3" t="s">
        <v>77</v>
      </c>
      <c r="K519" s="3" t="s">
        <v>78</v>
      </c>
      <c r="L519" s="3" t="s">
        <v>59</v>
      </c>
      <c r="M519" s="3" t="s">
        <v>2155</v>
      </c>
      <c r="N519" s="3">
        <v>0.59</v>
      </c>
      <c r="O519" s="3" t="s">
        <v>33</v>
      </c>
      <c r="P519" s="3" t="s">
        <v>61</v>
      </c>
      <c r="Q519" s="3" t="s">
        <v>1858</v>
      </c>
      <c r="R519" s="3" t="s">
        <v>2170</v>
      </c>
      <c r="S519" s="3">
        <v>54703</v>
      </c>
      <c r="T519" s="6">
        <v>42031</v>
      </c>
      <c r="U519" s="6">
        <v>42032</v>
      </c>
      <c r="V519" s="7">
        <v>997.38144000000011</v>
      </c>
      <c r="W519" s="3">
        <v>10</v>
      </c>
      <c r="X519" s="7">
        <v>1610.84</v>
      </c>
      <c r="Y519" s="3">
        <v>85948</v>
      </c>
    </row>
    <row r="520" spans="1:25" ht="12.75" customHeight="1" x14ac:dyDescent="0.25">
      <c r="A520" s="3">
        <v>2282</v>
      </c>
      <c r="B520" s="5">
        <v>21260</v>
      </c>
      <c r="C520" s="3" t="s">
        <v>56</v>
      </c>
      <c r="D520" s="3">
        <v>0.04</v>
      </c>
      <c r="E520" s="3">
        <v>5.98</v>
      </c>
      <c r="F520" s="3">
        <v>5.79</v>
      </c>
      <c r="G520" s="3" t="s">
        <v>2171</v>
      </c>
      <c r="H520" s="3" t="s">
        <v>49</v>
      </c>
      <c r="I520" s="3" t="s">
        <v>40</v>
      </c>
      <c r="J520" s="3" t="s">
        <v>29</v>
      </c>
      <c r="K520" s="3" t="s">
        <v>93</v>
      </c>
      <c r="L520" s="3" t="s">
        <v>59</v>
      </c>
      <c r="M520" s="3" t="s">
        <v>123</v>
      </c>
      <c r="N520" s="3">
        <v>0.36</v>
      </c>
      <c r="O520" s="3" t="s">
        <v>33</v>
      </c>
      <c r="P520" s="3" t="s">
        <v>61</v>
      </c>
      <c r="Q520" s="3" t="s">
        <v>1858</v>
      </c>
      <c r="R520" s="3" t="s">
        <v>2172</v>
      </c>
      <c r="S520" s="3">
        <v>53713</v>
      </c>
      <c r="T520" s="6">
        <v>42040</v>
      </c>
      <c r="U520" s="6">
        <v>42042</v>
      </c>
      <c r="V520" s="7">
        <v>-36.030800000000006</v>
      </c>
      <c r="W520" s="3">
        <v>14</v>
      </c>
      <c r="X520" s="7">
        <v>86.12</v>
      </c>
      <c r="Y520" s="3">
        <v>85950</v>
      </c>
    </row>
    <row r="521" spans="1:25" ht="12.75" customHeight="1" x14ac:dyDescent="0.25">
      <c r="A521" s="3">
        <v>2283</v>
      </c>
      <c r="B521" s="5">
        <v>26148</v>
      </c>
      <c r="C521" s="3" t="s">
        <v>56</v>
      </c>
      <c r="D521" s="3">
        <v>0.01</v>
      </c>
      <c r="E521" s="3">
        <v>11.7</v>
      </c>
      <c r="F521" s="3">
        <v>6.96</v>
      </c>
      <c r="G521" s="3" t="s">
        <v>2173</v>
      </c>
      <c r="H521" s="3" t="s">
        <v>49</v>
      </c>
      <c r="I521" s="3" t="s">
        <v>40</v>
      </c>
      <c r="J521" s="3" t="s">
        <v>29</v>
      </c>
      <c r="K521" s="3" t="s">
        <v>257</v>
      </c>
      <c r="L521" s="3" t="s">
        <v>86</v>
      </c>
      <c r="M521" s="3" t="s">
        <v>1280</v>
      </c>
      <c r="N521" s="3">
        <v>0.5</v>
      </c>
      <c r="O521" s="3" t="s">
        <v>33</v>
      </c>
      <c r="P521" s="3" t="s">
        <v>61</v>
      </c>
      <c r="Q521" s="3" t="s">
        <v>1858</v>
      </c>
      <c r="R521" s="3" t="s">
        <v>2174</v>
      </c>
      <c r="S521" s="3">
        <v>53132</v>
      </c>
      <c r="T521" s="6">
        <v>42028</v>
      </c>
      <c r="U521" s="6">
        <v>42030</v>
      </c>
      <c r="V521" s="7">
        <v>-28.954000000000001</v>
      </c>
      <c r="W521" s="3">
        <v>6</v>
      </c>
      <c r="X521" s="7">
        <v>76.87</v>
      </c>
      <c r="Y521" s="3">
        <v>85947</v>
      </c>
    </row>
    <row r="522" spans="1:25" ht="12.75" customHeight="1" x14ac:dyDescent="0.25">
      <c r="A522" s="3">
        <v>2286</v>
      </c>
      <c r="B522" s="5">
        <v>21529</v>
      </c>
      <c r="C522" s="3" t="s">
        <v>56</v>
      </c>
      <c r="D522" s="3">
        <v>0</v>
      </c>
      <c r="E522" s="3">
        <v>4.91</v>
      </c>
      <c r="F522" s="3">
        <v>0.5</v>
      </c>
      <c r="G522" s="3" t="s">
        <v>2177</v>
      </c>
      <c r="H522" s="3" t="s">
        <v>49</v>
      </c>
      <c r="I522" s="3" t="s">
        <v>28</v>
      </c>
      <c r="J522" s="3" t="s">
        <v>29</v>
      </c>
      <c r="K522" s="3" t="s">
        <v>134</v>
      </c>
      <c r="L522" s="3" t="s">
        <v>59</v>
      </c>
      <c r="M522" s="3" t="s">
        <v>163</v>
      </c>
      <c r="N522" s="3">
        <v>0.36</v>
      </c>
      <c r="O522" s="3" t="s">
        <v>33</v>
      </c>
      <c r="P522" s="3" t="s">
        <v>136</v>
      </c>
      <c r="Q522" s="3" t="s">
        <v>932</v>
      </c>
      <c r="R522" s="3" t="s">
        <v>2178</v>
      </c>
      <c r="S522" s="3">
        <v>29301</v>
      </c>
      <c r="T522" s="6">
        <v>42039</v>
      </c>
      <c r="U522" s="6">
        <v>42041</v>
      </c>
      <c r="V522" s="7">
        <v>99.198000000000008</v>
      </c>
      <c r="W522" s="3">
        <v>12</v>
      </c>
      <c r="X522" s="7">
        <v>61.87</v>
      </c>
      <c r="Y522" s="3">
        <v>90145</v>
      </c>
    </row>
    <row r="523" spans="1:25" ht="12.75" customHeight="1" x14ac:dyDescent="0.25">
      <c r="A523" s="3">
        <v>2302</v>
      </c>
      <c r="B523" s="5">
        <v>24673</v>
      </c>
      <c r="C523" s="3" t="s">
        <v>47</v>
      </c>
      <c r="D523" s="3">
        <v>7.0000000000000007E-2</v>
      </c>
      <c r="E523" s="3">
        <v>270.98</v>
      </c>
      <c r="F523" s="3">
        <v>50</v>
      </c>
      <c r="G523" s="3" t="s">
        <v>2187</v>
      </c>
      <c r="H523" s="3" t="s">
        <v>39</v>
      </c>
      <c r="I523" s="3" t="s">
        <v>28</v>
      </c>
      <c r="J523" s="3" t="s">
        <v>41</v>
      </c>
      <c r="K523" s="3" t="s">
        <v>42</v>
      </c>
      <c r="L523" s="3" t="s">
        <v>43</v>
      </c>
      <c r="M523" s="3" t="s">
        <v>2188</v>
      </c>
      <c r="N523" s="3">
        <v>0.77</v>
      </c>
      <c r="O523" s="3" t="s">
        <v>33</v>
      </c>
      <c r="P523" s="3" t="s">
        <v>136</v>
      </c>
      <c r="Q523" s="3" t="s">
        <v>362</v>
      </c>
      <c r="R523" s="3" t="s">
        <v>2189</v>
      </c>
      <c r="S523" s="3">
        <v>32404</v>
      </c>
      <c r="T523" s="6">
        <v>42046</v>
      </c>
      <c r="U523" s="6">
        <v>42048</v>
      </c>
      <c r="V523" s="7">
        <v>27.725999999999999</v>
      </c>
      <c r="W523" s="3">
        <v>9</v>
      </c>
      <c r="X523" s="7">
        <v>2439.37</v>
      </c>
      <c r="Y523" s="3">
        <v>87695</v>
      </c>
    </row>
    <row r="524" spans="1:25" ht="12.75" customHeight="1" x14ac:dyDescent="0.25">
      <c r="A524" s="3">
        <v>2323</v>
      </c>
      <c r="B524" s="5">
        <v>26048</v>
      </c>
      <c r="C524" s="3" t="s">
        <v>25</v>
      </c>
      <c r="D524" s="3">
        <v>0.08</v>
      </c>
      <c r="E524" s="3">
        <v>68.81</v>
      </c>
      <c r="F524" s="3">
        <v>60</v>
      </c>
      <c r="G524" s="3" t="s">
        <v>2196</v>
      </c>
      <c r="H524" s="3" t="s">
        <v>39</v>
      </c>
      <c r="I524" s="3" t="s">
        <v>58</v>
      </c>
      <c r="J524" s="3" t="s">
        <v>29</v>
      </c>
      <c r="K524" s="3" t="s">
        <v>257</v>
      </c>
      <c r="L524" s="3" t="s">
        <v>43</v>
      </c>
      <c r="M524" s="3" t="s">
        <v>2197</v>
      </c>
      <c r="N524" s="3">
        <v>0.41</v>
      </c>
      <c r="O524" s="3" t="s">
        <v>33</v>
      </c>
      <c r="P524" s="3" t="s">
        <v>34</v>
      </c>
      <c r="Q524" s="3" t="s">
        <v>45</v>
      </c>
      <c r="R524" s="3" t="s">
        <v>2198</v>
      </c>
      <c r="S524" s="3">
        <v>92236</v>
      </c>
      <c r="T524" s="6">
        <v>42079</v>
      </c>
      <c r="U524" s="6">
        <v>42080</v>
      </c>
      <c r="V524" s="7">
        <v>-550.42999999999995</v>
      </c>
      <c r="W524" s="3">
        <v>5</v>
      </c>
      <c r="X524" s="7">
        <v>337.86</v>
      </c>
      <c r="Y524" s="3">
        <v>88721</v>
      </c>
    </row>
    <row r="525" spans="1:25" ht="12.75" customHeight="1" x14ac:dyDescent="0.25">
      <c r="A525" s="3">
        <v>2334</v>
      </c>
      <c r="B525" s="5">
        <v>23721</v>
      </c>
      <c r="C525" s="3" t="s">
        <v>106</v>
      </c>
      <c r="D525" s="3">
        <v>0.06</v>
      </c>
      <c r="E525" s="3">
        <v>60.65</v>
      </c>
      <c r="F525" s="3">
        <v>12.23</v>
      </c>
      <c r="G525" s="3" t="s">
        <v>2204</v>
      </c>
      <c r="H525" s="3" t="s">
        <v>49</v>
      </c>
      <c r="I525" s="3" t="s">
        <v>114</v>
      </c>
      <c r="J525" s="3" t="s">
        <v>41</v>
      </c>
      <c r="K525" s="3" t="s">
        <v>50</v>
      </c>
      <c r="L525" s="3" t="s">
        <v>86</v>
      </c>
      <c r="M525" s="3" t="s">
        <v>1761</v>
      </c>
      <c r="N525" s="3">
        <v>0.64</v>
      </c>
      <c r="O525" s="3" t="s">
        <v>33</v>
      </c>
      <c r="P525" s="3" t="s">
        <v>61</v>
      </c>
      <c r="Q525" s="3" t="s">
        <v>1858</v>
      </c>
      <c r="R525" s="3" t="s">
        <v>2205</v>
      </c>
      <c r="S525" s="3">
        <v>53220</v>
      </c>
      <c r="T525" s="6">
        <v>42100</v>
      </c>
      <c r="U525" s="6">
        <v>42102</v>
      </c>
      <c r="V525" s="7">
        <v>427.00649999999996</v>
      </c>
      <c r="W525" s="3">
        <v>10</v>
      </c>
      <c r="X525" s="7">
        <v>618.85</v>
      </c>
      <c r="Y525" s="3">
        <v>89608</v>
      </c>
    </row>
    <row r="526" spans="1:25" ht="12.75" customHeight="1" x14ac:dyDescent="0.25">
      <c r="A526" s="3">
        <v>2345</v>
      </c>
      <c r="B526" s="5">
        <v>19052</v>
      </c>
      <c r="C526" s="3" t="s">
        <v>56</v>
      </c>
      <c r="D526" s="3">
        <v>7.0000000000000007E-2</v>
      </c>
      <c r="E526" s="3">
        <v>200.98</v>
      </c>
      <c r="F526" s="3">
        <v>23.76</v>
      </c>
      <c r="G526" s="3" t="s">
        <v>2212</v>
      </c>
      <c r="H526" s="3" t="s">
        <v>39</v>
      </c>
      <c r="I526" s="3" t="s">
        <v>28</v>
      </c>
      <c r="J526" s="3" t="s">
        <v>41</v>
      </c>
      <c r="K526" s="3" t="s">
        <v>42</v>
      </c>
      <c r="L526" s="3" t="s">
        <v>43</v>
      </c>
      <c r="M526" s="3" t="s">
        <v>2213</v>
      </c>
      <c r="N526" s="3">
        <v>0.57999999999999996</v>
      </c>
      <c r="O526" s="3" t="s">
        <v>33</v>
      </c>
      <c r="P526" s="3" t="s">
        <v>136</v>
      </c>
      <c r="Q526" s="3" t="s">
        <v>613</v>
      </c>
      <c r="R526" s="3" t="s">
        <v>2129</v>
      </c>
      <c r="S526" s="3">
        <v>42003</v>
      </c>
      <c r="T526" s="6">
        <v>42077</v>
      </c>
      <c r="U526" s="6">
        <v>42078</v>
      </c>
      <c r="V526" s="7">
        <v>-132.42600000000002</v>
      </c>
      <c r="W526" s="3">
        <v>9</v>
      </c>
      <c r="X526" s="7">
        <v>1805.9</v>
      </c>
      <c r="Y526" s="3">
        <v>89504</v>
      </c>
    </row>
    <row r="527" spans="1:25" ht="12.75" customHeight="1" x14ac:dyDescent="0.25">
      <c r="A527" s="3">
        <v>2351</v>
      </c>
      <c r="B527" s="5">
        <v>18675</v>
      </c>
      <c r="C527" s="3" t="s">
        <v>47</v>
      </c>
      <c r="D527" s="3">
        <v>0.08</v>
      </c>
      <c r="E527" s="3">
        <v>6.48</v>
      </c>
      <c r="F527" s="3">
        <v>7.49</v>
      </c>
      <c r="G527" s="3" t="s">
        <v>2216</v>
      </c>
      <c r="H527" s="3" t="s">
        <v>49</v>
      </c>
      <c r="I527" s="3" t="s">
        <v>28</v>
      </c>
      <c r="J527" s="3" t="s">
        <v>29</v>
      </c>
      <c r="K527" s="3" t="s">
        <v>93</v>
      </c>
      <c r="L527" s="3" t="s">
        <v>59</v>
      </c>
      <c r="M527" s="3" t="s">
        <v>1950</v>
      </c>
      <c r="N527" s="3">
        <v>0.37</v>
      </c>
      <c r="O527" s="3" t="s">
        <v>33</v>
      </c>
      <c r="P527" s="3" t="s">
        <v>53</v>
      </c>
      <c r="Q527" s="3" t="s">
        <v>415</v>
      </c>
      <c r="R527" s="3" t="s">
        <v>2217</v>
      </c>
      <c r="S527" s="3">
        <v>21114</v>
      </c>
      <c r="T527" s="6">
        <v>42093</v>
      </c>
      <c r="U527" s="6">
        <v>42096</v>
      </c>
      <c r="V527" s="7">
        <v>-119.32</v>
      </c>
      <c r="W527" s="3">
        <v>13</v>
      </c>
      <c r="X527" s="7">
        <v>80.86</v>
      </c>
      <c r="Y527" s="3">
        <v>86163</v>
      </c>
    </row>
    <row r="528" spans="1:25" ht="12.75" customHeight="1" x14ac:dyDescent="0.25">
      <c r="A528" s="3">
        <v>2352</v>
      </c>
      <c r="B528" s="5">
        <v>20904</v>
      </c>
      <c r="C528" s="3" t="s">
        <v>47</v>
      </c>
      <c r="D528" s="3">
        <v>0.06</v>
      </c>
      <c r="E528" s="3">
        <v>59.76</v>
      </c>
      <c r="F528" s="3">
        <v>9.7100000000000009</v>
      </c>
      <c r="G528" s="3" t="s">
        <v>2218</v>
      </c>
      <c r="H528" s="3" t="s">
        <v>49</v>
      </c>
      <c r="I528" s="3" t="s">
        <v>114</v>
      </c>
      <c r="J528" s="3" t="s">
        <v>29</v>
      </c>
      <c r="K528" s="3" t="s">
        <v>141</v>
      </c>
      <c r="L528" s="3" t="s">
        <v>59</v>
      </c>
      <c r="M528" s="3" t="s">
        <v>1028</v>
      </c>
      <c r="N528" s="3">
        <v>0.56999999999999995</v>
      </c>
      <c r="O528" s="3" t="s">
        <v>33</v>
      </c>
      <c r="P528" s="3" t="s">
        <v>53</v>
      </c>
      <c r="Q528" s="3" t="s">
        <v>415</v>
      </c>
      <c r="R528" s="3" t="s">
        <v>2219</v>
      </c>
      <c r="S528" s="3">
        <v>21501</v>
      </c>
      <c r="T528" s="6">
        <v>42175</v>
      </c>
      <c r="U528" s="6">
        <v>42178</v>
      </c>
      <c r="V528" s="7">
        <v>756.67470000000003</v>
      </c>
      <c r="W528" s="3">
        <v>18</v>
      </c>
      <c r="X528" s="7">
        <v>1096.6300000000001</v>
      </c>
      <c r="Y528" s="3">
        <v>86165</v>
      </c>
    </row>
    <row r="529" spans="1:25" ht="12.75" customHeight="1" x14ac:dyDescent="0.25">
      <c r="A529" s="3">
        <v>2359</v>
      </c>
      <c r="B529" s="5">
        <v>21772</v>
      </c>
      <c r="C529" s="3" t="s">
        <v>47</v>
      </c>
      <c r="D529" s="3">
        <v>0</v>
      </c>
      <c r="E529" s="3">
        <v>7.28</v>
      </c>
      <c r="F529" s="3">
        <v>1.77</v>
      </c>
      <c r="G529" s="3" t="s">
        <v>2229</v>
      </c>
      <c r="H529" s="3" t="s">
        <v>49</v>
      </c>
      <c r="I529" s="3" t="s">
        <v>40</v>
      </c>
      <c r="J529" s="3" t="s">
        <v>29</v>
      </c>
      <c r="K529" s="3" t="s">
        <v>93</v>
      </c>
      <c r="L529" s="3" t="s">
        <v>31</v>
      </c>
      <c r="M529" s="3" t="s">
        <v>2230</v>
      </c>
      <c r="N529" s="3">
        <v>0.37</v>
      </c>
      <c r="O529" s="3" t="s">
        <v>33</v>
      </c>
      <c r="P529" s="3" t="s">
        <v>136</v>
      </c>
      <c r="Q529" s="3" t="s">
        <v>362</v>
      </c>
      <c r="R529" s="3" t="s">
        <v>2231</v>
      </c>
      <c r="S529" s="3">
        <v>33917</v>
      </c>
      <c r="T529" s="6">
        <v>42040</v>
      </c>
      <c r="U529" s="6">
        <v>42040</v>
      </c>
      <c r="V529" s="7">
        <v>167.16000000000003</v>
      </c>
      <c r="W529" s="3">
        <v>7</v>
      </c>
      <c r="X529" s="7">
        <v>53.42</v>
      </c>
      <c r="Y529" s="3">
        <v>88265</v>
      </c>
    </row>
    <row r="530" spans="1:25" ht="12.75" customHeight="1" x14ac:dyDescent="0.25">
      <c r="A530" s="3">
        <v>2363</v>
      </c>
      <c r="B530" s="5">
        <v>19369</v>
      </c>
      <c r="C530" s="3" t="s">
        <v>25</v>
      </c>
      <c r="D530" s="3">
        <v>0</v>
      </c>
      <c r="E530" s="3">
        <v>5.77</v>
      </c>
      <c r="F530" s="3">
        <v>5.92</v>
      </c>
      <c r="G530" s="3" t="s">
        <v>2234</v>
      </c>
      <c r="H530" s="3" t="s">
        <v>49</v>
      </c>
      <c r="I530" s="3" t="s">
        <v>40</v>
      </c>
      <c r="J530" s="3" t="s">
        <v>41</v>
      </c>
      <c r="K530" s="3" t="s">
        <v>50</v>
      </c>
      <c r="L530" s="3" t="s">
        <v>86</v>
      </c>
      <c r="M530" s="3" t="s">
        <v>2235</v>
      </c>
      <c r="N530" s="3">
        <v>0.55000000000000004</v>
      </c>
      <c r="O530" s="3" t="s">
        <v>33</v>
      </c>
      <c r="P530" s="3" t="s">
        <v>53</v>
      </c>
      <c r="Q530" s="3" t="s">
        <v>154</v>
      </c>
      <c r="R530" s="3" t="s">
        <v>2118</v>
      </c>
      <c r="S530" s="3">
        <v>44256</v>
      </c>
      <c r="T530" s="6">
        <v>42105</v>
      </c>
      <c r="U530" s="6">
        <v>42107</v>
      </c>
      <c r="V530" s="7">
        <v>-61.5276</v>
      </c>
      <c r="W530" s="3">
        <v>11</v>
      </c>
      <c r="X530" s="7">
        <v>69.89</v>
      </c>
      <c r="Y530" s="3">
        <v>90040</v>
      </c>
    </row>
    <row r="531" spans="1:25" ht="12.75" customHeight="1" x14ac:dyDescent="0.25">
      <c r="A531" s="3">
        <v>2379</v>
      </c>
      <c r="B531" s="5">
        <v>18151</v>
      </c>
      <c r="C531" s="3" t="s">
        <v>106</v>
      </c>
      <c r="D531" s="3">
        <v>0.06</v>
      </c>
      <c r="E531" s="3">
        <v>122.99</v>
      </c>
      <c r="F531" s="3">
        <v>19.989999999999998</v>
      </c>
      <c r="G531" s="3" t="s">
        <v>2242</v>
      </c>
      <c r="H531" s="3" t="s">
        <v>49</v>
      </c>
      <c r="I531" s="3" t="s">
        <v>58</v>
      </c>
      <c r="J531" s="3" t="s">
        <v>29</v>
      </c>
      <c r="K531" s="3" t="s">
        <v>109</v>
      </c>
      <c r="L531" s="3" t="s">
        <v>59</v>
      </c>
      <c r="M531" s="3" t="s">
        <v>2243</v>
      </c>
      <c r="N531" s="3">
        <v>0.37</v>
      </c>
      <c r="O531" s="3" t="s">
        <v>33</v>
      </c>
      <c r="P531" s="3" t="s">
        <v>61</v>
      </c>
      <c r="Q531" s="3" t="s">
        <v>300</v>
      </c>
      <c r="R531" s="3" t="s">
        <v>2001</v>
      </c>
      <c r="S531" s="3">
        <v>48135</v>
      </c>
      <c r="T531" s="6">
        <v>42129</v>
      </c>
      <c r="U531" s="6">
        <v>42131</v>
      </c>
      <c r="V531" s="7">
        <v>1019.7095999999999</v>
      </c>
      <c r="W531" s="3">
        <v>12</v>
      </c>
      <c r="X531" s="7">
        <v>1477.84</v>
      </c>
      <c r="Y531" s="3">
        <v>86655</v>
      </c>
    </row>
    <row r="532" spans="1:25" ht="12.75" customHeight="1" x14ac:dyDescent="0.25">
      <c r="A532" s="3">
        <v>2391</v>
      </c>
      <c r="B532" s="5">
        <v>23557</v>
      </c>
      <c r="C532" s="3" t="s">
        <v>37</v>
      </c>
      <c r="D532" s="3">
        <v>0.06</v>
      </c>
      <c r="E532" s="3">
        <v>4.7699999999999996</v>
      </c>
      <c r="F532" s="3">
        <v>2.39</v>
      </c>
      <c r="G532" s="3" t="s">
        <v>2249</v>
      </c>
      <c r="H532" s="3" t="s">
        <v>49</v>
      </c>
      <c r="I532" s="3" t="s">
        <v>28</v>
      </c>
      <c r="J532" s="3" t="s">
        <v>77</v>
      </c>
      <c r="K532" s="3" t="s">
        <v>180</v>
      </c>
      <c r="L532" s="3" t="s">
        <v>51</v>
      </c>
      <c r="M532" s="3" t="s">
        <v>2250</v>
      </c>
      <c r="N532" s="3">
        <v>0.72</v>
      </c>
      <c r="O532" s="3" t="s">
        <v>33</v>
      </c>
      <c r="P532" s="3" t="s">
        <v>53</v>
      </c>
      <c r="Q532" s="3" t="s">
        <v>71</v>
      </c>
      <c r="R532" s="3" t="s">
        <v>2251</v>
      </c>
      <c r="S532" s="3">
        <v>11572</v>
      </c>
      <c r="T532" s="6">
        <v>42149</v>
      </c>
      <c r="U532" s="6">
        <v>42150</v>
      </c>
      <c r="V532" s="7">
        <v>-45.64</v>
      </c>
      <c r="W532" s="3">
        <v>9</v>
      </c>
      <c r="X532" s="7">
        <v>42.46</v>
      </c>
      <c r="Y532" s="3">
        <v>91122</v>
      </c>
    </row>
    <row r="533" spans="1:25" ht="12.75" customHeight="1" x14ac:dyDescent="0.25">
      <c r="A533" s="3">
        <v>2393</v>
      </c>
      <c r="B533" s="5">
        <v>18277</v>
      </c>
      <c r="C533" s="3" t="s">
        <v>56</v>
      </c>
      <c r="D533" s="3">
        <v>0.02</v>
      </c>
      <c r="E533" s="3">
        <v>6.48</v>
      </c>
      <c r="F533" s="3">
        <v>7.91</v>
      </c>
      <c r="G533" s="3" t="s">
        <v>2253</v>
      </c>
      <c r="H533" s="3" t="s">
        <v>49</v>
      </c>
      <c r="I533" s="3" t="s">
        <v>28</v>
      </c>
      <c r="J533" s="3" t="s">
        <v>29</v>
      </c>
      <c r="K533" s="3" t="s">
        <v>93</v>
      </c>
      <c r="L533" s="3" t="s">
        <v>59</v>
      </c>
      <c r="M533" s="3" t="s">
        <v>2254</v>
      </c>
      <c r="N533" s="3">
        <v>0.37</v>
      </c>
      <c r="O533" s="3" t="s">
        <v>33</v>
      </c>
      <c r="P533" s="3" t="s">
        <v>136</v>
      </c>
      <c r="Q533" s="3" t="s">
        <v>387</v>
      </c>
      <c r="R533" s="3" t="s">
        <v>652</v>
      </c>
      <c r="S533" s="3">
        <v>30076</v>
      </c>
      <c r="T533" s="6">
        <v>42153</v>
      </c>
      <c r="U533" s="6">
        <v>42155</v>
      </c>
      <c r="V533" s="7">
        <v>-1191.5260000000001</v>
      </c>
      <c r="W533" s="3">
        <v>2</v>
      </c>
      <c r="X533" s="7">
        <v>16.5</v>
      </c>
      <c r="Y533" s="3">
        <v>86950</v>
      </c>
    </row>
    <row r="534" spans="1:25" ht="12.75" customHeight="1" x14ac:dyDescent="0.25">
      <c r="A534" s="3">
        <v>2394</v>
      </c>
      <c r="B534" s="5">
        <v>20197</v>
      </c>
      <c r="C534" s="3" t="s">
        <v>47</v>
      </c>
      <c r="D534" s="3">
        <v>0.01</v>
      </c>
      <c r="E534" s="3">
        <v>11.7</v>
      </c>
      <c r="F534" s="3">
        <v>5.63</v>
      </c>
      <c r="G534" s="3" t="s">
        <v>2255</v>
      </c>
      <c r="H534" s="3" t="s">
        <v>49</v>
      </c>
      <c r="I534" s="3" t="s">
        <v>28</v>
      </c>
      <c r="J534" s="3" t="s">
        <v>29</v>
      </c>
      <c r="K534" s="3" t="s">
        <v>109</v>
      </c>
      <c r="L534" s="3" t="s">
        <v>59</v>
      </c>
      <c r="M534" s="3" t="s">
        <v>2256</v>
      </c>
      <c r="N534" s="3">
        <v>0.4</v>
      </c>
      <c r="O534" s="3" t="s">
        <v>33</v>
      </c>
      <c r="P534" s="3" t="s">
        <v>136</v>
      </c>
      <c r="Q534" s="3" t="s">
        <v>387</v>
      </c>
      <c r="R534" s="3" t="s">
        <v>2257</v>
      </c>
      <c r="S534" s="3">
        <v>30328</v>
      </c>
      <c r="T534" s="6">
        <v>42125</v>
      </c>
      <c r="U534" s="6">
        <v>42127</v>
      </c>
      <c r="V534" s="7">
        <v>39.209999999999994</v>
      </c>
      <c r="W534" s="3">
        <v>16</v>
      </c>
      <c r="X534" s="7">
        <v>196.69</v>
      </c>
      <c r="Y534" s="3">
        <v>86949</v>
      </c>
    </row>
    <row r="535" spans="1:25" ht="12.75" customHeight="1" x14ac:dyDescent="0.25">
      <c r="A535" s="3">
        <v>2418</v>
      </c>
      <c r="B535" s="5">
        <v>20325</v>
      </c>
      <c r="C535" s="3" t="s">
        <v>47</v>
      </c>
      <c r="D535" s="3">
        <v>0.03</v>
      </c>
      <c r="E535" s="3">
        <v>2.1</v>
      </c>
      <c r="F535" s="3">
        <v>0.7</v>
      </c>
      <c r="G535" s="3" t="s">
        <v>2263</v>
      </c>
      <c r="H535" s="3" t="s">
        <v>49</v>
      </c>
      <c r="I535" s="3" t="s">
        <v>114</v>
      </c>
      <c r="J535" s="3" t="s">
        <v>29</v>
      </c>
      <c r="K535" s="3" t="s">
        <v>30</v>
      </c>
      <c r="L535" s="3" t="s">
        <v>31</v>
      </c>
      <c r="M535" s="3" t="s">
        <v>2264</v>
      </c>
      <c r="N535" s="3">
        <v>0.56999999999999995</v>
      </c>
      <c r="O535" s="3" t="s">
        <v>33</v>
      </c>
      <c r="P535" s="3" t="s">
        <v>136</v>
      </c>
      <c r="Q535" s="3" t="s">
        <v>137</v>
      </c>
      <c r="R535" s="3" t="s">
        <v>2265</v>
      </c>
      <c r="S535" s="3">
        <v>23805</v>
      </c>
      <c r="T535" s="6">
        <v>42010</v>
      </c>
      <c r="U535" s="6">
        <v>42011</v>
      </c>
      <c r="V535" s="7">
        <v>-1473.9059999999999</v>
      </c>
      <c r="W535" s="3">
        <v>4</v>
      </c>
      <c r="X535" s="7">
        <v>8.7200000000000006</v>
      </c>
      <c r="Y535" s="3">
        <v>86750</v>
      </c>
    </row>
    <row r="536" spans="1:25" ht="12.75" customHeight="1" x14ac:dyDescent="0.25">
      <c r="A536" s="3">
        <v>2419</v>
      </c>
      <c r="B536" s="5">
        <v>22376</v>
      </c>
      <c r="C536" s="3" t="s">
        <v>37</v>
      </c>
      <c r="D536" s="3">
        <v>7.0000000000000007E-2</v>
      </c>
      <c r="E536" s="3">
        <v>225.04</v>
      </c>
      <c r="F536" s="3">
        <v>11.79</v>
      </c>
      <c r="G536" s="3" t="s">
        <v>2267</v>
      </c>
      <c r="H536" s="3" t="s">
        <v>49</v>
      </c>
      <c r="I536" s="3" t="s">
        <v>114</v>
      </c>
      <c r="J536" s="3" t="s">
        <v>29</v>
      </c>
      <c r="K536" s="3" t="s">
        <v>257</v>
      </c>
      <c r="L536" s="3" t="s">
        <v>86</v>
      </c>
      <c r="M536" s="3" t="s">
        <v>2268</v>
      </c>
      <c r="N536" s="3">
        <v>0.42</v>
      </c>
      <c r="O536" s="3" t="s">
        <v>33</v>
      </c>
      <c r="P536" s="3" t="s">
        <v>136</v>
      </c>
      <c r="Q536" s="3" t="s">
        <v>137</v>
      </c>
      <c r="R536" s="3" t="s">
        <v>1449</v>
      </c>
      <c r="S536" s="3">
        <v>23701</v>
      </c>
      <c r="T536" s="6">
        <v>42089</v>
      </c>
      <c r="U536" s="6">
        <v>42089</v>
      </c>
      <c r="V536" s="7">
        <v>-162.91800000000001</v>
      </c>
      <c r="W536" s="3">
        <v>5</v>
      </c>
      <c r="X536" s="7">
        <v>1130.1500000000001</v>
      </c>
      <c r="Y536" s="3">
        <v>86751</v>
      </c>
    </row>
    <row r="537" spans="1:25" ht="12.75" customHeight="1" x14ac:dyDescent="0.25">
      <c r="A537" s="3">
        <v>2422</v>
      </c>
      <c r="B537" s="5">
        <v>18802</v>
      </c>
      <c r="C537" s="3" t="s">
        <v>37</v>
      </c>
      <c r="D537" s="3">
        <v>0.05</v>
      </c>
      <c r="E537" s="3">
        <v>150.97999999999999</v>
      </c>
      <c r="F537" s="3">
        <v>43.71</v>
      </c>
      <c r="G537" s="3" t="s">
        <v>2271</v>
      </c>
      <c r="H537" s="3" t="s">
        <v>39</v>
      </c>
      <c r="I537" s="3" t="s">
        <v>40</v>
      </c>
      <c r="J537" s="3" t="s">
        <v>41</v>
      </c>
      <c r="K537" s="3" t="s">
        <v>42</v>
      </c>
      <c r="L537" s="3" t="s">
        <v>43</v>
      </c>
      <c r="M537" s="3" t="s">
        <v>2272</v>
      </c>
      <c r="N537" s="3">
        <v>0.55000000000000004</v>
      </c>
      <c r="O537" s="3" t="s">
        <v>33</v>
      </c>
      <c r="P537" s="3" t="s">
        <v>61</v>
      </c>
      <c r="Q537" s="3" t="s">
        <v>130</v>
      </c>
      <c r="R537" s="3" t="s">
        <v>2273</v>
      </c>
      <c r="S537" s="3">
        <v>77340</v>
      </c>
      <c r="T537" s="6">
        <v>42148</v>
      </c>
      <c r="U537" s="6">
        <v>42149</v>
      </c>
      <c r="V537" s="7">
        <v>650.29999999999995</v>
      </c>
      <c r="W537" s="3">
        <v>12</v>
      </c>
      <c r="X537" s="7">
        <v>1857.08</v>
      </c>
      <c r="Y537" s="3">
        <v>89053</v>
      </c>
    </row>
    <row r="538" spans="1:25" ht="12.75" customHeight="1" x14ac:dyDescent="0.25">
      <c r="A538" s="3">
        <v>2423</v>
      </c>
      <c r="B538" s="5">
        <v>25126</v>
      </c>
      <c r="C538" s="3" t="s">
        <v>106</v>
      </c>
      <c r="D538" s="3">
        <v>0.04</v>
      </c>
      <c r="E538" s="3">
        <v>100.98</v>
      </c>
      <c r="F538" s="3">
        <v>7.18</v>
      </c>
      <c r="G538" s="3" t="s">
        <v>2274</v>
      </c>
      <c r="H538" s="3" t="s">
        <v>49</v>
      </c>
      <c r="I538" s="3" t="s">
        <v>40</v>
      </c>
      <c r="J538" s="3" t="s">
        <v>77</v>
      </c>
      <c r="K538" s="3" t="s">
        <v>180</v>
      </c>
      <c r="L538" s="3" t="s">
        <v>59</v>
      </c>
      <c r="M538" s="3" t="s">
        <v>2275</v>
      </c>
      <c r="N538" s="3">
        <v>0.4</v>
      </c>
      <c r="O538" s="3" t="s">
        <v>33</v>
      </c>
      <c r="P538" s="3" t="s">
        <v>61</v>
      </c>
      <c r="Q538" s="3" t="s">
        <v>130</v>
      </c>
      <c r="R538" s="3" t="s">
        <v>2276</v>
      </c>
      <c r="S538" s="3">
        <v>76053</v>
      </c>
      <c r="T538" s="6">
        <v>42025</v>
      </c>
      <c r="U538" s="6">
        <v>42030</v>
      </c>
      <c r="V538" s="7">
        <v>269.94</v>
      </c>
      <c r="W538" s="3">
        <v>4</v>
      </c>
      <c r="X538" s="7">
        <v>414.91</v>
      </c>
      <c r="Y538" s="3">
        <v>89054</v>
      </c>
    </row>
    <row r="539" spans="1:25" ht="12.75" customHeight="1" x14ac:dyDescent="0.25">
      <c r="A539" s="3">
        <v>2427</v>
      </c>
      <c r="B539" s="5">
        <v>23729</v>
      </c>
      <c r="C539" s="3" t="s">
        <v>25</v>
      </c>
      <c r="D539" s="3">
        <v>0.03</v>
      </c>
      <c r="E539" s="3">
        <v>40.99</v>
      </c>
      <c r="F539" s="3">
        <v>19.989999999999998</v>
      </c>
      <c r="G539" s="3" t="s">
        <v>2279</v>
      </c>
      <c r="H539" s="3" t="s">
        <v>49</v>
      </c>
      <c r="I539" s="3" t="s">
        <v>28</v>
      </c>
      <c r="J539" s="3" t="s">
        <v>29</v>
      </c>
      <c r="K539" s="3" t="s">
        <v>93</v>
      </c>
      <c r="L539" s="3" t="s">
        <v>59</v>
      </c>
      <c r="M539" s="3" t="s">
        <v>1934</v>
      </c>
      <c r="N539" s="3">
        <v>0.36</v>
      </c>
      <c r="O539" s="3" t="s">
        <v>33</v>
      </c>
      <c r="P539" s="3" t="s">
        <v>61</v>
      </c>
      <c r="Q539" s="3" t="s">
        <v>130</v>
      </c>
      <c r="R539" s="3" t="s">
        <v>2280</v>
      </c>
      <c r="S539" s="3">
        <v>76248</v>
      </c>
      <c r="T539" s="6">
        <v>42052</v>
      </c>
      <c r="U539" s="6">
        <v>42053</v>
      </c>
      <c r="V539" s="7">
        <v>395.30799999999999</v>
      </c>
      <c r="W539" s="3">
        <v>21</v>
      </c>
      <c r="X539" s="7">
        <v>885.65</v>
      </c>
      <c r="Y539" s="3">
        <v>90860</v>
      </c>
    </row>
    <row r="540" spans="1:25" ht="12.75" customHeight="1" x14ac:dyDescent="0.25">
      <c r="A540" s="3">
        <v>2431</v>
      </c>
      <c r="B540" s="5">
        <v>3490</v>
      </c>
      <c r="C540" s="3" t="s">
        <v>37</v>
      </c>
      <c r="D540" s="3">
        <v>0.05</v>
      </c>
      <c r="E540" s="3">
        <v>8.85</v>
      </c>
      <c r="F540" s="3">
        <v>5.6</v>
      </c>
      <c r="G540" s="3" t="s">
        <v>2284</v>
      </c>
      <c r="H540" s="3" t="s">
        <v>49</v>
      </c>
      <c r="I540" s="3" t="s">
        <v>114</v>
      </c>
      <c r="J540" s="3" t="s">
        <v>29</v>
      </c>
      <c r="K540" s="3" t="s">
        <v>109</v>
      </c>
      <c r="L540" s="3" t="s">
        <v>59</v>
      </c>
      <c r="M540" s="3" t="s">
        <v>2285</v>
      </c>
      <c r="N540" s="3">
        <v>0.36</v>
      </c>
      <c r="O540" s="3" t="s">
        <v>33</v>
      </c>
      <c r="P540" s="3" t="s">
        <v>34</v>
      </c>
      <c r="Q540" s="3" t="s">
        <v>45</v>
      </c>
      <c r="R540" s="3" t="s">
        <v>663</v>
      </c>
      <c r="S540" s="3">
        <v>90004</v>
      </c>
      <c r="T540" s="6">
        <v>42165</v>
      </c>
      <c r="U540" s="6">
        <v>42166</v>
      </c>
      <c r="V540" s="7">
        <v>-9.1769999999999996</v>
      </c>
      <c r="W540" s="3">
        <v>21</v>
      </c>
      <c r="X540" s="7">
        <v>199.08</v>
      </c>
      <c r="Y540" s="3">
        <v>24869</v>
      </c>
    </row>
    <row r="541" spans="1:25" ht="12.75" customHeight="1" x14ac:dyDescent="0.25">
      <c r="A541" s="3">
        <v>2442</v>
      </c>
      <c r="B541" s="5">
        <v>20158</v>
      </c>
      <c r="C541" s="3" t="s">
        <v>56</v>
      </c>
      <c r="D541" s="3">
        <v>0.01</v>
      </c>
      <c r="E541" s="3">
        <v>5.0199999999999996</v>
      </c>
      <c r="F541" s="3">
        <v>5.14</v>
      </c>
      <c r="G541" s="3" t="s">
        <v>2294</v>
      </c>
      <c r="H541" s="3" t="s">
        <v>49</v>
      </c>
      <c r="I541" s="3" t="s">
        <v>114</v>
      </c>
      <c r="J541" s="3" t="s">
        <v>77</v>
      </c>
      <c r="K541" s="3" t="s">
        <v>180</v>
      </c>
      <c r="L541" s="3" t="s">
        <v>51</v>
      </c>
      <c r="M541" s="3" t="s">
        <v>840</v>
      </c>
      <c r="N541" s="3">
        <v>0.79</v>
      </c>
      <c r="O541" s="3" t="s">
        <v>33</v>
      </c>
      <c r="P541" s="3" t="s">
        <v>136</v>
      </c>
      <c r="Q541" s="3" t="s">
        <v>362</v>
      </c>
      <c r="R541" s="3" t="s">
        <v>2295</v>
      </c>
      <c r="S541" s="3">
        <v>32953</v>
      </c>
      <c r="T541" s="6">
        <v>42098</v>
      </c>
      <c r="U541" s="6">
        <v>42100</v>
      </c>
      <c r="V541" s="7">
        <v>-3.9479999999999995</v>
      </c>
      <c r="W541" s="3">
        <v>5</v>
      </c>
      <c r="X541" s="7">
        <v>27.42</v>
      </c>
      <c r="Y541" s="3">
        <v>89300</v>
      </c>
    </row>
    <row r="542" spans="1:25" ht="12.75" customHeight="1" x14ac:dyDescent="0.25">
      <c r="A542" s="3">
        <v>2448</v>
      </c>
      <c r="B542" s="5">
        <v>25742</v>
      </c>
      <c r="C542" s="3" t="s">
        <v>25</v>
      </c>
      <c r="D542" s="3">
        <v>0.09</v>
      </c>
      <c r="E542" s="3">
        <v>6.48</v>
      </c>
      <c r="F542" s="3">
        <v>7.03</v>
      </c>
      <c r="G542" s="3" t="s">
        <v>2298</v>
      </c>
      <c r="H542" s="3" t="s">
        <v>49</v>
      </c>
      <c r="I542" s="3" t="s">
        <v>114</v>
      </c>
      <c r="J542" s="3" t="s">
        <v>29</v>
      </c>
      <c r="K542" s="3" t="s">
        <v>93</v>
      </c>
      <c r="L542" s="3" t="s">
        <v>59</v>
      </c>
      <c r="M542" s="3" t="s">
        <v>374</v>
      </c>
      <c r="N542" s="3">
        <v>0.37</v>
      </c>
      <c r="O542" s="3" t="s">
        <v>33</v>
      </c>
      <c r="P542" s="3" t="s">
        <v>61</v>
      </c>
      <c r="Q542" s="3" t="s">
        <v>62</v>
      </c>
      <c r="R542" s="3" t="s">
        <v>2299</v>
      </c>
      <c r="S542" s="3">
        <v>55410</v>
      </c>
      <c r="T542" s="6">
        <v>42184</v>
      </c>
      <c r="U542" s="6">
        <v>42186</v>
      </c>
      <c r="V542" s="7">
        <v>-126.208</v>
      </c>
      <c r="W542" s="3">
        <v>16</v>
      </c>
      <c r="X542" s="7">
        <v>96.96</v>
      </c>
      <c r="Y542" s="3">
        <v>87790</v>
      </c>
    </row>
    <row r="543" spans="1:25" ht="12.75" customHeight="1" x14ac:dyDescent="0.25">
      <c r="A543" s="3">
        <v>2450</v>
      </c>
      <c r="B543" s="5">
        <v>20687</v>
      </c>
      <c r="C543" s="3" t="s">
        <v>37</v>
      </c>
      <c r="D543" s="3">
        <v>0.08</v>
      </c>
      <c r="E543" s="3">
        <v>4.13</v>
      </c>
      <c r="F543" s="3">
        <v>1.17</v>
      </c>
      <c r="G543" s="3" t="s">
        <v>2300</v>
      </c>
      <c r="H543" s="3" t="s">
        <v>49</v>
      </c>
      <c r="I543" s="3" t="s">
        <v>40</v>
      </c>
      <c r="J543" s="3" t="s">
        <v>29</v>
      </c>
      <c r="K543" s="3" t="s">
        <v>30</v>
      </c>
      <c r="L543" s="3" t="s">
        <v>31</v>
      </c>
      <c r="M543" s="3" t="s">
        <v>2301</v>
      </c>
      <c r="N543" s="3">
        <v>0.56999999999999995</v>
      </c>
      <c r="O543" s="3" t="s">
        <v>33</v>
      </c>
      <c r="P543" s="3" t="s">
        <v>61</v>
      </c>
      <c r="Q543" s="3" t="s">
        <v>1858</v>
      </c>
      <c r="R543" s="3" t="s">
        <v>2302</v>
      </c>
      <c r="S543" s="3">
        <v>53545</v>
      </c>
      <c r="T543" s="6">
        <v>42147</v>
      </c>
      <c r="U543" s="6">
        <v>42149</v>
      </c>
      <c r="V543" s="7">
        <v>-5.54</v>
      </c>
      <c r="W543" s="3">
        <v>1</v>
      </c>
      <c r="X543" s="7">
        <v>4.21</v>
      </c>
      <c r="Y543" s="3">
        <v>90322</v>
      </c>
    </row>
    <row r="544" spans="1:25" ht="12.75" customHeight="1" x14ac:dyDescent="0.25">
      <c r="A544" s="3">
        <v>2454</v>
      </c>
      <c r="B544" s="5">
        <v>21198</v>
      </c>
      <c r="C544" s="3" t="s">
        <v>56</v>
      </c>
      <c r="D544" s="3">
        <v>0.06</v>
      </c>
      <c r="E544" s="3">
        <v>3499.99</v>
      </c>
      <c r="F544" s="3">
        <v>24.49</v>
      </c>
      <c r="G544" s="3" t="s">
        <v>2303</v>
      </c>
      <c r="H544" s="3" t="s">
        <v>27</v>
      </c>
      <c r="I544" s="3" t="s">
        <v>28</v>
      </c>
      <c r="J544" s="3" t="s">
        <v>77</v>
      </c>
      <c r="K544" s="3" t="s">
        <v>587</v>
      </c>
      <c r="L544" s="3" t="s">
        <v>236</v>
      </c>
      <c r="M544" s="3" t="s">
        <v>1309</v>
      </c>
      <c r="N544" s="3">
        <v>0.37</v>
      </c>
      <c r="O544" s="3" t="s">
        <v>33</v>
      </c>
      <c r="P544" s="3" t="s">
        <v>136</v>
      </c>
      <c r="Q544" s="3" t="s">
        <v>1278</v>
      </c>
      <c r="R544" s="3" t="s">
        <v>2304</v>
      </c>
      <c r="S544" s="3">
        <v>35244</v>
      </c>
      <c r="T544" s="6">
        <v>42064</v>
      </c>
      <c r="U544" s="6">
        <v>42067</v>
      </c>
      <c r="V544" s="7">
        <v>-68.432000000000002</v>
      </c>
      <c r="W544" s="3">
        <v>1</v>
      </c>
      <c r="X544" s="7">
        <v>3550.28</v>
      </c>
      <c r="Y544" s="3">
        <v>89219</v>
      </c>
    </row>
    <row r="545" spans="1:25" ht="12.75" customHeight="1" x14ac:dyDescent="0.25">
      <c r="A545" s="3">
        <v>2457</v>
      </c>
      <c r="B545" s="5">
        <v>25535</v>
      </c>
      <c r="C545" s="3" t="s">
        <v>25</v>
      </c>
      <c r="D545" s="3">
        <v>0.02</v>
      </c>
      <c r="E545" s="3">
        <v>15.22</v>
      </c>
      <c r="F545" s="3">
        <v>9.73</v>
      </c>
      <c r="G545" s="3" t="s">
        <v>2308</v>
      </c>
      <c r="H545" s="3" t="s">
        <v>49</v>
      </c>
      <c r="I545" s="3" t="s">
        <v>40</v>
      </c>
      <c r="J545" s="3" t="s">
        <v>29</v>
      </c>
      <c r="K545" s="3" t="s">
        <v>109</v>
      </c>
      <c r="L545" s="3" t="s">
        <v>59</v>
      </c>
      <c r="M545" s="3" t="s">
        <v>2309</v>
      </c>
      <c r="N545" s="3">
        <v>0.36</v>
      </c>
      <c r="O545" s="3" t="s">
        <v>33</v>
      </c>
      <c r="P545" s="3" t="s">
        <v>61</v>
      </c>
      <c r="Q545" s="3" t="s">
        <v>62</v>
      </c>
      <c r="R545" s="3" t="s">
        <v>2310</v>
      </c>
      <c r="S545" s="3">
        <v>55014</v>
      </c>
      <c r="T545" s="6">
        <v>42026</v>
      </c>
      <c r="U545" s="6">
        <v>42026</v>
      </c>
      <c r="V545" s="7">
        <v>-21.63242</v>
      </c>
      <c r="W545" s="3">
        <v>9</v>
      </c>
      <c r="X545" s="7">
        <v>140.69999999999999</v>
      </c>
      <c r="Y545" s="3">
        <v>89218</v>
      </c>
    </row>
    <row r="546" spans="1:25" ht="12.75" customHeight="1" x14ac:dyDescent="0.25">
      <c r="A546" s="3">
        <v>2458</v>
      </c>
      <c r="B546" s="5">
        <v>22321</v>
      </c>
      <c r="C546" s="3" t="s">
        <v>25</v>
      </c>
      <c r="D546" s="3">
        <v>0.03</v>
      </c>
      <c r="E546" s="3">
        <v>6.48</v>
      </c>
      <c r="F546" s="3">
        <v>8.73</v>
      </c>
      <c r="G546" s="3" t="s">
        <v>2311</v>
      </c>
      <c r="H546" s="3" t="s">
        <v>49</v>
      </c>
      <c r="I546" s="3" t="s">
        <v>40</v>
      </c>
      <c r="J546" s="3" t="s">
        <v>29</v>
      </c>
      <c r="K546" s="3" t="s">
        <v>93</v>
      </c>
      <c r="L546" s="3" t="s">
        <v>59</v>
      </c>
      <c r="M546" s="3" t="s">
        <v>2312</v>
      </c>
      <c r="N546" s="3">
        <v>0.37</v>
      </c>
      <c r="O546" s="3" t="s">
        <v>33</v>
      </c>
      <c r="P546" s="3" t="s">
        <v>61</v>
      </c>
      <c r="Q546" s="3" t="s">
        <v>62</v>
      </c>
      <c r="R546" s="3" t="s">
        <v>2299</v>
      </c>
      <c r="S546" s="3">
        <v>55410</v>
      </c>
      <c r="T546" s="6">
        <v>42007</v>
      </c>
      <c r="U546" s="6">
        <v>42009</v>
      </c>
      <c r="V546" s="7">
        <v>-35.04</v>
      </c>
      <c r="W546" s="3">
        <v>2</v>
      </c>
      <c r="X546" s="7">
        <v>15.95</v>
      </c>
      <c r="Y546" s="3">
        <v>91285</v>
      </c>
    </row>
    <row r="547" spans="1:25" ht="12.75" customHeight="1" x14ac:dyDescent="0.25">
      <c r="A547" s="3">
        <v>2481</v>
      </c>
      <c r="B547" s="5">
        <v>24584</v>
      </c>
      <c r="C547" s="3" t="s">
        <v>47</v>
      </c>
      <c r="D547" s="3">
        <v>7.0000000000000007E-2</v>
      </c>
      <c r="E547" s="3">
        <v>5.18</v>
      </c>
      <c r="F547" s="3">
        <v>5.74</v>
      </c>
      <c r="G547" s="3" t="s">
        <v>2327</v>
      </c>
      <c r="H547" s="3" t="s">
        <v>27</v>
      </c>
      <c r="I547" s="3" t="s">
        <v>28</v>
      </c>
      <c r="J547" s="3" t="s">
        <v>29</v>
      </c>
      <c r="K547" s="3" t="s">
        <v>109</v>
      </c>
      <c r="L547" s="3" t="s">
        <v>59</v>
      </c>
      <c r="M547" s="3" t="s">
        <v>875</v>
      </c>
      <c r="N547" s="3">
        <v>0.36</v>
      </c>
      <c r="O547" s="3" t="s">
        <v>33</v>
      </c>
      <c r="P547" s="3" t="s">
        <v>136</v>
      </c>
      <c r="Q547" s="3" t="s">
        <v>171</v>
      </c>
      <c r="R547" s="3" t="s">
        <v>1479</v>
      </c>
      <c r="S547" s="3">
        <v>70506</v>
      </c>
      <c r="T547" s="6">
        <v>42100</v>
      </c>
      <c r="U547" s="6">
        <v>42102</v>
      </c>
      <c r="V547" s="7">
        <v>-188.03399999999999</v>
      </c>
      <c r="W547" s="3">
        <v>14</v>
      </c>
      <c r="X547" s="7">
        <v>79.61</v>
      </c>
      <c r="Y547" s="3">
        <v>91000</v>
      </c>
    </row>
    <row r="548" spans="1:25" ht="12.75" customHeight="1" x14ac:dyDescent="0.25">
      <c r="A548" s="3">
        <v>2486</v>
      </c>
      <c r="B548" s="5">
        <v>22028</v>
      </c>
      <c r="C548" s="3" t="s">
        <v>25</v>
      </c>
      <c r="D548" s="3">
        <v>0.02</v>
      </c>
      <c r="E548" s="3">
        <v>71.37</v>
      </c>
      <c r="F548" s="3">
        <v>69</v>
      </c>
      <c r="G548" s="3" t="s">
        <v>2331</v>
      </c>
      <c r="H548" s="3" t="s">
        <v>49</v>
      </c>
      <c r="I548" s="3" t="s">
        <v>58</v>
      </c>
      <c r="J548" s="3" t="s">
        <v>41</v>
      </c>
      <c r="K548" s="3" t="s">
        <v>152</v>
      </c>
      <c r="L548" s="3" t="s">
        <v>236</v>
      </c>
      <c r="M548" s="3" t="s">
        <v>2221</v>
      </c>
      <c r="N548" s="3">
        <v>0.68</v>
      </c>
      <c r="O548" s="3" t="s">
        <v>33</v>
      </c>
      <c r="P548" s="3" t="s">
        <v>136</v>
      </c>
      <c r="Q548" s="3" t="s">
        <v>387</v>
      </c>
      <c r="R548" s="3" t="s">
        <v>2332</v>
      </c>
      <c r="S548" s="3">
        <v>30458</v>
      </c>
      <c r="T548" s="6">
        <v>42041</v>
      </c>
      <c r="U548" s="6">
        <v>42042</v>
      </c>
      <c r="V548" s="7">
        <v>-439.90800000000002</v>
      </c>
      <c r="W548" s="3">
        <v>4</v>
      </c>
      <c r="X548" s="7">
        <v>237.62</v>
      </c>
      <c r="Y548" s="3">
        <v>91414</v>
      </c>
    </row>
    <row r="549" spans="1:25" ht="12.75" customHeight="1" x14ac:dyDescent="0.25">
      <c r="A549" s="3">
        <v>2487</v>
      </c>
      <c r="B549" s="5">
        <v>23983</v>
      </c>
      <c r="C549" s="3" t="s">
        <v>37</v>
      </c>
      <c r="D549" s="3">
        <v>0.04</v>
      </c>
      <c r="E549" s="3">
        <v>3.08</v>
      </c>
      <c r="F549" s="3">
        <v>0.99</v>
      </c>
      <c r="G549" s="3" t="s">
        <v>2333</v>
      </c>
      <c r="H549" s="3" t="s">
        <v>49</v>
      </c>
      <c r="I549" s="3" t="s">
        <v>58</v>
      </c>
      <c r="J549" s="3" t="s">
        <v>29</v>
      </c>
      <c r="K549" s="3" t="s">
        <v>134</v>
      </c>
      <c r="L549" s="3" t="s">
        <v>59</v>
      </c>
      <c r="M549" s="3" t="s">
        <v>1994</v>
      </c>
      <c r="N549" s="3">
        <v>0.37</v>
      </c>
      <c r="O549" s="3" t="s">
        <v>33</v>
      </c>
      <c r="P549" s="3" t="s">
        <v>136</v>
      </c>
      <c r="Q549" s="3" t="s">
        <v>387</v>
      </c>
      <c r="R549" s="3" t="s">
        <v>2334</v>
      </c>
      <c r="S549" s="3">
        <v>30084</v>
      </c>
      <c r="T549" s="6">
        <v>42175</v>
      </c>
      <c r="U549" s="6">
        <v>42176</v>
      </c>
      <c r="V549" s="7">
        <v>257.08319999999998</v>
      </c>
      <c r="W549" s="3">
        <v>14</v>
      </c>
      <c r="X549" s="7">
        <v>43.41</v>
      </c>
      <c r="Y549" s="3">
        <v>91415</v>
      </c>
    </row>
    <row r="550" spans="1:25" ht="12.75" customHeight="1" x14ac:dyDescent="0.25">
      <c r="A550" s="3">
        <v>2495</v>
      </c>
      <c r="B550" s="5">
        <v>19617</v>
      </c>
      <c r="C550" s="3" t="s">
        <v>106</v>
      </c>
      <c r="D550" s="3">
        <v>0.06</v>
      </c>
      <c r="E550" s="3">
        <v>4.28</v>
      </c>
      <c r="F550" s="3">
        <v>0.94</v>
      </c>
      <c r="G550" s="3" t="s">
        <v>2343</v>
      </c>
      <c r="H550" s="3" t="s">
        <v>49</v>
      </c>
      <c r="I550" s="3" t="s">
        <v>114</v>
      </c>
      <c r="J550" s="3" t="s">
        <v>29</v>
      </c>
      <c r="K550" s="3" t="s">
        <v>30</v>
      </c>
      <c r="L550" s="3" t="s">
        <v>31</v>
      </c>
      <c r="M550" s="3" t="s">
        <v>1647</v>
      </c>
      <c r="N550" s="3">
        <v>0.56000000000000005</v>
      </c>
      <c r="O550" s="3" t="s">
        <v>33</v>
      </c>
      <c r="P550" s="3" t="s">
        <v>34</v>
      </c>
      <c r="Q550" s="3" t="s">
        <v>2226</v>
      </c>
      <c r="R550" s="3" t="s">
        <v>2227</v>
      </c>
      <c r="S550" s="3">
        <v>82901</v>
      </c>
      <c r="T550" s="6">
        <v>42120</v>
      </c>
      <c r="U550" s="6">
        <v>42122</v>
      </c>
      <c r="V550" s="7">
        <v>0.36999999999999922</v>
      </c>
      <c r="W550" s="3">
        <v>2</v>
      </c>
      <c r="X550" s="7">
        <v>8.66</v>
      </c>
      <c r="Y550" s="3">
        <v>86885</v>
      </c>
    </row>
    <row r="551" spans="1:25" ht="12.75" customHeight="1" x14ac:dyDescent="0.25">
      <c r="A551" s="3">
        <v>2502</v>
      </c>
      <c r="B551" s="5">
        <v>24899</v>
      </c>
      <c r="C551" s="3" t="s">
        <v>25</v>
      </c>
      <c r="D551" s="3">
        <v>0.1</v>
      </c>
      <c r="E551" s="3">
        <v>24.92</v>
      </c>
      <c r="F551" s="3">
        <v>12.98</v>
      </c>
      <c r="G551" s="3" t="s">
        <v>2349</v>
      </c>
      <c r="H551" s="3" t="s">
        <v>49</v>
      </c>
      <c r="I551" s="3" t="s">
        <v>40</v>
      </c>
      <c r="J551" s="3" t="s">
        <v>29</v>
      </c>
      <c r="K551" s="3" t="s">
        <v>109</v>
      </c>
      <c r="L551" s="3" t="s">
        <v>59</v>
      </c>
      <c r="M551" s="3" t="s">
        <v>1940</v>
      </c>
      <c r="N551" s="3">
        <v>0.39</v>
      </c>
      <c r="O551" s="3" t="s">
        <v>33</v>
      </c>
      <c r="P551" s="3" t="s">
        <v>61</v>
      </c>
      <c r="Q551" s="3" t="s">
        <v>703</v>
      </c>
      <c r="R551" s="3" t="s">
        <v>2350</v>
      </c>
      <c r="S551" s="3">
        <v>46321</v>
      </c>
      <c r="T551" s="6">
        <v>42082</v>
      </c>
      <c r="U551" s="6">
        <v>42082</v>
      </c>
      <c r="V551" s="7">
        <v>-45.816000000000003</v>
      </c>
      <c r="W551" s="3">
        <v>3</v>
      </c>
      <c r="X551" s="7">
        <v>70.819999999999993</v>
      </c>
      <c r="Y551" s="3">
        <v>91310</v>
      </c>
    </row>
    <row r="552" spans="1:25" ht="12.75" customHeight="1" x14ac:dyDescent="0.25">
      <c r="A552" s="3">
        <v>2506</v>
      </c>
      <c r="B552" s="5">
        <v>18219</v>
      </c>
      <c r="C552" s="3" t="s">
        <v>56</v>
      </c>
      <c r="D552" s="3">
        <v>0.02</v>
      </c>
      <c r="E552" s="3">
        <v>6.48</v>
      </c>
      <c r="F552" s="3">
        <v>8.74</v>
      </c>
      <c r="G552" s="3" t="s">
        <v>2351</v>
      </c>
      <c r="H552" s="3" t="s">
        <v>49</v>
      </c>
      <c r="I552" s="3" t="s">
        <v>40</v>
      </c>
      <c r="J552" s="3" t="s">
        <v>29</v>
      </c>
      <c r="K552" s="3" t="s">
        <v>93</v>
      </c>
      <c r="L552" s="3" t="s">
        <v>59</v>
      </c>
      <c r="M552" s="3" t="s">
        <v>2352</v>
      </c>
      <c r="N552" s="3">
        <v>0.36</v>
      </c>
      <c r="O552" s="3" t="s">
        <v>33</v>
      </c>
      <c r="P552" s="3" t="s">
        <v>53</v>
      </c>
      <c r="Q552" s="3" t="s">
        <v>228</v>
      </c>
      <c r="R552" s="3" t="s">
        <v>2353</v>
      </c>
      <c r="S552" s="3">
        <v>6408</v>
      </c>
      <c r="T552" s="6">
        <v>42160</v>
      </c>
      <c r="U552" s="6">
        <v>42162</v>
      </c>
      <c r="V552" s="7">
        <v>-6.835</v>
      </c>
      <c r="W552" s="3">
        <v>1</v>
      </c>
      <c r="X552" s="7">
        <v>10.72</v>
      </c>
      <c r="Y552" s="3">
        <v>87033</v>
      </c>
    </row>
    <row r="553" spans="1:25" ht="12.75" customHeight="1" x14ac:dyDescent="0.25">
      <c r="A553" s="3">
        <v>2507</v>
      </c>
      <c r="B553" s="5">
        <v>18217</v>
      </c>
      <c r="C553" s="3" t="s">
        <v>56</v>
      </c>
      <c r="D553" s="3">
        <v>0.06</v>
      </c>
      <c r="E553" s="3">
        <v>699.99</v>
      </c>
      <c r="F553" s="3">
        <v>24.49</v>
      </c>
      <c r="G553" s="3" t="s">
        <v>2354</v>
      </c>
      <c r="H553" s="3" t="s">
        <v>27</v>
      </c>
      <c r="I553" s="3" t="s">
        <v>40</v>
      </c>
      <c r="J553" s="3" t="s">
        <v>77</v>
      </c>
      <c r="K553" s="3" t="s">
        <v>587</v>
      </c>
      <c r="L553" s="3" t="s">
        <v>236</v>
      </c>
      <c r="M553" s="3" t="s">
        <v>588</v>
      </c>
      <c r="N553" s="3">
        <v>0.41</v>
      </c>
      <c r="O553" s="3" t="s">
        <v>33</v>
      </c>
      <c r="P553" s="3" t="s">
        <v>53</v>
      </c>
      <c r="Q553" s="3" t="s">
        <v>188</v>
      </c>
      <c r="R553" s="3" t="s">
        <v>450</v>
      </c>
      <c r="S553" s="3">
        <v>4401</v>
      </c>
      <c r="T553" s="6">
        <v>42160</v>
      </c>
      <c r="U553" s="6">
        <v>42162</v>
      </c>
      <c r="V553" s="7">
        <v>7024.2068999999992</v>
      </c>
      <c r="W553" s="3">
        <v>15</v>
      </c>
      <c r="X553" s="7">
        <v>10180.01</v>
      </c>
      <c r="Y553" s="3">
        <v>87033</v>
      </c>
    </row>
    <row r="554" spans="1:25" ht="12.75" customHeight="1" x14ac:dyDescent="0.25">
      <c r="A554" s="3">
        <v>2509</v>
      </c>
      <c r="B554" s="5">
        <v>21918</v>
      </c>
      <c r="C554" s="3" t="s">
        <v>56</v>
      </c>
      <c r="D554" s="3">
        <v>0.05</v>
      </c>
      <c r="E554" s="3">
        <v>30.98</v>
      </c>
      <c r="F554" s="3">
        <v>9.18</v>
      </c>
      <c r="G554" s="3" t="s">
        <v>2356</v>
      </c>
      <c r="H554" s="3" t="s">
        <v>49</v>
      </c>
      <c r="I554" s="3" t="s">
        <v>40</v>
      </c>
      <c r="J554" s="3" t="s">
        <v>29</v>
      </c>
      <c r="K554" s="3" t="s">
        <v>93</v>
      </c>
      <c r="L554" s="3" t="s">
        <v>59</v>
      </c>
      <c r="M554" s="3" t="s">
        <v>2357</v>
      </c>
      <c r="N554" s="3">
        <v>0.4</v>
      </c>
      <c r="O554" s="3" t="s">
        <v>33</v>
      </c>
      <c r="P554" s="3" t="s">
        <v>53</v>
      </c>
      <c r="Q554" s="3" t="s">
        <v>188</v>
      </c>
      <c r="R554" s="3" t="s">
        <v>594</v>
      </c>
      <c r="S554" s="3">
        <v>4106</v>
      </c>
      <c r="T554" s="6">
        <v>42129</v>
      </c>
      <c r="U554" s="6">
        <v>42129</v>
      </c>
      <c r="V554" s="7">
        <v>308.67</v>
      </c>
      <c r="W554" s="3">
        <v>15</v>
      </c>
      <c r="X554" s="7">
        <v>462.57</v>
      </c>
      <c r="Y554" s="3">
        <v>87029</v>
      </c>
    </row>
    <row r="555" spans="1:25" ht="12.75" customHeight="1" x14ac:dyDescent="0.25">
      <c r="A555" s="3">
        <v>2512</v>
      </c>
      <c r="B555" s="5">
        <v>21102</v>
      </c>
      <c r="C555" s="3" t="s">
        <v>37</v>
      </c>
      <c r="D555" s="3">
        <v>0.04</v>
      </c>
      <c r="E555" s="3">
        <v>6.48</v>
      </c>
      <c r="F555" s="3">
        <v>9.5399999999999991</v>
      </c>
      <c r="G555" s="3" t="s">
        <v>2358</v>
      </c>
      <c r="H555" s="3" t="s">
        <v>49</v>
      </c>
      <c r="I555" s="3" t="s">
        <v>40</v>
      </c>
      <c r="J555" s="3" t="s">
        <v>29</v>
      </c>
      <c r="K555" s="3" t="s">
        <v>93</v>
      </c>
      <c r="L555" s="3" t="s">
        <v>59</v>
      </c>
      <c r="M555" s="3" t="s">
        <v>2359</v>
      </c>
      <c r="N555" s="3">
        <v>0.37</v>
      </c>
      <c r="O555" s="3" t="s">
        <v>33</v>
      </c>
      <c r="P555" s="3" t="s">
        <v>53</v>
      </c>
      <c r="Q555" s="3" t="s">
        <v>193</v>
      </c>
      <c r="R555" s="3" t="s">
        <v>2360</v>
      </c>
      <c r="S555" s="3">
        <v>2138</v>
      </c>
      <c r="T555" s="6">
        <v>42170</v>
      </c>
      <c r="U555" s="6">
        <v>42172</v>
      </c>
      <c r="V555" s="7">
        <v>-223.94400000000002</v>
      </c>
      <c r="W555" s="3">
        <v>19</v>
      </c>
      <c r="X555" s="7">
        <v>125.37</v>
      </c>
      <c r="Y555" s="3">
        <v>87030</v>
      </c>
    </row>
    <row r="556" spans="1:25" ht="12.75" customHeight="1" x14ac:dyDescent="0.25">
      <c r="A556" s="3">
        <v>2522</v>
      </c>
      <c r="B556" s="5">
        <v>18218</v>
      </c>
      <c r="C556" s="3" t="s">
        <v>56</v>
      </c>
      <c r="D556" s="3">
        <v>0.04</v>
      </c>
      <c r="E556" s="3">
        <v>1360.14</v>
      </c>
      <c r="F556" s="3">
        <v>14.7</v>
      </c>
      <c r="G556" s="3" t="s">
        <v>2366</v>
      </c>
      <c r="H556" s="3" t="s">
        <v>39</v>
      </c>
      <c r="I556" s="3" t="s">
        <v>40</v>
      </c>
      <c r="J556" s="3" t="s">
        <v>77</v>
      </c>
      <c r="K556" s="3" t="s">
        <v>85</v>
      </c>
      <c r="L556" s="3" t="s">
        <v>43</v>
      </c>
      <c r="M556" s="3" t="s">
        <v>600</v>
      </c>
      <c r="N556" s="3">
        <v>0.59</v>
      </c>
      <c r="O556" s="3" t="s">
        <v>33</v>
      </c>
      <c r="P556" s="3" t="s">
        <v>53</v>
      </c>
      <c r="Q556" s="3" t="s">
        <v>149</v>
      </c>
      <c r="R556" s="3" t="s">
        <v>150</v>
      </c>
      <c r="S556" s="3">
        <v>5401</v>
      </c>
      <c r="T556" s="6">
        <v>42160</v>
      </c>
      <c r="U556" s="6">
        <v>42163</v>
      </c>
      <c r="V556" s="7">
        <v>2639.0099999999998</v>
      </c>
      <c r="W556" s="3">
        <v>6</v>
      </c>
      <c r="X556" s="7">
        <v>7303.05</v>
      </c>
      <c r="Y556" s="3">
        <v>87033</v>
      </c>
    </row>
    <row r="557" spans="1:25" ht="12.75" customHeight="1" x14ac:dyDescent="0.25">
      <c r="A557" s="3">
        <v>2527</v>
      </c>
      <c r="B557" s="5">
        <v>18867</v>
      </c>
      <c r="C557" s="3" t="s">
        <v>47</v>
      </c>
      <c r="D557" s="3">
        <v>7.0000000000000007E-2</v>
      </c>
      <c r="E557" s="3">
        <v>21.38</v>
      </c>
      <c r="F557" s="3">
        <v>8.99</v>
      </c>
      <c r="G557" s="3" t="s">
        <v>2368</v>
      </c>
      <c r="H557" s="3" t="s">
        <v>49</v>
      </c>
      <c r="I557" s="3" t="s">
        <v>28</v>
      </c>
      <c r="J557" s="3" t="s">
        <v>29</v>
      </c>
      <c r="K557" s="3" t="s">
        <v>30</v>
      </c>
      <c r="L557" s="3" t="s">
        <v>51</v>
      </c>
      <c r="M557" s="3" t="s">
        <v>2199</v>
      </c>
      <c r="N557" s="3">
        <v>0.59</v>
      </c>
      <c r="O557" s="3" t="s">
        <v>33</v>
      </c>
      <c r="P557" s="3" t="s">
        <v>136</v>
      </c>
      <c r="Q557" s="3" t="s">
        <v>171</v>
      </c>
      <c r="R557" s="3" t="s">
        <v>2369</v>
      </c>
      <c r="S557" s="3">
        <v>70601</v>
      </c>
      <c r="T557" s="6">
        <v>42147</v>
      </c>
      <c r="U557" s="6">
        <v>42149</v>
      </c>
      <c r="V557" s="7">
        <v>-39.396000000000001</v>
      </c>
      <c r="W557" s="3">
        <v>3</v>
      </c>
      <c r="X557" s="7">
        <v>68.64</v>
      </c>
      <c r="Y557" s="3">
        <v>87208</v>
      </c>
    </row>
    <row r="558" spans="1:25" ht="12.75" customHeight="1" x14ac:dyDescent="0.25">
      <c r="A558" s="3">
        <v>2531</v>
      </c>
      <c r="B558" s="5">
        <v>23782</v>
      </c>
      <c r="C558" s="3" t="s">
        <v>56</v>
      </c>
      <c r="D558" s="3">
        <v>0.08</v>
      </c>
      <c r="E558" s="3">
        <v>4</v>
      </c>
      <c r="F558" s="3">
        <v>1.3</v>
      </c>
      <c r="G558" s="3" t="s">
        <v>2372</v>
      </c>
      <c r="H558" s="3" t="s">
        <v>49</v>
      </c>
      <c r="I558" s="3" t="s">
        <v>58</v>
      </c>
      <c r="J558" s="3" t="s">
        <v>29</v>
      </c>
      <c r="K558" s="3" t="s">
        <v>93</v>
      </c>
      <c r="L558" s="3" t="s">
        <v>31</v>
      </c>
      <c r="M558" s="3" t="s">
        <v>204</v>
      </c>
      <c r="N558" s="3">
        <v>0.37</v>
      </c>
      <c r="O558" s="3" t="s">
        <v>33</v>
      </c>
      <c r="P558" s="3" t="s">
        <v>34</v>
      </c>
      <c r="Q558" s="3" t="s">
        <v>45</v>
      </c>
      <c r="R558" s="3" t="s">
        <v>2373</v>
      </c>
      <c r="S558" s="3">
        <v>93422</v>
      </c>
      <c r="T558" s="6">
        <v>42126</v>
      </c>
      <c r="U558" s="6">
        <v>42128</v>
      </c>
      <c r="V558" s="7">
        <v>28.4</v>
      </c>
      <c r="W558" s="3">
        <v>14</v>
      </c>
      <c r="X558" s="7">
        <v>51.99</v>
      </c>
      <c r="Y558" s="3">
        <v>87452</v>
      </c>
    </row>
    <row r="559" spans="1:25" ht="12.75" customHeight="1" x14ac:dyDescent="0.25">
      <c r="A559" s="3">
        <v>2539</v>
      </c>
      <c r="B559" s="5">
        <v>22839</v>
      </c>
      <c r="C559" s="3" t="s">
        <v>37</v>
      </c>
      <c r="D559" s="3">
        <v>0.08</v>
      </c>
      <c r="E559" s="3">
        <v>12.53</v>
      </c>
      <c r="F559" s="3">
        <v>0.5</v>
      </c>
      <c r="G559" s="3" t="s">
        <v>2375</v>
      </c>
      <c r="H559" s="3" t="s">
        <v>49</v>
      </c>
      <c r="I559" s="3" t="s">
        <v>40</v>
      </c>
      <c r="J559" s="3" t="s">
        <v>29</v>
      </c>
      <c r="K559" s="3" t="s">
        <v>134</v>
      </c>
      <c r="L559" s="3" t="s">
        <v>59</v>
      </c>
      <c r="M559" s="3" t="s">
        <v>1664</v>
      </c>
      <c r="N559" s="3">
        <v>0.38</v>
      </c>
      <c r="O559" s="3" t="s">
        <v>33</v>
      </c>
      <c r="P559" s="3" t="s">
        <v>136</v>
      </c>
      <c r="Q559" s="3" t="s">
        <v>362</v>
      </c>
      <c r="R559" s="3" t="s">
        <v>2376</v>
      </c>
      <c r="S559" s="3">
        <v>32789</v>
      </c>
      <c r="T559" s="6">
        <v>42101</v>
      </c>
      <c r="U559" s="6">
        <v>42102</v>
      </c>
      <c r="V559" s="7">
        <v>215.71799999999999</v>
      </c>
      <c r="W559" s="3">
        <v>5</v>
      </c>
      <c r="X559" s="7">
        <v>61.1</v>
      </c>
      <c r="Y559" s="3">
        <v>91017</v>
      </c>
    </row>
    <row r="560" spans="1:25" ht="12.75" customHeight="1" x14ac:dyDescent="0.25">
      <c r="A560" s="3">
        <v>2543</v>
      </c>
      <c r="B560" s="5">
        <v>19031</v>
      </c>
      <c r="C560" s="3" t="s">
        <v>56</v>
      </c>
      <c r="D560" s="3">
        <v>0.05</v>
      </c>
      <c r="E560" s="3">
        <v>15.68</v>
      </c>
      <c r="F560" s="3">
        <v>3.73</v>
      </c>
      <c r="G560" s="3" t="s">
        <v>2379</v>
      </c>
      <c r="H560" s="3" t="s">
        <v>49</v>
      </c>
      <c r="I560" s="3" t="s">
        <v>58</v>
      </c>
      <c r="J560" s="3" t="s">
        <v>41</v>
      </c>
      <c r="K560" s="3" t="s">
        <v>50</v>
      </c>
      <c r="L560" s="3" t="s">
        <v>51</v>
      </c>
      <c r="M560" s="3" t="s">
        <v>2380</v>
      </c>
      <c r="N560" s="3">
        <v>0.46</v>
      </c>
      <c r="O560" s="3" t="s">
        <v>33</v>
      </c>
      <c r="P560" s="3" t="s">
        <v>136</v>
      </c>
      <c r="Q560" s="3" t="s">
        <v>137</v>
      </c>
      <c r="R560" s="3" t="s">
        <v>1567</v>
      </c>
      <c r="S560" s="3">
        <v>23223</v>
      </c>
      <c r="T560" s="6">
        <v>42166</v>
      </c>
      <c r="U560" s="6">
        <v>42167</v>
      </c>
      <c r="V560" s="7">
        <v>3.54</v>
      </c>
      <c r="W560" s="3">
        <v>17</v>
      </c>
      <c r="X560" s="7">
        <v>257.48</v>
      </c>
      <c r="Y560" s="3">
        <v>87917</v>
      </c>
    </row>
    <row r="561" spans="1:25" ht="12.75" customHeight="1" x14ac:dyDescent="0.25">
      <c r="A561" s="3">
        <v>2548</v>
      </c>
      <c r="B561" s="5">
        <v>6525</v>
      </c>
      <c r="C561" s="3" t="s">
        <v>106</v>
      </c>
      <c r="D561" s="3">
        <v>0</v>
      </c>
      <c r="E561" s="3">
        <v>35.99</v>
      </c>
      <c r="F561" s="3">
        <v>0.99</v>
      </c>
      <c r="G561" s="3" t="s">
        <v>2384</v>
      </c>
      <c r="H561" s="3" t="s">
        <v>49</v>
      </c>
      <c r="I561" s="3" t="s">
        <v>58</v>
      </c>
      <c r="J561" s="3" t="s">
        <v>77</v>
      </c>
      <c r="K561" s="3" t="s">
        <v>78</v>
      </c>
      <c r="L561" s="3" t="s">
        <v>51</v>
      </c>
      <c r="M561" s="3" t="s">
        <v>2385</v>
      </c>
      <c r="N561" s="3">
        <v>0.35</v>
      </c>
      <c r="O561" s="3" t="s">
        <v>33</v>
      </c>
      <c r="P561" s="3" t="s">
        <v>34</v>
      </c>
      <c r="Q561" s="3" t="s">
        <v>45</v>
      </c>
      <c r="R561" s="3" t="s">
        <v>663</v>
      </c>
      <c r="S561" s="3">
        <v>90068</v>
      </c>
      <c r="T561" s="6">
        <v>42098</v>
      </c>
      <c r="U561" s="6">
        <v>42105</v>
      </c>
      <c r="V561" s="7">
        <v>840.05099999999993</v>
      </c>
      <c r="W561" s="3">
        <v>46</v>
      </c>
      <c r="X561" s="7">
        <v>1477.57</v>
      </c>
      <c r="Y561" s="3">
        <v>46436</v>
      </c>
    </row>
    <row r="562" spans="1:25" ht="12.75" customHeight="1" x14ac:dyDescent="0.25">
      <c r="A562" s="3">
        <v>2553</v>
      </c>
      <c r="B562" s="5">
        <v>18130</v>
      </c>
      <c r="C562" s="3" t="s">
        <v>56</v>
      </c>
      <c r="D562" s="3">
        <v>0.03</v>
      </c>
      <c r="E562" s="3">
        <v>12.53</v>
      </c>
      <c r="F562" s="3">
        <v>7.17</v>
      </c>
      <c r="G562" s="3" t="s">
        <v>2392</v>
      </c>
      <c r="H562" s="3" t="s">
        <v>49</v>
      </c>
      <c r="I562" s="3" t="s">
        <v>40</v>
      </c>
      <c r="J562" s="3" t="s">
        <v>29</v>
      </c>
      <c r="K562" s="3" t="s">
        <v>109</v>
      </c>
      <c r="L562" s="3" t="s">
        <v>59</v>
      </c>
      <c r="M562" s="3" t="s">
        <v>2393</v>
      </c>
      <c r="N562" s="3">
        <v>0.38</v>
      </c>
      <c r="O562" s="3" t="s">
        <v>33</v>
      </c>
      <c r="P562" s="3" t="s">
        <v>61</v>
      </c>
      <c r="Q562" s="3" t="s">
        <v>1858</v>
      </c>
      <c r="R562" s="3" t="s">
        <v>2394</v>
      </c>
      <c r="S562" s="3">
        <v>53142</v>
      </c>
      <c r="T562" s="6">
        <v>42047</v>
      </c>
      <c r="U562" s="6">
        <v>42048</v>
      </c>
      <c r="V562" s="7">
        <v>-20.320500000000003</v>
      </c>
      <c r="W562" s="3">
        <v>1</v>
      </c>
      <c r="X562" s="7">
        <v>19.32</v>
      </c>
      <c r="Y562" s="3">
        <v>86528</v>
      </c>
    </row>
    <row r="563" spans="1:25" ht="12.75" customHeight="1" x14ac:dyDescent="0.25">
      <c r="A563" s="3">
        <v>2555</v>
      </c>
      <c r="B563" s="5">
        <v>23666</v>
      </c>
      <c r="C563" s="3" t="s">
        <v>106</v>
      </c>
      <c r="D563" s="3">
        <v>0.1</v>
      </c>
      <c r="E563" s="3">
        <v>2.6</v>
      </c>
      <c r="F563" s="3">
        <v>2.4</v>
      </c>
      <c r="G563" s="3" t="s">
        <v>2395</v>
      </c>
      <c r="H563" s="3" t="s">
        <v>49</v>
      </c>
      <c r="I563" s="3" t="s">
        <v>40</v>
      </c>
      <c r="J563" s="3" t="s">
        <v>29</v>
      </c>
      <c r="K563" s="3" t="s">
        <v>30</v>
      </c>
      <c r="L563" s="3" t="s">
        <v>31</v>
      </c>
      <c r="M563" s="3" t="s">
        <v>1023</v>
      </c>
      <c r="N563" s="3">
        <v>0.57999999999999996</v>
      </c>
      <c r="O563" s="3" t="s">
        <v>33</v>
      </c>
      <c r="P563" s="3" t="s">
        <v>61</v>
      </c>
      <c r="Q563" s="3" t="s">
        <v>1858</v>
      </c>
      <c r="R563" s="3" t="s">
        <v>1279</v>
      </c>
      <c r="S563" s="3">
        <v>53711</v>
      </c>
      <c r="T563" s="6">
        <v>42013</v>
      </c>
      <c r="U563" s="6">
        <v>42018</v>
      </c>
      <c r="V563" s="7">
        <v>-88.039999999999992</v>
      </c>
      <c r="W563" s="3">
        <v>12</v>
      </c>
      <c r="X563" s="7">
        <v>30.1</v>
      </c>
      <c r="Y563" s="3">
        <v>86527</v>
      </c>
    </row>
    <row r="564" spans="1:25" ht="12.75" customHeight="1" x14ac:dyDescent="0.25">
      <c r="A564" s="3">
        <v>2579</v>
      </c>
      <c r="B564" s="5">
        <v>23705</v>
      </c>
      <c r="C564" s="3" t="s">
        <v>25</v>
      </c>
      <c r="D564" s="3">
        <v>0.09</v>
      </c>
      <c r="E564" s="3">
        <v>212.6</v>
      </c>
      <c r="F564" s="3">
        <v>52.2</v>
      </c>
      <c r="G564" s="3" t="s">
        <v>2409</v>
      </c>
      <c r="H564" s="3" t="s">
        <v>39</v>
      </c>
      <c r="I564" s="3" t="s">
        <v>40</v>
      </c>
      <c r="J564" s="3" t="s">
        <v>41</v>
      </c>
      <c r="K564" s="3" t="s">
        <v>152</v>
      </c>
      <c r="L564" s="3" t="s">
        <v>121</v>
      </c>
      <c r="M564" s="3" t="s">
        <v>1348</v>
      </c>
      <c r="N564" s="3">
        <v>0.64</v>
      </c>
      <c r="O564" s="3" t="s">
        <v>33</v>
      </c>
      <c r="P564" s="3" t="s">
        <v>136</v>
      </c>
      <c r="Q564" s="3" t="s">
        <v>1278</v>
      </c>
      <c r="R564" s="3" t="s">
        <v>2410</v>
      </c>
      <c r="S564" s="3">
        <v>36869</v>
      </c>
      <c r="T564" s="6">
        <v>42007</v>
      </c>
      <c r="U564" s="6">
        <v>42008</v>
      </c>
      <c r="V564" s="7">
        <v>-274.49799999999999</v>
      </c>
      <c r="W564" s="3">
        <v>1</v>
      </c>
      <c r="X564" s="7">
        <v>174.5</v>
      </c>
      <c r="Y564" s="3">
        <v>88296</v>
      </c>
    </row>
    <row r="565" spans="1:25" ht="12.75" customHeight="1" x14ac:dyDescent="0.25">
      <c r="A565" s="3">
        <v>2583</v>
      </c>
      <c r="B565" s="5">
        <v>19123</v>
      </c>
      <c r="C565" s="3" t="s">
        <v>56</v>
      </c>
      <c r="D565" s="3">
        <v>0.04</v>
      </c>
      <c r="E565" s="3">
        <v>510.14</v>
      </c>
      <c r="F565" s="3">
        <v>14.7</v>
      </c>
      <c r="G565" s="3" t="s">
        <v>2411</v>
      </c>
      <c r="H565" s="3" t="s">
        <v>39</v>
      </c>
      <c r="I565" s="3" t="s">
        <v>40</v>
      </c>
      <c r="J565" s="3" t="s">
        <v>77</v>
      </c>
      <c r="K565" s="3" t="s">
        <v>85</v>
      </c>
      <c r="L565" s="3" t="s">
        <v>43</v>
      </c>
      <c r="M565" s="3" t="s">
        <v>2412</v>
      </c>
      <c r="N565" s="3">
        <v>0.56000000000000005</v>
      </c>
      <c r="O565" s="3" t="s">
        <v>33</v>
      </c>
      <c r="P565" s="3" t="s">
        <v>61</v>
      </c>
      <c r="Q565" s="3" t="s">
        <v>300</v>
      </c>
      <c r="R565" s="3" t="s">
        <v>2413</v>
      </c>
      <c r="S565" s="3">
        <v>49423</v>
      </c>
      <c r="T565" s="6">
        <v>42162</v>
      </c>
      <c r="U565" s="6">
        <v>42164</v>
      </c>
      <c r="V565" s="7">
        <v>-251.40390000000002</v>
      </c>
      <c r="W565" s="3">
        <v>3</v>
      </c>
      <c r="X565" s="7">
        <v>1527.97</v>
      </c>
      <c r="Y565" s="3">
        <v>89657</v>
      </c>
    </row>
    <row r="566" spans="1:25" ht="12.75" customHeight="1" x14ac:dyDescent="0.25">
      <c r="A566" s="3">
        <v>2587</v>
      </c>
      <c r="B566" s="5">
        <v>20976</v>
      </c>
      <c r="C566" s="3" t="s">
        <v>56</v>
      </c>
      <c r="D566" s="3">
        <v>0.01</v>
      </c>
      <c r="E566" s="3">
        <v>6.48</v>
      </c>
      <c r="F566" s="3">
        <v>6.57</v>
      </c>
      <c r="G566" s="3" t="s">
        <v>2417</v>
      </c>
      <c r="H566" s="3" t="s">
        <v>27</v>
      </c>
      <c r="I566" s="3" t="s">
        <v>40</v>
      </c>
      <c r="J566" s="3" t="s">
        <v>29</v>
      </c>
      <c r="K566" s="3" t="s">
        <v>93</v>
      </c>
      <c r="L566" s="3" t="s">
        <v>59</v>
      </c>
      <c r="M566" s="3" t="s">
        <v>2418</v>
      </c>
      <c r="N566" s="3">
        <v>0.37</v>
      </c>
      <c r="O566" s="3" t="s">
        <v>33</v>
      </c>
      <c r="P566" s="3" t="s">
        <v>61</v>
      </c>
      <c r="Q566" s="3" t="s">
        <v>1858</v>
      </c>
      <c r="R566" s="3" t="s">
        <v>2419</v>
      </c>
      <c r="S566" s="3">
        <v>54220</v>
      </c>
      <c r="T566" s="6">
        <v>42063</v>
      </c>
      <c r="U566" s="6">
        <v>42063</v>
      </c>
      <c r="V566" s="7">
        <v>-46.5244</v>
      </c>
      <c r="W566" s="3">
        <v>18</v>
      </c>
      <c r="X566" s="7">
        <v>127.83</v>
      </c>
      <c r="Y566" s="3">
        <v>91166</v>
      </c>
    </row>
    <row r="567" spans="1:25" ht="12.75" customHeight="1" x14ac:dyDescent="0.25">
      <c r="A567" s="3">
        <v>2601</v>
      </c>
      <c r="B567" s="5">
        <v>19859</v>
      </c>
      <c r="C567" s="3" t="s">
        <v>106</v>
      </c>
      <c r="D567" s="3">
        <v>0.05</v>
      </c>
      <c r="E567" s="3">
        <v>5.74</v>
      </c>
      <c r="F567" s="3">
        <v>5.3</v>
      </c>
      <c r="G567" s="3" t="s">
        <v>2422</v>
      </c>
      <c r="H567" s="3" t="s">
        <v>49</v>
      </c>
      <c r="I567" s="3" t="s">
        <v>28</v>
      </c>
      <c r="J567" s="3" t="s">
        <v>29</v>
      </c>
      <c r="K567" s="3" t="s">
        <v>174</v>
      </c>
      <c r="L567" s="3" t="s">
        <v>51</v>
      </c>
      <c r="M567" s="3" t="s">
        <v>2423</v>
      </c>
      <c r="N567" s="3">
        <v>0.55000000000000004</v>
      </c>
      <c r="O567" s="3" t="s">
        <v>33</v>
      </c>
      <c r="P567" s="3" t="s">
        <v>53</v>
      </c>
      <c r="Q567" s="3" t="s">
        <v>197</v>
      </c>
      <c r="R567" s="3" t="s">
        <v>2424</v>
      </c>
      <c r="S567" s="3">
        <v>3054</v>
      </c>
      <c r="T567" s="6">
        <v>42084</v>
      </c>
      <c r="U567" s="6">
        <v>42089</v>
      </c>
      <c r="V567" s="7">
        <v>-50.75</v>
      </c>
      <c r="W567" s="3">
        <v>7</v>
      </c>
      <c r="X567" s="7">
        <v>42.02</v>
      </c>
      <c r="Y567" s="3">
        <v>87382</v>
      </c>
    </row>
    <row r="568" spans="1:25" ht="12.75" customHeight="1" x14ac:dyDescent="0.25">
      <c r="A568" s="3">
        <v>2603</v>
      </c>
      <c r="B568" s="5">
        <v>20849</v>
      </c>
      <c r="C568" s="3" t="s">
        <v>47</v>
      </c>
      <c r="D568" s="3">
        <v>7.0000000000000007E-2</v>
      </c>
      <c r="E568" s="3">
        <v>200.99</v>
      </c>
      <c r="F568" s="3">
        <v>4.2</v>
      </c>
      <c r="G568" s="3" t="s">
        <v>2425</v>
      </c>
      <c r="H568" s="3" t="s">
        <v>49</v>
      </c>
      <c r="I568" s="3" t="s">
        <v>28</v>
      </c>
      <c r="J568" s="3" t="s">
        <v>77</v>
      </c>
      <c r="K568" s="3" t="s">
        <v>78</v>
      </c>
      <c r="L568" s="3" t="s">
        <v>59</v>
      </c>
      <c r="M568" s="3" t="s">
        <v>548</v>
      </c>
      <c r="N568" s="3">
        <v>0.59</v>
      </c>
      <c r="O568" s="3" t="s">
        <v>33</v>
      </c>
      <c r="P568" s="3" t="s">
        <v>53</v>
      </c>
      <c r="Q568" s="3" t="s">
        <v>54</v>
      </c>
      <c r="R568" s="3" t="s">
        <v>2426</v>
      </c>
      <c r="S568" s="3">
        <v>7601</v>
      </c>
      <c r="T568" s="6">
        <v>42099</v>
      </c>
      <c r="U568" s="6">
        <v>42100</v>
      </c>
      <c r="V568" s="7">
        <v>2225.0761200000002</v>
      </c>
      <c r="W568" s="3">
        <v>22</v>
      </c>
      <c r="X568" s="7">
        <v>3705.14</v>
      </c>
      <c r="Y568" s="3">
        <v>87383</v>
      </c>
    </row>
    <row r="569" spans="1:25" ht="12.75" customHeight="1" x14ac:dyDescent="0.25">
      <c r="A569" s="3">
        <v>2613</v>
      </c>
      <c r="B569" s="5">
        <v>19971</v>
      </c>
      <c r="C569" s="3" t="s">
        <v>106</v>
      </c>
      <c r="D569" s="3">
        <v>0.02</v>
      </c>
      <c r="E569" s="3">
        <v>50.98</v>
      </c>
      <c r="F569" s="3">
        <v>13.66</v>
      </c>
      <c r="G569" s="3" t="s">
        <v>2430</v>
      </c>
      <c r="H569" s="3" t="s">
        <v>27</v>
      </c>
      <c r="I569" s="3" t="s">
        <v>28</v>
      </c>
      <c r="J569" s="3" t="s">
        <v>29</v>
      </c>
      <c r="K569" s="3" t="s">
        <v>257</v>
      </c>
      <c r="L569" s="3" t="s">
        <v>59</v>
      </c>
      <c r="M569" s="3" t="s">
        <v>2431</v>
      </c>
      <c r="N569" s="3">
        <v>0.57999999999999996</v>
      </c>
      <c r="O569" s="3" t="s">
        <v>33</v>
      </c>
      <c r="P569" s="3" t="s">
        <v>53</v>
      </c>
      <c r="Q569" s="3" t="s">
        <v>54</v>
      </c>
      <c r="R569" s="3" t="s">
        <v>2432</v>
      </c>
      <c r="S569" s="3">
        <v>8863</v>
      </c>
      <c r="T569" s="6">
        <v>42028</v>
      </c>
      <c r="U569" s="6">
        <v>42028</v>
      </c>
      <c r="V569" s="7">
        <v>-25.76</v>
      </c>
      <c r="W569" s="3">
        <v>1</v>
      </c>
      <c r="X569" s="7">
        <v>68.45</v>
      </c>
      <c r="Y569" s="3">
        <v>86119</v>
      </c>
    </row>
    <row r="570" spans="1:25" ht="12.75" customHeight="1" x14ac:dyDescent="0.25">
      <c r="A570" s="3">
        <v>2617</v>
      </c>
      <c r="B570" s="5">
        <v>25478</v>
      </c>
      <c r="C570" s="3" t="s">
        <v>37</v>
      </c>
      <c r="D570" s="3">
        <v>0.1</v>
      </c>
      <c r="E570" s="3">
        <v>3.25</v>
      </c>
      <c r="F570" s="3">
        <v>49</v>
      </c>
      <c r="G570" s="3" t="s">
        <v>2435</v>
      </c>
      <c r="H570" s="3" t="s">
        <v>49</v>
      </c>
      <c r="I570" s="3" t="s">
        <v>28</v>
      </c>
      <c r="J570" s="3" t="s">
        <v>29</v>
      </c>
      <c r="K570" s="3" t="s">
        <v>257</v>
      </c>
      <c r="L570" s="3" t="s">
        <v>236</v>
      </c>
      <c r="M570" s="3" t="s">
        <v>1890</v>
      </c>
      <c r="N570" s="3">
        <v>0.56000000000000005</v>
      </c>
      <c r="O570" s="3" t="s">
        <v>33</v>
      </c>
      <c r="P570" s="3" t="s">
        <v>61</v>
      </c>
      <c r="Q570" s="3" t="s">
        <v>2193</v>
      </c>
      <c r="R570" s="3" t="s">
        <v>2436</v>
      </c>
      <c r="S570" s="3">
        <v>57401</v>
      </c>
      <c r="T570" s="6">
        <v>42182</v>
      </c>
      <c r="U570" s="6">
        <v>42183</v>
      </c>
      <c r="V570" s="7">
        <v>-286.245</v>
      </c>
      <c r="W570" s="3">
        <v>6</v>
      </c>
      <c r="X570" s="7">
        <v>40.69</v>
      </c>
      <c r="Y570" s="3">
        <v>91496</v>
      </c>
    </row>
    <row r="571" spans="1:25" ht="12.75" customHeight="1" x14ac:dyDescent="0.25">
      <c r="A571" s="3">
        <v>2618</v>
      </c>
      <c r="B571" s="5">
        <v>6585</v>
      </c>
      <c r="C571" s="3" t="s">
        <v>56</v>
      </c>
      <c r="D571" s="3">
        <v>0.1</v>
      </c>
      <c r="E571" s="3">
        <v>7.64</v>
      </c>
      <c r="F571" s="3">
        <v>1.39</v>
      </c>
      <c r="G571" s="3" t="s">
        <v>2437</v>
      </c>
      <c r="H571" s="3" t="s">
        <v>49</v>
      </c>
      <c r="I571" s="3" t="s">
        <v>28</v>
      </c>
      <c r="J571" s="3" t="s">
        <v>29</v>
      </c>
      <c r="K571" s="3" t="s">
        <v>69</v>
      </c>
      <c r="L571" s="3" t="s">
        <v>59</v>
      </c>
      <c r="M571" s="3" t="s">
        <v>2438</v>
      </c>
      <c r="N571" s="3">
        <v>0.36</v>
      </c>
      <c r="O571" s="3" t="s">
        <v>33</v>
      </c>
      <c r="P571" s="3" t="s">
        <v>53</v>
      </c>
      <c r="Q571" s="3" t="s">
        <v>71</v>
      </c>
      <c r="R571" s="3" t="s">
        <v>90</v>
      </c>
      <c r="S571" s="3">
        <v>10004</v>
      </c>
      <c r="T571" s="6">
        <v>42021</v>
      </c>
      <c r="U571" s="6">
        <v>42023</v>
      </c>
      <c r="V571" s="7">
        <v>16.12</v>
      </c>
      <c r="W571" s="3">
        <v>18</v>
      </c>
      <c r="X571" s="7">
        <v>130.11000000000001</v>
      </c>
      <c r="Y571" s="3">
        <v>46884</v>
      </c>
    </row>
    <row r="572" spans="1:25" ht="12.75" customHeight="1" x14ac:dyDescent="0.25">
      <c r="A572" s="3">
        <v>2620</v>
      </c>
      <c r="B572" s="5">
        <v>25452</v>
      </c>
      <c r="C572" s="3" t="s">
        <v>47</v>
      </c>
      <c r="D572" s="3">
        <v>0.1</v>
      </c>
      <c r="E572" s="3">
        <v>20.27</v>
      </c>
      <c r="F572" s="3">
        <v>3.99</v>
      </c>
      <c r="G572" s="3" t="s">
        <v>2442</v>
      </c>
      <c r="H572" s="3" t="s">
        <v>49</v>
      </c>
      <c r="I572" s="3" t="s">
        <v>28</v>
      </c>
      <c r="J572" s="3" t="s">
        <v>29</v>
      </c>
      <c r="K572" s="3" t="s">
        <v>257</v>
      </c>
      <c r="L572" s="3" t="s">
        <v>59</v>
      </c>
      <c r="M572" s="3" t="s">
        <v>1514</v>
      </c>
      <c r="N572" s="3">
        <v>0.56999999999999995</v>
      </c>
      <c r="O572" s="3" t="s">
        <v>33</v>
      </c>
      <c r="P572" s="3" t="s">
        <v>136</v>
      </c>
      <c r="Q572" s="3" t="s">
        <v>244</v>
      </c>
      <c r="R572" s="3" t="s">
        <v>2443</v>
      </c>
      <c r="S572" s="3">
        <v>38134</v>
      </c>
      <c r="T572" s="6">
        <v>42086</v>
      </c>
      <c r="U572" s="6">
        <v>42087</v>
      </c>
      <c r="V572" s="7">
        <v>381.61799999999994</v>
      </c>
      <c r="W572" s="3">
        <v>13</v>
      </c>
      <c r="X572" s="7">
        <v>257.92</v>
      </c>
      <c r="Y572" s="3">
        <v>88017</v>
      </c>
    </row>
    <row r="573" spans="1:25" ht="12.75" customHeight="1" x14ac:dyDescent="0.25">
      <c r="A573" s="3">
        <v>2621</v>
      </c>
      <c r="B573" s="5">
        <v>26296</v>
      </c>
      <c r="C573" s="3" t="s">
        <v>25</v>
      </c>
      <c r="D573" s="3">
        <v>0.03</v>
      </c>
      <c r="E573" s="3">
        <v>40.97</v>
      </c>
      <c r="F573" s="3">
        <v>8.99</v>
      </c>
      <c r="G573" s="3" t="s">
        <v>2444</v>
      </c>
      <c r="H573" s="3" t="s">
        <v>27</v>
      </c>
      <c r="I573" s="3" t="s">
        <v>28</v>
      </c>
      <c r="J573" s="3" t="s">
        <v>29</v>
      </c>
      <c r="K573" s="3" t="s">
        <v>30</v>
      </c>
      <c r="L573" s="3" t="s">
        <v>51</v>
      </c>
      <c r="M573" s="3" t="s">
        <v>2445</v>
      </c>
      <c r="N573" s="3">
        <v>0.59</v>
      </c>
      <c r="O573" s="3" t="s">
        <v>33</v>
      </c>
      <c r="P573" s="3" t="s">
        <v>136</v>
      </c>
      <c r="Q573" s="3" t="s">
        <v>244</v>
      </c>
      <c r="R573" s="3" t="s">
        <v>2446</v>
      </c>
      <c r="S573" s="3">
        <v>37027</v>
      </c>
      <c r="T573" s="6">
        <v>42082</v>
      </c>
      <c r="U573" s="6">
        <v>42083</v>
      </c>
      <c r="V573" s="7">
        <v>-177.05799999999999</v>
      </c>
      <c r="W573" s="3">
        <v>5</v>
      </c>
      <c r="X573" s="7">
        <v>207.22</v>
      </c>
      <c r="Y573" s="3">
        <v>88016</v>
      </c>
    </row>
    <row r="574" spans="1:25" ht="12.75" customHeight="1" x14ac:dyDescent="0.25">
      <c r="A574" s="3">
        <v>2626</v>
      </c>
      <c r="B574" s="5">
        <v>26032</v>
      </c>
      <c r="C574" s="3" t="s">
        <v>25</v>
      </c>
      <c r="D574" s="3">
        <v>0.1</v>
      </c>
      <c r="E574" s="3">
        <v>41.94</v>
      </c>
      <c r="F574" s="3">
        <v>2.99</v>
      </c>
      <c r="G574" s="3" t="s">
        <v>2447</v>
      </c>
      <c r="H574" s="3" t="s">
        <v>49</v>
      </c>
      <c r="I574" s="3" t="s">
        <v>114</v>
      </c>
      <c r="J574" s="3" t="s">
        <v>29</v>
      </c>
      <c r="K574" s="3" t="s">
        <v>109</v>
      </c>
      <c r="L574" s="3" t="s">
        <v>59</v>
      </c>
      <c r="M574" s="3" t="s">
        <v>2448</v>
      </c>
      <c r="N574" s="3">
        <v>0.35</v>
      </c>
      <c r="O574" s="3" t="s">
        <v>33</v>
      </c>
      <c r="P574" s="3" t="s">
        <v>34</v>
      </c>
      <c r="Q574" s="3" t="s">
        <v>45</v>
      </c>
      <c r="R574" s="3" t="s">
        <v>1456</v>
      </c>
      <c r="S574" s="3">
        <v>94025</v>
      </c>
      <c r="T574" s="6">
        <v>42042</v>
      </c>
      <c r="U574" s="6">
        <v>42043</v>
      </c>
      <c r="V574" s="7">
        <v>164.08199999999999</v>
      </c>
      <c r="W574" s="3">
        <v>6</v>
      </c>
      <c r="X574" s="7">
        <v>237.8</v>
      </c>
      <c r="Y574" s="3">
        <v>90927</v>
      </c>
    </row>
    <row r="575" spans="1:25" ht="12.75" customHeight="1" x14ac:dyDescent="0.25">
      <c r="A575" s="3">
        <v>2630</v>
      </c>
      <c r="B575" s="5">
        <v>21981</v>
      </c>
      <c r="C575" s="3" t="s">
        <v>47</v>
      </c>
      <c r="D575" s="3">
        <v>0.01</v>
      </c>
      <c r="E575" s="3">
        <v>194.3</v>
      </c>
      <c r="F575" s="3">
        <v>11.54</v>
      </c>
      <c r="G575" s="3" t="s">
        <v>2450</v>
      </c>
      <c r="H575" s="3" t="s">
        <v>49</v>
      </c>
      <c r="I575" s="3" t="s">
        <v>58</v>
      </c>
      <c r="J575" s="3" t="s">
        <v>41</v>
      </c>
      <c r="K575" s="3" t="s">
        <v>50</v>
      </c>
      <c r="L575" s="3" t="s">
        <v>236</v>
      </c>
      <c r="M575" s="3" t="s">
        <v>1163</v>
      </c>
      <c r="N575" s="3">
        <v>0.59</v>
      </c>
      <c r="O575" s="3" t="s">
        <v>33</v>
      </c>
      <c r="P575" s="3" t="s">
        <v>61</v>
      </c>
      <c r="Q575" s="3" t="s">
        <v>304</v>
      </c>
      <c r="R575" s="3" t="s">
        <v>2451</v>
      </c>
      <c r="S575" s="3">
        <v>73071</v>
      </c>
      <c r="T575" s="6">
        <v>42009</v>
      </c>
      <c r="U575" s="6">
        <v>42011</v>
      </c>
      <c r="V575" s="7">
        <v>690.17939999999999</v>
      </c>
      <c r="W575" s="3">
        <v>5</v>
      </c>
      <c r="X575" s="7">
        <v>1000.26</v>
      </c>
      <c r="Y575" s="3">
        <v>85914</v>
      </c>
    </row>
    <row r="576" spans="1:25" ht="12.75" customHeight="1" x14ac:dyDescent="0.25">
      <c r="A576" s="3">
        <v>2649</v>
      </c>
      <c r="B576" s="5">
        <v>18720</v>
      </c>
      <c r="C576" s="3" t="s">
        <v>25</v>
      </c>
      <c r="D576" s="3">
        <v>0.01</v>
      </c>
      <c r="E576" s="3">
        <v>39.979999999999997</v>
      </c>
      <c r="F576" s="3">
        <v>4</v>
      </c>
      <c r="G576" s="3" t="s">
        <v>2459</v>
      </c>
      <c r="H576" s="3" t="s">
        <v>49</v>
      </c>
      <c r="I576" s="3" t="s">
        <v>28</v>
      </c>
      <c r="J576" s="3" t="s">
        <v>77</v>
      </c>
      <c r="K576" s="3" t="s">
        <v>180</v>
      </c>
      <c r="L576" s="3" t="s">
        <v>59</v>
      </c>
      <c r="M576" s="3" t="s">
        <v>252</v>
      </c>
      <c r="N576" s="3">
        <v>0.7</v>
      </c>
      <c r="O576" s="3" t="s">
        <v>33</v>
      </c>
      <c r="P576" s="3" t="s">
        <v>53</v>
      </c>
      <c r="Q576" s="3" t="s">
        <v>415</v>
      </c>
      <c r="R576" s="3" t="s">
        <v>2223</v>
      </c>
      <c r="S576" s="3">
        <v>21040</v>
      </c>
      <c r="T576" s="6">
        <v>42166</v>
      </c>
      <c r="U576" s="6">
        <v>42167</v>
      </c>
      <c r="V576" s="7">
        <v>-30.808</v>
      </c>
      <c r="W576" s="3">
        <v>5</v>
      </c>
      <c r="X576" s="7">
        <v>203.29</v>
      </c>
      <c r="Y576" s="3">
        <v>88814</v>
      </c>
    </row>
    <row r="577" spans="1:25" ht="12.75" customHeight="1" x14ac:dyDescent="0.25">
      <c r="A577" s="3">
        <v>2655</v>
      </c>
      <c r="B577" s="5">
        <v>19131</v>
      </c>
      <c r="C577" s="3" t="s">
        <v>56</v>
      </c>
      <c r="D577" s="3">
        <v>0.09</v>
      </c>
      <c r="E577" s="3">
        <v>89.99</v>
      </c>
      <c r="F577" s="3">
        <v>42</v>
      </c>
      <c r="G577" s="3" t="s">
        <v>2465</v>
      </c>
      <c r="H577" s="3" t="s">
        <v>39</v>
      </c>
      <c r="I577" s="3" t="s">
        <v>114</v>
      </c>
      <c r="J577" s="3" t="s">
        <v>41</v>
      </c>
      <c r="K577" s="3" t="s">
        <v>42</v>
      </c>
      <c r="L577" s="3" t="s">
        <v>43</v>
      </c>
      <c r="M577" s="3" t="s">
        <v>2466</v>
      </c>
      <c r="N577" s="3">
        <v>0.66</v>
      </c>
      <c r="O577" s="3" t="s">
        <v>33</v>
      </c>
      <c r="P577" s="3" t="s">
        <v>136</v>
      </c>
      <c r="Q577" s="3" t="s">
        <v>387</v>
      </c>
      <c r="R577" s="3" t="s">
        <v>580</v>
      </c>
      <c r="S577" s="3">
        <v>30318</v>
      </c>
      <c r="T577" s="6">
        <v>42112</v>
      </c>
      <c r="U577" s="6">
        <v>42112</v>
      </c>
      <c r="V577" s="7">
        <v>223.416</v>
      </c>
      <c r="W577" s="3">
        <v>6</v>
      </c>
      <c r="X577" s="7">
        <v>511.25</v>
      </c>
      <c r="Y577" s="3">
        <v>86063</v>
      </c>
    </row>
    <row r="578" spans="1:25" ht="12.75" customHeight="1" x14ac:dyDescent="0.25">
      <c r="A578" s="3">
        <v>2660</v>
      </c>
      <c r="B578" s="5">
        <v>19525</v>
      </c>
      <c r="C578" s="3" t="s">
        <v>47</v>
      </c>
      <c r="D578" s="3">
        <v>0.01</v>
      </c>
      <c r="E578" s="3">
        <v>138.13999999999999</v>
      </c>
      <c r="F578" s="3">
        <v>35</v>
      </c>
      <c r="G578" s="3" t="s">
        <v>2468</v>
      </c>
      <c r="H578" s="3" t="s">
        <v>49</v>
      </c>
      <c r="I578" s="3" t="s">
        <v>58</v>
      </c>
      <c r="J578" s="3" t="s">
        <v>29</v>
      </c>
      <c r="K578" s="3" t="s">
        <v>141</v>
      </c>
      <c r="L578" s="3" t="s">
        <v>236</v>
      </c>
      <c r="M578" s="3" t="s">
        <v>2469</v>
      </c>
      <c r="N578" s="3"/>
      <c r="O578" s="3" t="s">
        <v>33</v>
      </c>
      <c r="P578" s="3" t="s">
        <v>53</v>
      </c>
      <c r="Q578" s="3" t="s">
        <v>188</v>
      </c>
      <c r="R578" s="3" t="s">
        <v>1109</v>
      </c>
      <c r="S578" s="3">
        <v>4038</v>
      </c>
      <c r="T578" s="6">
        <v>42059</v>
      </c>
      <c r="U578" s="6">
        <v>42061</v>
      </c>
      <c r="V578" s="7">
        <v>-321.51</v>
      </c>
      <c r="W578" s="3">
        <v>4</v>
      </c>
      <c r="X578" s="7">
        <v>599.03</v>
      </c>
      <c r="Y578" s="3">
        <v>86486</v>
      </c>
    </row>
    <row r="579" spans="1:25" ht="12.75" customHeight="1" x14ac:dyDescent="0.25">
      <c r="A579" s="3">
        <v>2667</v>
      </c>
      <c r="B579" s="5">
        <v>18400</v>
      </c>
      <c r="C579" s="3" t="s">
        <v>25</v>
      </c>
      <c r="D579" s="3">
        <v>0.04</v>
      </c>
      <c r="E579" s="3">
        <v>90.24</v>
      </c>
      <c r="F579" s="3">
        <v>0.99</v>
      </c>
      <c r="G579" s="3" t="s">
        <v>2470</v>
      </c>
      <c r="H579" s="3" t="s">
        <v>49</v>
      </c>
      <c r="I579" s="3" t="s">
        <v>40</v>
      </c>
      <c r="J579" s="3" t="s">
        <v>29</v>
      </c>
      <c r="K579" s="3" t="s">
        <v>257</v>
      </c>
      <c r="L579" s="3" t="s">
        <v>59</v>
      </c>
      <c r="M579" s="3" t="s">
        <v>2471</v>
      </c>
      <c r="N579" s="3">
        <v>0.56000000000000005</v>
      </c>
      <c r="O579" s="3" t="s">
        <v>33</v>
      </c>
      <c r="P579" s="3" t="s">
        <v>53</v>
      </c>
      <c r="Q579" s="3" t="s">
        <v>154</v>
      </c>
      <c r="R579" s="3" t="s">
        <v>99</v>
      </c>
      <c r="S579" s="3">
        <v>44107</v>
      </c>
      <c r="T579" s="6">
        <v>42096</v>
      </c>
      <c r="U579" s="6">
        <v>42098</v>
      </c>
      <c r="V579" s="7">
        <v>246.2748</v>
      </c>
      <c r="W579" s="3">
        <v>4</v>
      </c>
      <c r="X579" s="7">
        <v>356.92</v>
      </c>
      <c r="Y579" s="3">
        <v>87831</v>
      </c>
    </row>
    <row r="580" spans="1:25" ht="12.75" customHeight="1" x14ac:dyDescent="0.25">
      <c r="A580" s="3">
        <v>2668</v>
      </c>
      <c r="B580" s="5">
        <v>19294</v>
      </c>
      <c r="C580" s="3" t="s">
        <v>25</v>
      </c>
      <c r="D580" s="3">
        <v>0.04</v>
      </c>
      <c r="E580" s="3">
        <v>10.4</v>
      </c>
      <c r="F580" s="3">
        <v>5.4</v>
      </c>
      <c r="G580" s="3" t="s">
        <v>2472</v>
      </c>
      <c r="H580" s="3" t="s">
        <v>49</v>
      </c>
      <c r="I580" s="3" t="s">
        <v>28</v>
      </c>
      <c r="J580" s="3" t="s">
        <v>41</v>
      </c>
      <c r="K580" s="3" t="s">
        <v>50</v>
      </c>
      <c r="L580" s="3" t="s">
        <v>51</v>
      </c>
      <c r="M580" s="3" t="s">
        <v>2473</v>
      </c>
      <c r="N580" s="3">
        <v>0.51</v>
      </c>
      <c r="O580" s="3" t="s">
        <v>33</v>
      </c>
      <c r="P580" s="3" t="s">
        <v>61</v>
      </c>
      <c r="Q580" s="3" t="s">
        <v>2193</v>
      </c>
      <c r="R580" s="3" t="s">
        <v>2474</v>
      </c>
      <c r="S580" s="3">
        <v>57701</v>
      </c>
      <c r="T580" s="6">
        <v>42091</v>
      </c>
      <c r="U580" s="6">
        <v>42092</v>
      </c>
      <c r="V580" s="7">
        <v>29.98</v>
      </c>
      <c r="W580" s="3">
        <v>12</v>
      </c>
      <c r="X580" s="7">
        <v>130.74</v>
      </c>
      <c r="Y580" s="3">
        <v>87830</v>
      </c>
    </row>
    <row r="581" spans="1:25" ht="12.75" customHeight="1" x14ac:dyDescent="0.25">
      <c r="A581" s="3">
        <v>2677</v>
      </c>
      <c r="B581" s="5">
        <v>18147</v>
      </c>
      <c r="C581" s="3" t="s">
        <v>47</v>
      </c>
      <c r="D581" s="3">
        <v>0.03</v>
      </c>
      <c r="E581" s="3">
        <v>41.32</v>
      </c>
      <c r="F581" s="3">
        <v>58.66</v>
      </c>
      <c r="G581" s="3" t="s">
        <v>2480</v>
      </c>
      <c r="H581" s="3" t="s">
        <v>27</v>
      </c>
      <c r="I581" s="3" t="s">
        <v>58</v>
      </c>
      <c r="J581" s="3" t="s">
        <v>41</v>
      </c>
      <c r="K581" s="3" t="s">
        <v>50</v>
      </c>
      <c r="L581" s="3" t="s">
        <v>86</v>
      </c>
      <c r="M581" s="3" t="s">
        <v>2481</v>
      </c>
      <c r="N581" s="3">
        <v>0.76</v>
      </c>
      <c r="O581" s="3" t="s">
        <v>33</v>
      </c>
      <c r="P581" s="3" t="s">
        <v>136</v>
      </c>
      <c r="Q581" s="3" t="s">
        <v>137</v>
      </c>
      <c r="R581" s="3" t="s">
        <v>2482</v>
      </c>
      <c r="S581" s="3">
        <v>22601</v>
      </c>
      <c r="T581" s="6">
        <v>42171</v>
      </c>
      <c r="U581" s="6">
        <v>42172</v>
      </c>
      <c r="V581" s="7">
        <v>-32.816000000000003</v>
      </c>
      <c r="W581" s="3">
        <v>10</v>
      </c>
      <c r="X581" s="7">
        <v>419.27</v>
      </c>
      <c r="Y581" s="3">
        <v>86633</v>
      </c>
    </row>
    <row r="582" spans="1:25" ht="12.75" customHeight="1" x14ac:dyDescent="0.25">
      <c r="A582" s="3">
        <v>2684</v>
      </c>
      <c r="B582" s="5">
        <v>22848</v>
      </c>
      <c r="C582" s="3" t="s">
        <v>106</v>
      </c>
      <c r="D582" s="3">
        <v>0.09</v>
      </c>
      <c r="E582" s="3">
        <v>8.74</v>
      </c>
      <c r="F582" s="3">
        <v>1.39</v>
      </c>
      <c r="G582" s="3" t="s">
        <v>2483</v>
      </c>
      <c r="H582" s="3" t="s">
        <v>27</v>
      </c>
      <c r="I582" s="3" t="s">
        <v>58</v>
      </c>
      <c r="J582" s="3" t="s">
        <v>29</v>
      </c>
      <c r="K582" s="3" t="s">
        <v>69</v>
      </c>
      <c r="L582" s="3" t="s">
        <v>59</v>
      </c>
      <c r="M582" s="3" t="s">
        <v>1482</v>
      </c>
      <c r="N582" s="3">
        <v>0.38</v>
      </c>
      <c r="O582" s="3" t="s">
        <v>33</v>
      </c>
      <c r="P582" s="3" t="s">
        <v>136</v>
      </c>
      <c r="Q582" s="3" t="s">
        <v>362</v>
      </c>
      <c r="R582" s="3" t="s">
        <v>2484</v>
      </c>
      <c r="S582" s="3">
        <v>33952</v>
      </c>
      <c r="T582" s="6">
        <v>42050</v>
      </c>
      <c r="U582" s="6">
        <v>42055</v>
      </c>
      <c r="V582" s="7">
        <v>23.616</v>
      </c>
      <c r="W582" s="3">
        <v>1</v>
      </c>
      <c r="X582" s="7">
        <v>11.78</v>
      </c>
      <c r="Y582" s="3">
        <v>89146</v>
      </c>
    </row>
    <row r="583" spans="1:25" ht="12.75" customHeight="1" x14ac:dyDescent="0.25">
      <c r="A583" s="3">
        <v>2685</v>
      </c>
      <c r="B583" s="5">
        <v>21114</v>
      </c>
      <c r="C583" s="3" t="s">
        <v>25</v>
      </c>
      <c r="D583" s="3">
        <v>0</v>
      </c>
      <c r="E583" s="3">
        <v>7.38</v>
      </c>
      <c r="F583" s="3">
        <v>11.51</v>
      </c>
      <c r="G583" s="3" t="s">
        <v>2486</v>
      </c>
      <c r="H583" s="3" t="s">
        <v>49</v>
      </c>
      <c r="I583" s="3" t="s">
        <v>58</v>
      </c>
      <c r="J583" s="3" t="s">
        <v>29</v>
      </c>
      <c r="K583" s="3" t="s">
        <v>109</v>
      </c>
      <c r="L583" s="3" t="s">
        <v>59</v>
      </c>
      <c r="M583" s="3" t="s">
        <v>2487</v>
      </c>
      <c r="N583" s="3">
        <v>0.36</v>
      </c>
      <c r="O583" s="3" t="s">
        <v>33</v>
      </c>
      <c r="P583" s="3" t="s">
        <v>53</v>
      </c>
      <c r="Q583" s="3" t="s">
        <v>71</v>
      </c>
      <c r="R583" s="3" t="s">
        <v>2488</v>
      </c>
      <c r="S583" s="3">
        <v>11803</v>
      </c>
      <c r="T583" s="6">
        <v>42098</v>
      </c>
      <c r="U583" s="6">
        <v>42099</v>
      </c>
      <c r="V583" s="7">
        <v>-66.170999999999992</v>
      </c>
      <c r="W583" s="3">
        <v>2</v>
      </c>
      <c r="X583" s="7">
        <v>17.64</v>
      </c>
      <c r="Y583" s="3">
        <v>89147</v>
      </c>
    </row>
    <row r="584" spans="1:25" ht="12.75" customHeight="1" x14ac:dyDescent="0.25">
      <c r="A584" s="3">
        <v>2689</v>
      </c>
      <c r="B584" s="5">
        <v>23299</v>
      </c>
      <c r="C584" s="3" t="s">
        <v>47</v>
      </c>
      <c r="D584" s="3">
        <v>0.09</v>
      </c>
      <c r="E584" s="3">
        <v>3.75</v>
      </c>
      <c r="F584" s="3">
        <v>0.5</v>
      </c>
      <c r="G584" s="3" t="s">
        <v>2489</v>
      </c>
      <c r="H584" s="3" t="s">
        <v>49</v>
      </c>
      <c r="I584" s="3" t="s">
        <v>40</v>
      </c>
      <c r="J584" s="3" t="s">
        <v>29</v>
      </c>
      <c r="K584" s="3" t="s">
        <v>134</v>
      </c>
      <c r="L584" s="3" t="s">
        <v>59</v>
      </c>
      <c r="M584" s="3" t="s">
        <v>2490</v>
      </c>
      <c r="N584" s="3">
        <v>0.37</v>
      </c>
      <c r="O584" s="3" t="s">
        <v>33</v>
      </c>
      <c r="P584" s="3" t="s">
        <v>53</v>
      </c>
      <c r="Q584" s="3" t="s">
        <v>54</v>
      </c>
      <c r="R584" s="3" t="s">
        <v>2491</v>
      </c>
      <c r="S584" s="3">
        <v>7011</v>
      </c>
      <c r="T584" s="6">
        <v>42128</v>
      </c>
      <c r="U584" s="6">
        <v>42130</v>
      </c>
      <c r="V584" s="7">
        <v>51.218699999999998</v>
      </c>
      <c r="W584" s="3">
        <v>21</v>
      </c>
      <c r="X584" s="7">
        <v>74.23</v>
      </c>
      <c r="Y584" s="3">
        <v>90624</v>
      </c>
    </row>
    <row r="585" spans="1:25" ht="12.75" customHeight="1" x14ac:dyDescent="0.25">
      <c r="A585" s="3">
        <v>2699</v>
      </c>
      <c r="B585" s="5">
        <v>21580</v>
      </c>
      <c r="C585" s="3" t="s">
        <v>47</v>
      </c>
      <c r="D585" s="3">
        <v>0.06</v>
      </c>
      <c r="E585" s="3">
        <v>4.9800000000000004</v>
      </c>
      <c r="F585" s="3">
        <v>4.95</v>
      </c>
      <c r="G585" s="3" t="s">
        <v>2497</v>
      </c>
      <c r="H585" s="3" t="s">
        <v>49</v>
      </c>
      <c r="I585" s="3" t="s">
        <v>28</v>
      </c>
      <c r="J585" s="3" t="s">
        <v>29</v>
      </c>
      <c r="K585" s="3" t="s">
        <v>109</v>
      </c>
      <c r="L585" s="3" t="s">
        <v>59</v>
      </c>
      <c r="M585" s="3" t="s">
        <v>2498</v>
      </c>
      <c r="N585" s="3">
        <v>0.37</v>
      </c>
      <c r="O585" s="3" t="s">
        <v>33</v>
      </c>
      <c r="P585" s="3" t="s">
        <v>34</v>
      </c>
      <c r="Q585" s="3" t="s">
        <v>378</v>
      </c>
      <c r="R585" s="3" t="s">
        <v>2499</v>
      </c>
      <c r="S585" s="3">
        <v>86442</v>
      </c>
      <c r="T585" s="6">
        <v>42146</v>
      </c>
      <c r="U585" s="6">
        <v>42148</v>
      </c>
      <c r="V585" s="7">
        <v>-103.224</v>
      </c>
      <c r="W585" s="3">
        <v>16</v>
      </c>
      <c r="X585" s="7">
        <v>78.989999999999995</v>
      </c>
      <c r="Y585" s="3">
        <v>87677</v>
      </c>
    </row>
    <row r="586" spans="1:25" ht="12.75" customHeight="1" x14ac:dyDescent="0.25">
      <c r="A586" s="3">
        <v>2713</v>
      </c>
      <c r="B586" s="5">
        <v>18855</v>
      </c>
      <c r="C586" s="3" t="s">
        <v>47</v>
      </c>
      <c r="D586" s="3">
        <v>7.0000000000000007E-2</v>
      </c>
      <c r="E586" s="3">
        <v>2.88</v>
      </c>
      <c r="F586" s="3">
        <v>0.5</v>
      </c>
      <c r="G586" s="3" t="s">
        <v>2506</v>
      </c>
      <c r="H586" s="3" t="s">
        <v>49</v>
      </c>
      <c r="I586" s="3" t="s">
        <v>28</v>
      </c>
      <c r="J586" s="3" t="s">
        <v>29</v>
      </c>
      <c r="K586" s="3" t="s">
        <v>134</v>
      </c>
      <c r="L586" s="3" t="s">
        <v>59</v>
      </c>
      <c r="M586" s="3" t="s">
        <v>2507</v>
      </c>
      <c r="N586" s="3">
        <v>0.39</v>
      </c>
      <c r="O586" s="3" t="s">
        <v>33</v>
      </c>
      <c r="P586" s="3" t="s">
        <v>61</v>
      </c>
      <c r="Q586" s="3" t="s">
        <v>300</v>
      </c>
      <c r="R586" s="3" t="s">
        <v>2508</v>
      </c>
      <c r="S586" s="3">
        <v>49001</v>
      </c>
      <c r="T586" s="6">
        <v>42176</v>
      </c>
      <c r="U586" s="6">
        <v>42179</v>
      </c>
      <c r="V586" s="7">
        <v>17.429400000000001</v>
      </c>
      <c r="W586" s="3">
        <v>9</v>
      </c>
      <c r="X586" s="7">
        <v>25.26</v>
      </c>
      <c r="Y586" s="3">
        <v>88701</v>
      </c>
    </row>
    <row r="587" spans="1:25" ht="12.75" customHeight="1" x14ac:dyDescent="0.25">
      <c r="A587" s="3">
        <v>2718</v>
      </c>
      <c r="B587" s="5">
        <v>21863</v>
      </c>
      <c r="C587" s="3" t="s">
        <v>47</v>
      </c>
      <c r="D587" s="3">
        <v>0.1</v>
      </c>
      <c r="E587" s="3">
        <v>6.74</v>
      </c>
      <c r="F587" s="3">
        <v>1.72</v>
      </c>
      <c r="G587" s="3" t="s">
        <v>2511</v>
      </c>
      <c r="H587" s="3" t="s">
        <v>49</v>
      </c>
      <c r="I587" s="3" t="s">
        <v>114</v>
      </c>
      <c r="J587" s="3" t="s">
        <v>29</v>
      </c>
      <c r="K587" s="3" t="s">
        <v>93</v>
      </c>
      <c r="L587" s="3" t="s">
        <v>31</v>
      </c>
      <c r="M587" s="3" t="s">
        <v>2512</v>
      </c>
      <c r="N587" s="3">
        <v>0.35</v>
      </c>
      <c r="O587" s="3" t="s">
        <v>33</v>
      </c>
      <c r="P587" s="3" t="s">
        <v>61</v>
      </c>
      <c r="Q587" s="3" t="s">
        <v>178</v>
      </c>
      <c r="R587" s="3" t="s">
        <v>2510</v>
      </c>
      <c r="S587" s="3">
        <v>60438</v>
      </c>
      <c r="T587" s="6">
        <v>42064</v>
      </c>
      <c r="U587" s="6">
        <v>42066</v>
      </c>
      <c r="V587" s="7">
        <v>65.41</v>
      </c>
      <c r="W587" s="3">
        <v>15</v>
      </c>
      <c r="X587" s="7">
        <v>98.17</v>
      </c>
      <c r="Y587" s="3">
        <v>89394</v>
      </c>
    </row>
    <row r="588" spans="1:25" ht="12.75" customHeight="1" x14ac:dyDescent="0.25">
      <c r="A588" s="3">
        <v>2720</v>
      </c>
      <c r="B588" s="5">
        <v>21399</v>
      </c>
      <c r="C588" s="3" t="s">
        <v>47</v>
      </c>
      <c r="D588" s="3">
        <v>0</v>
      </c>
      <c r="E588" s="3">
        <v>40.479999999999997</v>
      </c>
      <c r="F588" s="3">
        <v>19.989999999999998</v>
      </c>
      <c r="G588" s="3" t="s">
        <v>2513</v>
      </c>
      <c r="H588" s="3" t="s">
        <v>49</v>
      </c>
      <c r="I588" s="3" t="s">
        <v>58</v>
      </c>
      <c r="J588" s="3" t="s">
        <v>77</v>
      </c>
      <c r="K588" s="3" t="s">
        <v>180</v>
      </c>
      <c r="L588" s="3" t="s">
        <v>59</v>
      </c>
      <c r="M588" s="3" t="s">
        <v>830</v>
      </c>
      <c r="N588" s="3">
        <v>0.77</v>
      </c>
      <c r="O588" s="3" t="s">
        <v>33</v>
      </c>
      <c r="P588" s="3" t="s">
        <v>136</v>
      </c>
      <c r="Q588" s="3" t="s">
        <v>387</v>
      </c>
      <c r="R588" s="3" t="s">
        <v>2514</v>
      </c>
      <c r="S588" s="3">
        <v>30721</v>
      </c>
      <c r="T588" s="6">
        <v>42171</v>
      </c>
      <c r="U588" s="6">
        <v>42172</v>
      </c>
      <c r="V588" s="7">
        <v>-25.634</v>
      </c>
      <c r="W588" s="3">
        <v>6</v>
      </c>
      <c r="X588" s="7">
        <v>264.95</v>
      </c>
      <c r="Y588" s="3">
        <v>88766</v>
      </c>
    </row>
    <row r="589" spans="1:25" ht="12.75" customHeight="1" x14ac:dyDescent="0.25">
      <c r="A589" s="3">
        <v>2724</v>
      </c>
      <c r="B589" s="5">
        <v>19907</v>
      </c>
      <c r="C589" s="3" t="s">
        <v>47</v>
      </c>
      <c r="D589" s="3">
        <v>0.06</v>
      </c>
      <c r="E589" s="3">
        <v>4.9800000000000004</v>
      </c>
      <c r="F589" s="3">
        <v>7.44</v>
      </c>
      <c r="G589" s="3" t="s">
        <v>2515</v>
      </c>
      <c r="H589" s="3" t="s">
        <v>49</v>
      </c>
      <c r="I589" s="3" t="s">
        <v>40</v>
      </c>
      <c r="J589" s="3" t="s">
        <v>29</v>
      </c>
      <c r="K589" s="3" t="s">
        <v>93</v>
      </c>
      <c r="L589" s="3" t="s">
        <v>59</v>
      </c>
      <c r="M589" s="3" t="s">
        <v>384</v>
      </c>
      <c r="N589" s="3">
        <v>0.36</v>
      </c>
      <c r="O589" s="3" t="s">
        <v>33</v>
      </c>
      <c r="P589" s="3" t="s">
        <v>136</v>
      </c>
      <c r="Q589" s="3" t="s">
        <v>244</v>
      </c>
      <c r="R589" s="3" t="s">
        <v>2516</v>
      </c>
      <c r="S589" s="3">
        <v>37421</v>
      </c>
      <c r="T589" s="6">
        <v>42125</v>
      </c>
      <c r="U589" s="6">
        <v>42126</v>
      </c>
      <c r="V589" s="7">
        <v>-37.561999999999998</v>
      </c>
      <c r="W589" s="3">
        <v>10</v>
      </c>
      <c r="X589" s="7">
        <v>53.21</v>
      </c>
      <c r="Y589" s="3">
        <v>88959</v>
      </c>
    </row>
    <row r="590" spans="1:25" ht="12.75" customHeight="1" x14ac:dyDescent="0.25">
      <c r="A590" s="3">
        <v>2725</v>
      </c>
      <c r="B590" s="5">
        <v>22612</v>
      </c>
      <c r="C590" s="3" t="s">
        <v>37</v>
      </c>
      <c r="D590" s="3">
        <v>0.05</v>
      </c>
      <c r="E590" s="3">
        <v>28.15</v>
      </c>
      <c r="F590" s="3">
        <v>6.17</v>
      </c>
      <c r="G590" s="3" t="s">
        <v>2517</v>
      </c>
      <c r="H590" s="3" t="s">
        <v>49</v>
      </c>
      <c r="I590" s="3" t="s">
        <v>40</v>
      </c>
      <c r="J590" s="3" t="s">
        <v>29</v>
      </c>
      <c r="K590" s="3" t="s">
        <v>30</v>
      </c>
      <c r="L590" s="3" t="s">
        <v>51</v>
      </c>
      <c r="M590" s="3" t="s">
        <v>2337</v>
      </c>
      <c r="N590" s="3">
        <v>0.55000000000000004</v>
      </c>
      <c r="O590" s="3" t="s">
        <v>33</v>
      </c>
      <c r="P590" s="3" t="s">
        <v>136</v>
      </c>
      <c r="Q590" s="3" t="s">
        <v>244</v>
      </c>
      <c r="R590" s="3" t="s">
        <v>2518</v>
      </c>
      <c r="S590" s="3">
        <v>37042</v>
      </c>
      <c r="T590" s="6">
        <v>42021</v>
      </c>
      <c r="U590" s="6">
        <v>42022</v>
      </c>
      <c r="V590" s="7">
        <v>-66.248000000000005</v>
      </c>
      <c r="W590" s="3">
        <v>10</v>
      </c>
      <c r="X590" s="7">
        <v>282.38</v>
      </c>
      <c r="Y590" s="3">
        <v>88958</v>
      </c>
    </row>
    <row r="591" spans="1:25" ht="12.75" customHeight="1" x14ac:dyDescent="0.25">
      <c r="A591" s="3">
        <v>2729</v>
      </c>
      <c r="B591" s="5">
        <v>21422</v>
      </c>
      <c r="C591" s="3" t="s">
        <v>106</v>
      </c>
      <c r="D591" s="3">
        <v>0.08</v>
      </c>
      <c r="E591" s="3">
        <v>230.98</v>
      </c>
      <c r="F591" s="3">
        <v>23.78</v>
      </c>
      <c r="G591" s="3" t="s">
        <v>2519</v>
      </c>
      <c r="H591" s="3" t="s">
        <v>39</v>
      </c>
      <c r="I591" s="3" t="s">
        <v>114</v>
      </c>
      <c r="J591" s="3" t="s">
        <v>41</v>
      </c>
      <c r="K591" s="3" t="s">
        <v>152</v>
      </c>
      <c r="L591" s="3" t="s">
        <v>121</v>
      </c>
      <c r="M591" s="3" t="s">
        <v>825</v>
      </c>
      <c r="N591" s="3">
        <v>0.6</v>
      </c>
      <c r="O591" s="3" t="s">
        <v>33</v>
      </c>
      <c r="P591" s="3" t="s">
        <v>34</v>
      </c>
      <c r="Q591" s="3" t="s">
        <v>35</v>
      </c>
      <c r="R591" s="3" t="s">
        <v>566</v>
      </c>
      <c r="S591" s="3">
        <v>98226</v>
      </c>
      <c r="T591" s="6">
        <v>42069</v>
      </c>
      <c r="U591" s="6">
        <v>42073</v>
      </c>
      <c r="V591" s="7">
        <v>501.69</v>
      </c>
      <c r="W591" s="3">
        <v>4</v>
      </c>
      <c r="X591" s="7">
        <v>924.8</v>
      </c>
      <c r="Y591" s="3">
        <v>88114</v>
      </c>
    </row>
    <row r="592" spans="1:25" ht="12.75" customHeight="1" x14ac:dyDescent="0.25">
      <c r="A592" s="3">
        <v>2738</v>
      </c>
      <c r="B592" s="5">
        <v>24278</v>
      </c>
      <c r="C592" s="3" t="s">
        <v>47</v>
      </c>
      <c r="D592" s="3">
        <v>0.02</v>
      </c>
      <c r="E592" s="3">
        <v>33.979999999999997</v>
      </c>
      <c r="F592" s="3">
        <v>1.99</v>
      </c>
      <c r="G592" s="3" t="s">
        <v>2521</v>
      </c>
      <c r="H592" s="3" t="s">
        <v>49</v>
      </c>
      <c r="I592" s="3" t="s">
        <v>58</v>
      </c>
      <c r="J592" s="3" t="s">
        <v>77</v>
      </c>
      <c r="K592" s="3" t="s">
        <v>180</v>
      </c>
      <c r="L592" s="3" t="s">
        <v>51</v>
      </c>
      <c r="M592" s="3" t="s">
        <v>2522</v>
      </c>
      <c r="N592" s="3">
        <v>0.45</v>
      </c>
      <c r="O592" s="3" t="s">
        <v>33</v>
      </c>
      <c r="P592" s="3" t="s">
        <v>53</v>
      </c>
      <c r="Q592" s="3" t="s">
        <v>149</v>
      </c>
      <c r="R592" s="3" t="s">
        <v>778</v>
      </c>
      <c r="S592" s="3">
        <v>5403</v>
      </c>
      <c r="T592" s="6">
        <v>42107</v>
      </c>
      <c r="U592" s="6">
        <v>42109</v>
      </c>
      <c r="V592" s="7">
        <v>164.06129999999999</v>
      </c>
      <c r="W592" s="3">
        <v>7</v>
      </c>
      <c r="X592" s="7">
        <v>237.77</v>
      </c>
      <c r="Y592" s="3">
        <v>89017</v>
      </c>
    </row>
    <row r="593" spans="1:25" ht="13.2" x14ac:dyDescent="0.25">
      <c r="A593" s="3">
        <v>2745</v>
      </c>
      <c r="B593" s="5">
        <v>21323</v>
      </c>
      <c r="C593" s="3" t="s">
        <v>56</v>
      </c>
      <c r="D593" s="3">
        <v>0.01</v>
      </c>
      <c r="E593" s="3">
        <v>220.98</v>
      </c>
      <c r="F593" s="3">
        <v>64.66</v>
      </c>
      <c r="G593" s="3" t="s">
        <v>2525</v>
      </c>
      <c r="H593" s="3" t="s">
        <v>39</v>
      </c>
      <c r="I593" s="3" t="s">
        <v>28</v>
      </c>
      <c r="J593" s="3" t="s">
        <v>41</v>
      </c>
      <c r="K593" s="3" t="s">
        <v>191</v>
      </c>
      <c r="L593" s="3" t="s">
        <v>121</v>
      </c>
      <c r="M593" s="3" t="s">
        <v>2526</v>
      </c>
      <c r="N593" s="3">
        <v>0.62</v>
      </c>
      <c r="O593" s="3" t="s">
        <v>33</v>
      </c>
      <c r="P593" s="3" t="s">
        <v>34</v>
      </c>
      <c r="Q593" s="3" t="s">
        <v>378</v>
      </c>
      <c r="R593" s="3" t="s">
        <v>2527</v>
      </c>
      <c r="S593" s="3">
        <v>85224</v>
      </c>
      <c r="T593" s="6">
        <v>42081</v>
      </c>
      <c r="U593" s="6">
        <v>42082</v>
      </c>
      <c r="V593" s="7">
        <v>1049.03</v>
      </c>
      <c r="W593" s="3">
        <v>11</v>
      </c>
      <c r="X593" s="7">
        <v>2591.09</v>
      </c>
      <c r="Y593" s="3">
        <v>86184</v>
      </c>
    </row>
    <row r="594" spans="1:25" ht="13.2" x14ac:dyDescent="0.25">
      <c r="A594" s="3">
        <v>2747</v>
      </c>
      <c r="B594" s="5">
        <v>4949</v>
      </c>
      <c r="C594" s="3" t="s">
        <v>56</v>
      </c>
      <c r="D594" s="3">
        <v>0.08</v>
      </c>
      <c r="E594" s="3">
        <v>9.98</v>
      </c>
      <c r="F594" s="3">
        <v>12.52</v>
      </c>
      <c r="G594" s="3" t="s">
        <v>2528</v>
      </c>
      <c r="H594" s="3" t="s">
        <v>49</v>
      </c>
      <c r="I594" s="3" t="s">
        <v>28</v>
      </c>
      <c r="J594" s="3" t="s">
        <v>41</v>
      </c>
      <c r="K594" s="3" t="s">
        <v>50</v>
      </c>
      <c r="L594" s="3" t="s">
        <v>59</v>
      </c>
      <c r="M594" s="3" t="s">
        <v>2529</v>
      </c>
      <c r="N594" s="3">
        <v>0.56999999999999995</v>
      </c>
      <c r="O594" s="3" t="s">
        <v>33</v>
      </c>
      <c r="P594" s="3" t="s">
        <v>53</v>
      </c>
      <c r="Q594" s="3" t="s">
        <v>71</v>
      </c>
      <c r="R594" s="3" t="s">
        <v>90</v>
      </c>
      <c r="S594" s="3">
        <v>10115</v>
      </c>
      <c r="T594" s="6">
        <v>42040</v>
      </c>
      <c r="U594" s="6">
        <v>42042</v>
      </c>
      <c r="V594" s="7">
        <v>-102.93</v>
      </c>
      <c r="W594" s="3">
        <v>15</v>
      </c>
      <c r="X594" s="7">
        <v>150.24</v>
      </c>
      <c r="Y594" s="3">
        <v>35200</v>
      </c>
    </row>
    <row r="595" spans="1:25" ht="13.2" x14ac:dyDescent="0.25">
      <c r="A595" s="3">
        <v>2760</v>
      </c>
      <c r="B595" s="5">
        <v>21630</v>
      </c>
      <c r="C595" s="3" t="s">
        <v>56</v>
      </c>
      <c r="D595" s="3">
        <v>0.08</v>
      </c>
      <c r="E595" s="3">
        <v>22.01</v>
      </c>
      <c r="F595" s="3">
        <v>5.53</v>
      </c>
      <c r="G595" s="3" t="s">
        <v>2532</v>
      </c>
      <c r="H595" s="3" t="s">
        <v>49</v>
      </c>
      <c r="I595" s="3" t="s">
        <v>28</v>
      </c>
      <c r="J595" s="3" t="s">
        <v>29</v>
      </c>
      <c r="K595" s="3" t="s">
        <v>30</v>
      </c>
      <c r="L595" s="3" t="s">
        <v>51</v>
      </c>
      <c r="M595" s="3" t="s">
        <v>2051</v>
      </c>
      <c r="N595" s="3">
        <v>0.59</v>
      </c>
      <c r="O595" s="3" t="s">
        <v>33</v>
      </c>
      <c r="P595" s="3" t="s">
        <v>53</v>
      </c>
      <c r="Q595" s="3" t="s">
        <v>228</v>
      </c>
      <c r="R595" s="3" t="s">
        <v>2533</v>
      </c>
      <c r="S595" s="3">
        <v>6708</v>
      </c>
      <c r="T595" s="6">
        <v>42116</v>
      </c>
      <c r="U595" s="6">
        <v>42118</v>
      </c>
      <c r="V595" s="7">
        <v>105.7</v>
      </c>
      <c r="W595" s="3">
        <v>11</v>
      </c>
      <c r="X595" s="7">
        <v>241.97</v>
      </c>
      <c r="Y595" s="3">
        <v>90724</v>
      </c>
    </row>
    <row r="596" spans="1:25" ht="12.75" customHeight="1" x14ac:dyDescent="0.25">
      <c r="A596" s="3">
        <v>2764</v>
      </c>
      <c r="B596" s="5">
        <v>21629</v>
      </c>
      <c r="C596" s="3" t="s">
        <v>56</v>
      </c>
      <c r="D596" s="3">
        <v>0.02</v>
      </c>
      <c r="E596" s="3">
        <v>29.74</v>
      </c>
      <c r="F596" s="3">
        <v>6.64</v>
      </c>
      <c r="G596" s="3" t="s">
        <v>2534</v>
      </c>
      <c r="H596" s="3" t="s">
        <v>49</v>
      </c>
      <c r="I596" s="3" t="s">
        <v>28</v>
      </c>
      <c r="J596" s="3" t="s">
        <v>29</v>
      </c>
      <c r="K596" s="3" t="s">
        <v>141</v>
      </c>
      <c r="L596" s="3" t="s">
        <v>59</v>
      </c>
      <c r="M596" s="3" t="s">
        <v>2535</v>
      </c>
      <c r="N596" s="3">
        <v>0.7</v>
      </c>
      <c r="O596" s="3" t="s">
        <v>33</v>
      </c>
      <c r="P596" s="3" t="s">
        <v>53</v>
      </c>
      <c r="Q596" s="3" t="s">
        <v>54</v>
      </c>
      <c r="R596" s="3" t="s">
        <v>2426</v>
      </c>
      <c r="S596" s="3">
        <v>7601</v>
      </c>
      <c r="T596" s="6">
        <v>42116</v>
      </c>
      <c r="U596" s="6">
        <v>42116</v>
      </c>
      <c r="V596" s="7">
        <v>-21.06</v>
      </c>
      <c r="W596" s="3">
        <v>4</v>
      </c>
      <c r="X596" s="7">
        <v>120.81</v>
      </c>
      <c r="Y596" s="3">
        <v>90724</v>
      </c>
    </row>
    <row r="597" spans="1:25" ht="12.75" customHeight="1" x14ac:dyDescent="0.25">
      <c r="A597" s="3">
        <v>2765</v>
      </c>
      <c r="B597" s="5">
        <v>26156</v>
      </c>
      <c r="C597" s="3" t="s">
        <v>106</v>
      </c>
      <c r="D597" s="3">
        <v>0.03</v>
      </c>
      <c r="E597" s="3">
        <v>5.85</v>
      </c>
      <c r="F597" s="3">
        <v>2.27</v>
      </c>
      <c r="G597" s="3" t="s">
        <v>2536</v>
      </c>
      <c r="H597" s="3" t="s">
        <v>49</v>
      </c>
      <c r="I597" s="3" t="s">
        <v>28</v>
      </c>
      <c r="J597" s="3" t="s">
        <v>29</v>
      </c>
      <c r="K597" s="3" t="s">
        <v>30</v>
      </c>
      <c r="L597" s="3" t="s">
        <v>31</v>
      </c>
      <c r="M597" s="3" t="s">
        <v>2537</v>
      </c>
      <c r="N597" s="3">
        <v>0.56000000000000005</v>
      </c>
      <c r="O597" s="3" t="s">
        <v>33</v>
      </c>
      <c r="P597" s="3" t="s">
        <v>53</v>
      </c>
      <c r="Q597" s="3" t="s">
        <v>54</v>
      </c>
      <c r="R597" s="3" t="s">
        <v>2538</v>
      </c>
      <c r="S597" s="3">
        <v>8021</v>
      </c>
      <c r="T597" s="6">
        <v>42152</v>
      </c>
      <c r="U597" s="6">
        <v>42154</v>
      </c>
      <c r="V597" s="7">
        <v>-5.08</v>
      </c>
      <c r="W597" s="3">
        <v>7</v>
      </c>
      <c r="X597" s="7">
        <v>41.4</v>
      </c>
      <c r="Y597" s="3">
        <v>90725</v>
      </c>
    </row>
    <row r="598" spans="1:25" ht="12.75" customHeight="1" x14ac:dyDescent="0.25">
      <c r="A598" s="3">
        <v>2770</v>
      </c>
      <c r="B598" s="5">
        <v>23342</v>
      </c>
      <c r="C598" s="3" t="s">
        <v>47</v>
      </c>
      <c r="D598" s="3">
        <v>0.02</v>
      </c>
      <c r="E598" s="3">
        <v>11.55</v>
      </c>
      <c r="F598" s="3">
        <v>2.36</v>
      </c>
      <c r="G598" s="3" t="s">
        <v>2539</v>
      </c>
      <c r="H598" s="3" t="s">
        <v>49</v>
      </c>
      <c r="I598" s="3" t="s">
        <v>28</v>
      </c>
      <c r="J598" s="3" t="s">
        <v>29</v>
      </c>
      <c r="K598" s="3" t="s">
        <v>30</v>
      </c>
      <c r="L598" s="3" t="s">
        <v>31</v>
      </c>
      <c r="M598" s="3" t="s">
        <v>312</v>
      </c>
      <c r="N598" s="3">
        <v>0.55000000000000004</v>
      </c>
      <c r="O598" s="3" t="s">
        <v>33</v>
      </c>
      <c r="P598" s="3" t="s">
        <v>136</v>
      </c>
      <c r="Q598" s="3" t="s">
        <v>387</v>
      </c>
      <c r="R598" s="3" t="s">
        <v>2540</v>
      </c>
      <c r="S598" s="3">
        <v>30338</v>
      </c>
      <c r="T598" s="6">
        <v>42071</v>
      </c>
      <c r="U598" s="6">
        <v>42073</v>
      </c>
      <c r="V598" s="7">
        <v>1289.3819999999998</v>
      </c>
      <c r="W598" s="3">
        <v>14</v>
      </c>
      <c r="X598" s="7">
        <v>159.53</v>
      </c>
      <c r="Y598" s="3">
        <v>88975</v>
      </c>
    </row>
    <row r="599" spans="1:25" ht="12.75" customHeight="1" x14ac:dyDescent="0.25">
      <c r="A599" s="3">
        <v>2775</v>
      </c>
      <c r="B599" s="5">
        <v>20956</v>
      </c>
      <c r="C599" s="3" t="s">
        <v>106</v>
      </c>
      <c r="D599" s="3">
        <v>7.0000000000000007E-2</v>
      </c>
      <c r="E599" s="3">
        <v>574.74</v>
      </c>
      <c r="F599" s="3">
        <v>24.49</v>
      </c>
      <c r="G599" s="3" t="s">
        <v>2544</v>
      </c>
      <c r="H599" s="3" t="s">
        <v>49</v>
      </c>
      <c r="I599" s="3" t="s">
        <v>114</v>
      </c>
      <c r="J599" s="3" t="s">
        <v>77</v>
      </c>
      <c r="K599" s="3" t="s">
        <v>85</v>
      </c>
      <c r="L599" s="3" t="s">
        <v>236</v>
      </c>
      <c r="M599" s="3" t="s">
        <v>269</v>
      </c>
      <c r="N599" s="3">
        <v>0.37</v>
      </c>
      <c r="O599" s="3" t="s">
        <v>33</v>
      </c>
      <c r="P599" s="3" t="s">
        <v>61</v>
      </c>
      <c r="Q599" s="3" t="s">
        <v>178</v>
      </c>
      <c r="R599" s="3" t="s">
        <v>2545</v>
      </c>
      <c r="S599" s="3">
        <v>60131</v>
      </c>
      <c r="T599" s="6">
        <v>42034</v>
      </c>
      <c r="U599" s="6">
        <v>42039</v>
      </c>
      <c r="V599" s="7">
        <v>2860.9331999999995</v>
      </c>
      <c r="W599" s="3">
        <v>8</v>
      </c>
      <c r="X599" s="7">
        <v>4146.28</v>
      </c>
      <c r="Y599" s="3">
        <v>91229</v>
      </c>
    </row>
    <row r="600" spans="1:25" ht="12.75" customHeight="1" x14ac:dyDescent="0.25">
      <c r="A600" s="3">
        <v>2778</v>
      </c>
      <c r="B600" s="5">
        <v>20097</v>
      </c>
      <c r="C600" s="3" t="s">
        <v>25</v>
      </c>
      <c r="D600" s="3">
        <v>0.05</v>
      </c>
      <c r="E600" s="3">
        <v>205.99</v>
      </c>
      <c r="F600" s="3">
        <v>8.99</v>
      </c>
      <c r="G600" s="3" t="s">
        <v>2549</v>
      </c>
      <c r="H600" s="3" t="s">
        <v>27</v>
      </c>
      <c r="I600" s="3" t="s">
        <v>114</v>
      </c>
      <c r="J600" s="3" t="s">
        <v>77</v>
      </c>
      <c r="K600" s="3" t="s">
        <v>78</v>
      </c>
      <c r="L600" s="3" t="s">
        <v>59</v>
      </c>
      <c r="M600" s="3" t="s">
        <v>2550</v>
      </c>
      <c r="N600" s="3">
        <v>0.57999999999999996</v>
      </c>
      <c r="O600" s="3" t="s">
        <v>33</v>
      </c>
      <c r="P600" s="3" t="s">
        <v>136</v>
      </c>
      <c r="Q600" s="3" t="s">
        <v>322</v>
      </c>
      <c r="R600" s="3" t="s">
        <v>1021</v>
      </c>
      <c r="S600" s="3">
        <v>28403</v>
      </c>
      <c r="T600" s="6">
        <v>42046</v>
      </c>
      <c r="U600" s="6">
        <v>42047</v>
      </c>
      <c r="V600" s="7">
        <v>111.05249999999999</v>
      </c>
      <c r="W600" s="3">
        <v>12</v>
      </c>
      <c r="X600" s="7">
        <v>2118.9899999999998</v>
      </c>
      <c r="Y600" s="3">
        <v>87160</v>
      </c>
    </row>
    <row r="601" spans="1:25" ht="12.75" customHeight="1" x14ac:dyDescent="0.25">
      <c r="A601" s="3">
        <v>2787</v>
      </c>
      <c r="B601" s="5">
        <v>21587</v>
      </c>
      <c r="C601" s="3" t="s">
        <v>37</v>
      </c>
      <c r="D601" s="3">
        <v>0.01</v>
      </c>
      <c r="E601" s="3">
        <v>47.98</v>
      </c>
      <c r="F601" s="3">
        <v>3.61</v>
      </c>
      <c r="G601" s="3" t="s">
        <v>2557</v>
      </c>
      <c r="H601" s="3" t="s">
        <v>27</v>
      </c>
      <c r="I601" s="3" t="s">
        <v>114</v>
      </c>
      <c r="J601" s="3" t="s">
        <v>77</v>
      </c>
      <c r="K601" s="3" t="s">
        <v>180</v>
      </c>
      <c r="L601" s="3" t="s">
        <v>51</v>
      </c>
      <c r="M601" s="3" t="s">
        <v>1013</v>
      </c>
      <c r="N601" s="3">
        <v>0.71</v>
      </c>
      <c r="O601" s="3" t="s">
        <v>33</v>
      </c>
      <c r="P601" s="3" t="s">
        <v>136</v>
      </c>
      <c r="Q601" s="3" t="s">
        <v>171</v>
      </c>
      <c r="R601" s="3" t="s">
        <v>2558</v>
      </c>
      <c r="S601" s="3">
        <v>70003</v>
      </c>
      <c r="T601" s="6">
        <v>42075</v>
      </c>
      <c r="U601" s="6">
        <v>42076</v>
      </c>
      <c r="V601" s="7">
        <v>-44.436</v>
      </c>
      <c r="W601" s="3">
        <v>8</v>
      </c>
      <c r="X601" s="7">
        <v>393.98</v>
      </c>
      <c r="Y601" s="3">
        <v>91316</v>
      </c>
    </row>
    <row r="602" spans="1:25" ht="12.75" customHeight="1" x14ac:dyDescent="0.25">
      <c r="A602" s="3">
        <v>2791</v>
      </c>
      <c r="B602" s="5">
        <v>19860</v>
      </c>
      <c r="C602" s="3" t="s">
        <v>47</v>
      </c>
      <c r="D602" s="3">
        <v>0.09</v>
      </c>
      <c r="E602" s="3">
        <v>2.88</v>
      </c>
      <c r="F602" s="3">
        <v>0.7</v>
      </c>
      <c r="G602" s="3" t="s">
        <v>2559</v>
      </c>
      <c r="H602" s="3" t="s">
        <v>49</v>
      </c>
      <c r="I602" s="3" t="s">
        <v>28</v>
      </c>
      <c r="J602" s="3" t="s">
        <v>29</v>
      </c>
      <c r="K602" s="3" t="s">
        <v>30</v>
      </c>
      <c r="L602" s="3" t="s">
        <v>31</v>
      </c>
      <c r="M602" s="3" t="s">
        <v>2560</v>
      </c>
      <c r="N602" s="3">
        <v>0.56000000000000005</v>
      </c>
      <c r="O602" s="3" t="s">
        <v>33</v>
      </c>
      <c r="P602" s="3" t="s">
        <v>61</v>
      </c>
      <c r="Q602" s="3" t="s">
        <v>300</v>
      </c>
      <c r="R602" s="3" t="s">
        <v>2561</v>
      </c>
      <c r="S602" s="3">
        <v>48071</v>
      </c>
      <c r="T602" s="6">
        <v>42019</v>
      </c>
      <c r="U602" s="6">
        <v>42019</v>
      </c>
      <c r="V602" s="7">
        <v>4.8499999999999996</v>
      </c>
      <c r="W602" s="3">
        <v>7</v>
      </c>
      <c r="X602" s="7">
        <v>19.29</v>
      </c>
      <c r="Y602" s="3">
        <v>88758</v>
      </c>
    </row>
    <row r="603" spans="1:25" ht="12.75" customHeight="1" x14ac:dyDescent="0.25">
      <c r="A603" s="3">
        <v>2795</v>
      </c>
      <c r="B603" s="5">
        <v>19486</v>
      </c>
      <c r="C603" s="3" t="s">
        <v>106</v>
      </c>
      <c r="D603" s="3">
        <v>0.04</v>
      </c>
      <c r="E603" s="3">
        <v>3.57</v>
      </c>
      <c r="F603" s="3">
        <v>4.17</v>
      </c>
      <c r="G603" s="3" t="s">
        <v>2565</v>
      </c>
      <c r="H603" s="3" t="s">
        <v>49</v>
      </c>
      <c r="I603" s="3" t="s">
        <v>28</v>
      </c>
      <c r="J603" s="3" t="s">
        <v>29</v>
      </c>
      <c r="K603" s="3" t="s">
        <v>30</v>
      </c>
      <c r="L603" s="3" t="s">
        <v>51</v>
      </c>
      <c r="M603" s="3" t="s">
        <v>2566</v>
      </c>
      <c r="N603" s="3">
        <v>0.59</v>
      </c>
      <c r="O603" s="3" t="s">
        <v>33</v>
      </c>
      <c r="P603" s="3" t="s">
        <v>61</v>
      </c>
      <c r="Q603" s="3" t="s">
        <v>330</v>
      </c>
      <c r="R603" s="3" t="s">
        <v>2567</v>
      </c>
      <c r="S603" s="3">
        <v>50401</v>
      </c>
      <c r="T603" s="6">
        <v>42030</v>
      </c>
      <c r="U603" s="6">
        <v>42032</v>
      </c>
      <c r="V603" s="7">
        <v>-69.91</v>
      </c>
      <c r="W603" s="3">
        <v>8</v>
      </c>
      <c r="X603" s="7">
        <v>30.9</v>
      </c>
      <c r="Y603" s="3">
        <v>87556</v>
      </c>
    </row>
    <row r="604" spans="1:25" ht="12.75" customHeight="1" x14ac:dyDescent="0.25">
      <c r="A604" s="3">
        <v>2796</v>
      </c>
      <c r="B604" s="5">
        <v>23351</v>
      </c>
      <c r="C604" s="3" t="s">
        <v>56</v>
      </c>
      <c r="D604" s="3">
        <v>0.02</v>
      </c>
      <c r="E604" s="3">
        <v>30.44</v>
      </c>
      <c r="F604" s="3">
        <v>1.49</v>
      </c>
      <c r="G604" s="3" t="s">
        <v>2569</v>
      </c>
      <c r="H604" s="3" t="s">
        <v>49</v>
      </c>
      <c r="I604" s="3" t="s">
        <v>28</v>
      </c>
      <c r="J604" s="3" t="s">
        <v>29</v>
      </c>
      <c r="K604" s="3" t="s">
        <v>109</v>
      </c>
      <c r="L604" s="3" t="s">
        <v>59</v>
      </c>
      <c r="M604" s="3" t="s">
        <v>2570</v>
      </c>
      <c r="N604" s="3">
        <v>0.37</v>
      </c>
      <c r="O604" s="3" t="s">
        <v>33</v>
      </c>
      <c r="P604" s="3" t="s">
        <v>61</v>
      </c>
      <c r="Q604" s="3" t="s">
        <v>330</v>
      </c>
      <c r="R604" s="3" t="s">
        <v>2571</v>
      </c>
      <c r="S604" s="3">
        <v>51106</v>
      </c>
      <c r="T604" s="6">
        <v>42025</v>
      </c>
      <c r="U604" s="6">
        <v>42027</v>
      </c>
      <c r="V604" s="7">
        <v>266.76089999999999</v>
      </c>
      <c r="W604" s="3">
        <v>12</v>
      </c>
      <c r="X604" s="7">
        <v>386.61</v>
      </c>
      <c r="Y604" s="3">
        <v>87553</v>
      </c>
    </row>
    <row r="605" spans="1:25" ht="12.75" customHeight="1" x14ac:dyDescent="0.25">
      <c r="A605" s="3">
        <v>2801</v>
      </c>
      <c r="B605" s="5">
        <v>20618</v>
      </c>
      <c r="C605" s="3" t="s">
        <v>106</v>
      </c>
      <c r="D605" s="3">
        <v>0</v>
      </c>
      <c r="E605" s="3">
        <v>17.52</v>
      </c>
      <c r="F605" s="3">
        <v>8.17</v>
      </c>
      <c r="G605" s="3" t="s">
        <v>2574</v>
      </c>
      <c r="H605" s="3" t="s">
        <v>49</v>
      </c>
      <c r="I605" s="3" t="s">
        <v>40</v>
      </c>
      <c r="J605" s="3" t="s">
        <v>29</v>
      </c>
      <c r="K605" s="3" t="s">
        <v>257</v>
      </c>
      <c r="L605" s="3" t="s">
        <v>86</v>
      </c>
      <c r="M605" s="3" t="s">
        <v>2575</v>
      </c>
      <c r="N605" s="3">
        <v>0.5</v>
      </c>
      <c r="O605" s="3" t="s">
        <v>33</v>
      </c>
      <c r="P605" s="3" t="s">
        <v>34</v>
      </c>
      <c r="Q605" s="3" t="s">
        <v>378</v>
      </c>
      <c r="R605" s="3" t="s">
        <v>2527</v>
      </c>
      <c r="S605" s="3">
        <v>85224</v>
      </c>
      <c r="T605" s="6">
        <v>42183</v>
      </c>
      <c r="U605" s="6">
        <v>42188</v>
      </c>
      <c r="V605" s="7">
        <v>52.763999999999996</v>
      </c>
      <c r="W605" s="3">
        <v>15</v>
      </c>
      <c r="X605" s="7">
        <v>284.33999999999997</v>
      </c>
      <c r="Y605" s="3">
        <v>91049</v>
      </c>
    </row>
    <row r="606" spans="1:25" ht="12.75" customHeight="1" x14ac:dyDescent="0.25">
      <c r="A606" s="3">
        <v>2803</v>
      </c>
      <c r="B606" s="5">
        <v>18070</v>
      </c>
      <c r="C606" s="3" t="s">
        <v>56</v>
      </c>
      <c r="D606" s="3">
        <v>7.0000000000000007E-2</v>
      </c>
      <c r="E606" s="3">
        <v>500.98</v>
      </c>
      <c r="F606" s="3">
        <v>28.14</v>
      </c>
      <c r="G606" s="3" t="s">
        <v>2576</v>
      </c>
      <c r="H606" s="3" t="s">
        <v>39</v>
      </c>
      <c r="I606" s="3" t="s">
        <v>58</v>
      </c>
      <c r="J606" s="3" t="s">
        <v>77</v>
      </c>
      <c r="K606" s="3" t="s">
        <v>85</v>
      </c>
      <c r="L606" s="3" t="s">
        <v>43</v>
      </c>
      <c r="M606" s="3" t="s">
        <v>2577</v>
      </c>
      <c r="N606" s="3">
        <v>0.38</v>
      </c>
      <c r="O606" s="3" t="s">
        <v>33</v>
      </c>
      <c r="P606" s="3" t="s">
        <v>34</v>
      </c>
      <c r="Q606" s="3" t="s">
        <v>45</v>
      </c>
      <c r="R606" s="3" t="s">
        <v>2578</v>
      </c>
      <c r="S606" s="3">
        <v>90022</v>
      </c>
      <c r="T606" s="6">
        <v>42040</v>
      </c>
      <c r="U606" s="6">
        <v>42041</v>
      </c>
      <c r="V606" s="7">
        <v>2699.9838</v>
      </c>
      <c r="W606" s="3">
        <v>10</v>
      </c>
      <c r="X606" s="7">
        <v>3913.02</v>
      </c>
      <c r="Y606" s="3">
        <v>86227</v>
      </c>
    </row>
    <row r="607" spans="1:25" ht="12.75" customHeight="1" x14ac:dyDescent="0.25">
      <c r="A607" s="3">
        <v>2813</v>
      </c>
      <c r="B607" s="5">
        <v>24604</v>
      </c>
      <c r="C607" s="3" t="s">
        <v>56</v>
      </c>
      <c r="D607" s="3">
        <v>7.0000000000000007E-2</v>
      </c>
      <c r="E607" s="3">
        <v>30.56</v>
      </c>
      <c r="F607" s="3">
        <v>2.99</v>
      </c>
      <c r="G607" s="3" t="s">
        <v>2579</v>
      </c>
      <c r="H607" s="3" t="s">
        <v>49</v>
      </c>
      <c r="I607" s="3" t="s">
        <v>28</v>
      </c>
      <c r="J607" s="3" t="s">
        <v>29</v>
      </c>
      <c r="K607" s="3" t="s">
        <v>109</v>
      </c>
      <c r="L607" s="3" t="s">
        <v>59</v>
      </c>
      <c r="M607" s="3" t="s">
        <v>2580</v>
      </c>
      <c r="N607" s="3">
        <v>0.35</v>
      </c>
      <c r="O607" s="3" t="s">
        <v>33</v>
      </c>
      <c r="P607" s="3" t="s">
        <v>136</v>
      </c>
      <c r="Q607" s="3" t="s">
        <v>244</v>
      </c>
      <c r="R607" s="3" t="s">
        <v>2581</v>
      </c>
      <c r="S607" s="3">
        <v>37311</v>
      </c>
      <c r="T607" s="6">
        <v>42042</v>
      </c>
      <c r="U607" s="6">
        <v>42042</v>
      </c>
      <c r="V607" s="7">
        <v>-95.618600000000015</v>
      </c>
      <c r="W607" s="3">
        <v>12</v>
      </c>
      <c r="X607" s="7">
        <v>364.92</v>
      </c>
      <c r="Y607" s="3">
        <v>88819</v>
      </c>
    </row>
    <row r="608" spans="1:25" ht="12.75" customHeight="1" x14ac:dyDescent="0.25">
      <c r="A608" s="3">
        <v>2817</v>
      </c>
      <c r="B608" s="5">
        <v>24044</v>
      </c>
      <c r="C608" s="3" t="s">
        <v>25</v>
      </c>
      <c r="D608" s="3">
        <v>0.05</v>
      </c>
      <c r="E608" s="3">
        <v>4.71</v>
      </c>
      <c r="F608" s="3">
        <v>0.7</v>
      </c>
      <c r="G608" s="3" t="s">
        <v>2582</v>
      </c>
      <c r="H608" s="3" t="s">
        <v>27</v>
      </c>
      <c r="I608" s="3" t="s">
        <v>28</v>
      </c>
      <c r="J608" s="3" t="s">
        <v>29</v>
      </c>
      <c r="K608" s="3" t="s">
        <v>66</v>
      </c>
      <c r="L608" s="3" t="s">
        <v>31</v>
      </c>
      <c r="M608" s="3" t="s">
        <v>1232</v>
      </c>
      <c r="N608" s="3">
        <v>0.8</v>
      </c>
      <c r="O608" s="3" t="s">
        <v>33</v>
      </c>
      <c r="P608" s="3" t="s">
        <v>53</v>
      </c>
      <c r="Q608" s="3" t="s">
        <v>154</v>
      </c>
      <c r="R608" s="3" t="s">
        <v>401</v>
      </c>
      <c r="S608" s="3">
        <v>43055</v>
      </c>
      <c r="T608" s="6">
        <v>42156</v>
      </c>
      <c r="U608" s="6">
        <v>42157</v>
      </c>
      <c r="V608" s="7">
        <v>-2.3760000000000003</v>
      </c>
      <c r="W608" s="3">
        <v>2</v>
      </c>
      <c r="X608" s="7">
        <v>12.16</v>
      </c>
      <c r="Y608" s="3">
        <v>89743</v>
      </c>
    </row>
    <row r="609" spans="1:25" ht="12.75" customHeight="1" x14ac:dyDescent="0.25">
      <c r="A609" s="3">
        <v>2823</v>
      </c>
      <c r="B609" s="5">
        <v>23803</v>
      </c>
      <c r="C609" s="3" t="s">
        <v>106</v>
      </c>
      <c r="D609" s="3">
        <v>0.02</v>
      </c>
      <c r="E609" s="3">
        <v>21.98</v>
      </c>
      <c r="F609" s="3">
        <v>2.87</v>
      </c>
      <c r="G609" s="3" t="s">
        <v>2586</v>
      </c>
      <c r="H609" s="3" t="s">
        <v>49</v>
      </c>
      <c r="I609" s="3" t="s">
        <v>28</v>
      </c>
      <c r="J609" s="3" t="s">
        <v>29</v>
      </c>
      <c r="K609" s="3" t="s">
        <v>30</v>
      </c>
      <c r="L609" s="3" t="s">
        <v>51</v>
      </c>
      <c r="M609" s="3" t="s">
        <v>2587</v>
      </c>
      <c r="N609" s="3">
        <v>0.55000000000000004</v>
      </c>
      <c r="O609" s="3" t="s">
        <v>33</v>
      </c>
      <c r="P609" s="3" t="s">
        <v>34</v>
      </c>
      <c r="Q609" s="3" t="s">
        <v>533</v>
      </c>
      <c r="R609" s="3" t="s">
        <v>2588</v>
      </c>
      <c r="S609" s="3">
        <v>89031</v>
      </c>
      <c r="T609" s="6">
        <v>42124</v>
      </c>
      <c r="U609" s="6">
        <v>42126</v>
      </c>
      <c r="V609" s="7">
        <v>165.6345</v>
      </c>
      <c r="W609" s="3">
        <v>11</v>
      </c>
      <c r="X609" s="7">
        <v>240.05</v>
      </c>
      <c r="Y609" s="3">
        <v>87240</v>
      </c>
    </row>
    <row r="610" spans="1:25" ht="12.75" customHeight="1" x14ac:dyDescent="0.25">
      <c r="A610" s="3">
        <v>2833</v>
      </c>
      <c r="B610" s="5">
        <v>20594</v>
      </c>
      <c r="C610" s="3" t="s">
        <v>37</v>
      </c>
      <c r="D610" s="3">
        <v>0.03</v>
      </c>
      <c r="E610" s="3">
        <v>140.97999999999999</v>
      </c>
      <c r="F610" s="3">
        <v>36.090000000000003</v>
      </c>
      <c r="G610" s="3" t="s">
        <v>2592</v>
      </c>
      <c r="H610" s="3" t="s">
        <v>39</v>
      </c>
      <c r="I610" s="3" t="s">
        <v>58</v>
      </c>
      <c r="J610" s="3" t="s">
        <v>41</v>
      </c>
      <c r="K610" s="3" t="s">
        <v>191</v>
      </c>
      <c r="L610" s="3" t="s">
        <v>121</v>
      </c>
      <c r="M610" s="3" t="s">
        <v>1347</v>
      </c>
      <c r="N610" s="3">
        <v>0.77</v>
      </c>
      <c r="O610" s="3" t="s">
        <v>33</v>
      </c>
      <c r="P610" s="3" t="s">
        <v>61</v>
      </c>
      <c r="Q610" s="3" t="s">
        <v>62</v>
      </c>
      <c r="R610" s="3" t="s">
        <v>2593</v>
      </c>
      <c r="S610" s="3">
        <v>55076</v>
      </c>
      <c r="T610" s="6">
        <v>42088</v>
      </c>
      <c r="U610" s="6">
        <v>42090</v>
      </c>
      <c r="V610" s="7">
        <v>-221.5</v>
      </c>
      <c r="W610" s="3">
        <v>4</v>
      </c>
      <c r="X610" s="7">
        <v>608.80999999999995</v>
      </c>
      <c r="Y610" s="3">
        <v>91030</v>
      </c>
    </row>
    <row r="611" spans="1:25" ht="12.75" customHeight="1" x14ac:dyDescent="0.25">
      <c r="A611" s="3">
        <v>2837</v>
      </c>
      <c r="B611" s="5">
        <v>19191</v>
      </c>
      <c r="C611" s="3" t="s">
        <v>25</v>
      </c>
      <c r="D611" s="3">
        <v>7.0000000000000007E-2</v>
      </c>
      <c r="E611" s="3">
        <v>51.98</v>
      </c>
      <c r="F611" s="3">
        <v>10.17</v>
      </c>
      <c r="G611" s="3" t="s">
        <v>2594</v>
      </c>
      <c r="H611" s="3" t="s">
        <v>49</v>
      </c>
      <c r="I611" s="3" t="s">
        <v>40</v>
      </c>
      <c r="J611" s="3" t="s">
        <v>77</v>
      </c>
      <c r="K611" s="3" t="s">
        <v>85</v>
      </c>
      <c r="L611" s="3" t="s">
        <v>86</v>
      </c>
      <c r="M611" s="3" t="s">
        <v>1142</v>
      </c>
      <c r="N611" s="3">
        <v>0.37</v>
      </c>
      <c r="O611" s="3" t="s">
        <v>33</v>
      </c>
      <c r="P611" s="3" t="s">
        <v>61</v>
      </c>
      <c r="Q611" s="3" t="s">
        <v>304</v>
      </c>
      <c r="R611" s="3" t="s">
        <v>2595</v>
      </c>
      <c r="S611" s="3">
        <v>74133</v>
      </c>
      <c r="T611" s="6">
        <v>42071</v>
      </c>
      <c r="U611" s="6">
        <v>42073</v>
      </c>
      <c r="V611" s="7">
        <v>439.78529999999995</v>
      </c>
      <c r="W611" s="3">
        <v>13</v>
      </c>
      <c r="X611" s="7">
        <v>637.37</v>
      </c>
      <c r="Y611" s="3">
        <v>89801</v>
      </c>
    </row>
    <row r="612" spans="1:25" ht="12.75" customHeight="1" x14ac:dyDescent="0.25">
      <c r="A612" s="3">
        <v>2851</v>
      </c>
      <c r="B612" s="5">
        <v>23622</v>
      </c>
      <c r="C612" s="3" t="s">
        <v>106</v>
      </c>
      <c r="D612" s="3">
        <v>0.05</v>
      </c>
      <c r="E612" s="3">
        <v>115.99</v>
      </c>
      <c r="F612" s="3">
        <v>8.99</v>
      </c>
      <c r="G612" s="3" t="s">
        <v>2604</v>
      </c>
      <c r="H612" s="3" t="s">
        <v>49</v>
      </c>
      <c r="I612" s="3" t="s">
        <v>114</v>
      </c>
      <c r="J612" s="3" t="s">
        <v>77</v>
      </c>
      <c r="K612" s="3" t="s">
        <v>78</v>
      </c>
      <c r="L612" s="3" t="s">
        <v>59</v>
      </c>
      <c r="M612" s="3" t="s">
        <v>185</v>
      </c>
      <c r="N612" s="3">
        <v>0.57999999999999996</v>
      </c>
      <c r="O612" s="3" t="s">
        <v>33</v>
      </c>
      <c r="P612" s="3" t="s">
        <v>61</v>
      </c>
      <c r="Q612" s="3" t="s">
        <v>130</v>
      </c>
      <c r="R612" s="3" t="s">
        <v>2605</v>
      </c>
      <c r="S612" s="3">
        <v>79762</v>
      </c>
      <c r="T612" s="6">
        <v>42103</v>
      </c>
      <c r="U612" s="6">
        <v>42107</v>
      </c>
      <c r="V612" s="7">
        <v>719.35259999999994</v>
      </c>
      <c r="W612" s="3">
        <v>11</v>
      </c>
      <c r="X612" s="7">
        <v>1042.54</v>
      </c>
      <c r="Y612" s="3">
        <v>86454</v>
      </c>
    </row>
    <row r="613" spans="1:25" ht="12.75" customHeight="1" x14ac:dyDescent="0.25">
      <c r="A613" s="3">
        <v>2855</v>
      </c>
      <c r="B613" s="5">
        <v>23042</v>
      </c>
      <c r="C613" s="3" t="s">
        <v>56</v>
      </c>
      <c r="D613" s="3">
        <v>0.08</v>
      </c>
      <c r="E613" s="3">
        <v>7.84</v>
      </c>
      <c r="F613" s="3">
        <v>4.71</v>
      </c>
      <c r="G613" s="3" t="s">
        <v>2606</v>
      </c>
      <c r="H613" s="3" t="s">
        <v>49</v>
      </c>
      <c r="I613" s="3" t="s">
        <v>28</v>
      </c>
      <c r="J613" s="3" t="s">
        <v>29</v>
      </c>
      <c r="K613" s="3" t="s">
        <v>109</v>
      </c>
      <c r="L613" s="3" t="s">
        <v>59</v>
      </c>
      <c r="M613" s="3" t="s">
        <v>2269</v>
      </c>
      <c r="N613" s="3">
        <v>0.35</v>
      </c>
      <c r="O613" s="3" t="s">
        <v>33</v>
      </c>
      <c r="P613" s="3" t="s">
        <v>34</v>
      </c>
      <c r="Q613" s="3" t="s">
        <v>35</v>
      </c>
      <c r="R613" s="3" t="s">
        <v>2607</v>
      </c>
      <c r="S613" s="3">
        <v>98198</v>
      </c>
      <c r="T613" s="6">
        <v>42025</v>
      </c>
      <c r="U613" s="6">
        <v>42026</v>
      </c>
      <c r="V613" s="7">
        <v>-12.876779999999998</v>
      </c>
      <c r="W613" s="3">
        <v>10</v>
      </c>
      <c r="X613" s="7">
        <v>76.16</v>
      </c>
      <c r="Y613" s="3">
        <v>87316</v>
      </c>
    </row>
    <row r="614" spans="1:25" ht="12.75" customHeight="1" x14ac:dyDescent="0.25">
      <c r="A614" s="3">
        <v>2859</v>
      </c>
      <c r="B614" s="5">
        <v>20270</v>
      </c>
      <c r="C614" s="3" t="s">
        <v>37</v>
      </c>
      <c r="D614" s="3">
        <v>0.03</v>
      </c>
      <c r="E614" s="3">
        <v>142.86000000000001</v>
      </c>
      <c r="F614" s="3">
        <v>19.989999999999998</v>
      </c>
      <c r="G614" s="3" t="s">
        <v>2610</v>
      </c>
      <c r="H614" s="3" t="s">
        <v>49</v>
      </c>
      <c r="I614" s="3" t="s">
        <v>28</v>
      </c>
      <c r="J614" s="3" t="s">
        <v>29</v>
      </c>
      <c r="K614" s="3" t="s">
        <v>141</v>
      </c>
      <c r="L614" s="3" t="s">
        <v>59</v>
      </c>
      <c r="M614" s="3" t="s">
        <v>1673</v>
      </c>
      <c r="N614" s="3">
        <v>0.56000000000000005</v>
      </c>
      <c r="O614" s="3" t="s">
        <v>33</v>
      </c>
      <c r="P614" s="3" t="s">
        <v>136</v>
      </c>
      <c r="Q614" s="3" t="s">
        <v>362</v>
      </c>
      <c r="R614" s="3" t="s">
        <v>281</v>
      </c>
      <c r="S614" s="3">
        <v>32601</v>
      </c>
      <c r="T614" s="6">
        <v>42095</v>
      </c>
      <c r="U614" s="6">
        <v>42097</v>
      </c>
      <c r="V614" s="7">
        <v>-8.3881000000000014</v>
      </c>
      <c r="W614" s="3">
        <v>23</v>
      </c>
      <c r="X614" s="7">
        <v>3292.02</v>
      </c>
      <c r="Y614" s="3">
        <v>88281</v>
      </c>
    </row>
    <row r="615" spans="1:25" ht="12.75" customHeight="1" x14ac:dyDescent="0.25">
      <c r="A615" s="3">
        <v>2862</v>
      </c>
      <c r="B615" s="5">
        <v>25932</v>
      </c>
      <c r="C615" s="3" t="s">
        <v>25</v>
      </c>
      <c r="D615" s="3">
        <v>0</v>
      </c>
      <c r="E615" s="3">
        <v>12.22</v>
      </c>
      <c r="F615" s="3">
        <v>2.85</v>
      </c>
      <c r="G615" s="3" t="s">
        <v>2613</v>
      </c>
      <c r="H615" s="3" t="s">
        <v>49</v>
      </c>
      <c r="I615" s="3" t="s">
        <v>28</v>
      </c>
      <c r="J615" s="3" t="s">
        <v>41</v>
      </c>
      <c r="K615" s="3" t="s">
        <v>50</v>
      </c>
      <c r="L615" s="3" t="s">
        <v>51</v>
      </c>
      <c r="M615" s="3" t="s">
        <v>2398</v>
      </c>
      <c r="N615" s="3">
        <v>0.55000000000000004</v>
      </c>
      <c r="O615" s="3" t="s">
        <v>33</v>
      </c>
      <c r="P615" s="3" t="s">
        <v>61</v>
      </c>
      <c r="Q615" s="3" t="s">
        <v>496</v>
      </c>
      <c r="R615" s="3" t="s">
        <v>2614</v>
      </c>
      <c r="S615" s="3">
        <v>68128</v>
      </c>
      <c r="T615" s="6">
        <v>42105</v>
      </c>
      <c r="U615" s="6">
        <v>42106</v>
      </c>
      <c r="V615" s="7">
        <v>76.389899999999983</v>
      </c>
      <c r="W615" s="3">
        <v>9</v>
      </c>
      <c r="X615" s="7">
        <v>110.71</v>
      </c>
      <c r="Y615" s="3">
        <v>88278</v>
      </c>
    </row>
    <row r="616" spans="1:25" ht="12.75" customHeight="1" x14ac:dyDescent="0.25">
      <c r="A616" s="3">
        <v>2868</v>
      </c>
      <c r="B616" s="5">
        <v>18998</v>
      </c>
      <c r="C616" s="3" t="s">
        <v>25</v>
      </c>
      <c r="D616" s="3">
        <v>0.03</v>
      </c>
      <c r="E616" s="3">
        <v>896.99</v>
      </c>
      <c r="F616" s="3">
        <v>19.989999999999998</v>
      </c>
      <c r="G616" s="3" t="s">
        <v>2619</v>
      </c>
      <c r="H616" s="3" t="s">
        <v>49</v>
      </c>
      <c r="I616" s="3" t="s">
        <v>28</v>
      </c>
      <c r="J616" s="3" t="s">
        <v>29</v>
      </c>
      <c r="K616" s="3" t="s">
        <v>109</v>
      </c>
      <c r="L616" s="3" t="s">
        <v>59</v>
      </c>
      <c r="M616" s="3" t="s">
        <v>159</v>
      </c>
      <c r="N616" s="3">
        <v>0.38</v>
      </c>
      <c r="O616" s="3" t="s">
        <v>33</v>
      </c>
      <c r="P616" s="3" t="s">
        <v>34</v>
      </c>
      <c r="Q616" s="3" t="s">
        <v>35</v>
      </c>
      <c r="R616" s="3" t="s">
        <v>2620</v>
      </c>
      <c r="S616" s="3">
        <v>98026</v>
      </c>
      <c r="T616" s="6">
        <v>42012</v>
      </c>
      <c r="U616" s="6">
        <v>42014</v>
      </c>
      <c r="V616" s="7">
        <v>3602.1311999999994</v>
      </c>
      <c r="W616" s="3">
        <v>6</v>
      </c>
      <c r="X616" s="7">
        <v>5220.4799999999996</v>
      </c>
      <c r="Y616" s="3">
        <v>85826</v>
      </c>
    </row>
    <row r="617" spans="1:25" ht="12.75" customHeight="1" x14ac:dyDescent="0.25">
      <c r="A617" s="3">
        <v>2892</v>
      </c>
      <c r="B617" s="5">
        <v>21514</v>
      </c>
      <c r="C617" s="3" t="s">
        <v>25</v>
      </c>
      <c r="D617" s="3">
        <v>0.1</v>
      </c>
      <c r="E617" s="3">
        <v>209.37</v>
      </c>
      <c r="F617" s="3">
        <v>69</v>
      </c>
      <c r="G617" s="3" t="s">
        <v>2643</v>
      </c>
      <c r="H617" s="3" t="s">
        <v>49</v>
      </c>
      <c r="I617" s="3" t="s">
        <v>114</v>
      </c>
      <c r="J617" s="3" t="s">
        <v>41</v>
      </c>
      <c r="K617" s="3" t="s">
        <v>152</v>
      </c>
      <c r="L617" s="3" t="s">
        <v>236</v>
      </c>
      <c r="M617" s="3" t="s">
        <v>1633</v>
      </c>
      <c r="N617" s="3">
        <v>0.79</v>
      </c>
      <c r="O617" s="3" t="s">
        <v>33</v>
      </c>
      <c r="P617" s="3" t="s">
        <v>61</v>
      </c>
      <c r="Q617" s="3" t="s">
        <v>300</v>
      </c>
      <c r="R617" s="3" t="s">
        <v>2644</v>
      </c>
      <c r="S617" s="3">
        <v>48154</v>
      </c>
      <c r="T617" s="6">
        <v>42058</v>
      </c>
      <c r="U617" s="6">
        <v>42060</v>
      </c>
      <c r="V617" s="7">
        <v>-165.59492040000003</v>
      </c>
      <c r="W617" s="3">
        <v>11</v>
      </c>
      <c r="X617" s="7">
        <v>2125.12</v>
      </c>
      <c r="Y617" s="3">
        <v>90011</v>
      </c>
    </row>
    <row r="618" spans="1:25" ht="12.75" customHeight="1" x14ac:dyDescent="0.25">
      <c r="A618" s="3">
        <v>2893</v>
      </c>
      <c r="B618" s="5">
        <v>21515</v>
      </c>
      <c r="C618" s="3" t="s">
        <v>25</v>
      </c>
      <c r="D618" s="3">
        <v>7.0000000000000007E-2</v>
      </c>
      <c r="E618" s="3">
        <v>4.9800000000000004</v>
      </c>
      <c r="F618" s="3">
        <v>4.7</v>
      </c>
      <c r="G618" s="3" t="s">
        <v>2645</v>
      </c>
      <c r="H618" s="3" t="s">
        <v>49</v>
      </c>
      <c r="I618" s="3" t="s">
        <v>114</v>
      </c>
      <c r="J618" s="3" t="s">
        <v>29</v>
      </c>
      <c r="K618" s="3" t="s">
        <v>93</v>
      </c>
      <c r="L618" s="3" t="s">
        <v>59</v>
      </c>
      <c r="M618" s="3" t="s">
        <v>1686</v>
      </c>
      <c r="N618" s="3">
        <v>0.38</v>
      </c>
      <c r="O618" s="3" t="s">
        <v>33</v>
      </c>
      <c r="P618" s="3" t="s">
        <v>61</v>
      </c>
      <c r="Q618" s="3" t="s">
        <v>300</v>
      </c>
      <c r="R618" s="3" t="s">
        <v>2561</v>
      </c>
      <c r="S618" s="3">
        <v>48071</v>
      </c>
      <c r="T618" s="6">
        <v>42058</v>
      </c>
      <c r="U618" s="6">
        <v>42059</v>
      </c>
      <c r="V618" s="7">
        <v>-21.684000000000001</v>
      </c>
      <c r="W618" s="3">
        <v>9</v>
      </c>
      <c r="X618" s="7">
        <v>45.05</v>
      </c>
      <c r="Y618" s="3">
        <v>90011</v>
      </c>
    </row>
    <row r="619" spans="1:25" ht="12.75" customHeight="1" x14ac:dyDescent="0.25">
      <c r="A619" s="3">
        <v>2903</v>
      </c>
      <c r="B619" s="5">
        <v>23151</v>
      </c>
      <c r="C619" s="3" t="s">
        <v>37</v>
      </c>
      <c r="D619" s="3">
        <v>0.06</v>
      </c>
      <c r="E619" s="3">
        <v>70.89</v>
      </c>
      <c r="F619" s="3">
        <v>89.3</v>
      </c>
      <c r="G619" s="3" t="s">
        <v>2652</v>
      </c>
      <c r="H619" s="3" t="s">
        <v>39</v>
      </c>
      <c r="I619" s="3" t="s">
        <v>58</v>
      </c>
      <c r="J619" s="3" t="s">
        <v>41</v>
      </c>
      <c r="K619" s="3" t="s">
        <v>152</v>
      </c>
      <c r="L619" s="3" t="s">
        <v>121</v>
      </c>
      <c r="M619" s="3" t="s">
        <v>2653</v>
      </c>
      <c r="N619" s="3">
        <v>0.72</v>
      </c>
      <c r="O619" s="3" t="s">
        <v>33</v>
      </c>
      <c r="P619" s="3" t="s">
        <v>53</v>
      </c>
      <c r="Q619" s="3" t="s">
        <v>154</v>
      </c>
      <c r="R619" s="3" t="s">
        <v>2654</v>
      </c>
      <c r="S619" s="3">
        <v>43068</v>
      </c>
      <c r="T619" s="6">
        <v>42180</v>
      </c>
      <c r="U619" s="6">
        <v>42180</v>
      </c>
      <c r="V619" s="7">
        <v>65.077020000000005</v>
      </c>
      <c r="W619" s="3">
        <v>6</v>
      </c>
      <c r="X619" s="7">
        <v>364.26</v>
      </c>
      <c r="Y619" s="3">
        <v>87374</v>
      </c>
    </row>
    <row r="620" spans="1:25" ht="12.75" customHeight="1" x14ac:dyDescent="0.25">
      <c r="A620" s="3">
        <v>2924</v>
      </c>
      <c r="B620" s="5">
        <v>18345</v>
      </c>
      <c r="C620" s="3" t="s">
        <v>47</v>
      </c>
      <c r="D620" s="3">
        <v>0.02</v>
      </c>
      <c r="E620" s="3">
        <v>110.98</v>
      </c>
      <c r="F620" s="3">
        <v>13.99</v>
      </c>
      <c r="G620" s="3" t="s">
        <v>2664</v>
      </c>
      <c r="H620" s="3" t="s">
        <v>49</v>
      </c>
      <c r="I620" s="3" t="s">
        <v>114</v>
      </c>
      <c r="J620" s="3" t="s">
        <v>41</v>
      </c>
      <c r="K620" s="3" t="s">
        <v>50</v>
      </c>
      <c r="L620" s="3" t="s">
        <v>86</v>
      </c>
      <c r="M620" s="3" t="s">
        <v>1891</v>
      </c>
      <c r="N620" s="3">
        <v>0.69</v>
      </c>
      <c r="O620" s="3" t="s">
        <v>33</v>
      </c>
      <c r="P620" s="3" t="s">
        <v>53</v>
      </c>
      <c r="Q620" s="3" t="s">
        <v>415</v>
      </c>
      <c r="R620" s="3" t="s">
        <v>2665</v>
      </c>
      <c r="S620" s="3">
        <v>20707</v>
      </c>
      <c r="T620" s="6">
        <v>42020</v>
      </c>
      <c r="U620" s="6">
        <v>42022</v>
      </c>
      <c r="V620" s="7">
        <v>-106.3424</v>
      </c>
      <c r="W620" s="3">
        <v>2</v>
      </c>
      <c r="X620" s="7">
        <v>226.53</v>
      </c>
      <c r="Y620" s="3">
        <v>86591</v>
      </c>
    </row>
    <row r="621" spans="1:25" ht="12.75" customHeight="1" x14ac:dyDescent="0.25">
      <c r="A621" s="3">
        <v>2928</v>
      </c>
      <c r="B621" s="5">
        <v>25817</v>
      </c>
      <c r="C621" s="3" t="s">
        <v>47</v>
      </c>
      <c r="D621" s="3">
        <v>0.02</v>
      </c>
      <c r="E621" s="3">
        <v>5.58</v>
      </c>
      <c r="F621" s="3">
        <v>2.99</v>
      </c>
      <c r="G621" s="3" t="s">
        <v>2667</v>
      </c>
      <c r="H621" s="3" t="s">
        <v>49</v>
      </c>
      <c r="I621" s="3" t="s">
        <v>114</v>
      </c>
      <c r="J621" s="3" t="s">
        <v>29</v>
      </c>
      <c r="K621" s="3" t="s">
        <v>109</v>
      </c>
      <c r="L621" s="3" t="s">
        <v>59</v>
      </c>
      <c r="M621" s="3" t="s">
        <v>2668</v>
      </c>
      <c r="N621" s="3">
        <v>0.37</v>
      </c>
      <c r="O621" s="3" t="s">
        <v>33</v>
      </c>
      <c r="P621" s="3" t="s">
        <v>136</v>
      </c>
      <c r="Q621" s="3" t="s">
        <v>932</v>
      </c>
      <c r="R621" s="3" t="s">
        <v>2669</v>
      </c>
      <c r="S621" s="3">
        <v>29418</v>
      </c>
      <c r="T621" s="6">
        <v>42150</v>
      </c>
      <c r="U621" s="6">
        <v>42152</v>
      </c>
      <c r="V621" s="7">
        <v>689.32799999999997</v>
      </c>
      <c r="W621" s="3">
        <v>42</v>
      </c>
      <c r="X621" s="7">
        <v>236.83</v>
      </c>
      <c r="Y621" s="3">
        <v>90218</v>
      </c>
    </row>
    <row r="622" spans="1:25" ht="12.75" customHeight="1" x14ac:dyDescent="0.25">
      <c r="A622" s="3">
        <v>2932</v>
      </c>
      <c r="B622" s="5">
        <v>24866</v>
      </c>
      <c r="C622" s="3" t="s">
        <v>25</v>
      </c>
      <c r="D622" s="3">
        <v>0.01</v>
      </c>
      <c r="E622" s="3">
        <v>35.44</v>
      </c>
      <c r="F622" s="3">
        <v>19.989999999999998</v>
      </c>
      <c r="G622" s="3" t="s">
        <v>2672</v>
      </c>
      <c r="H622" s="3" t="s">
        <v>49</v>
      </c>
      <c r="I622" s="3" t="s">
        <v>58</v>
      </c>
      <c r="J622" s="3" t="s">
        <v>29</v>
      </c>
      <c r="K622" s="3" t="s">
        <v>93</v>
      </c>
      <c r="L622" s="3" t="s">
        <v>59</v>
      </c>
      <c r="M622" s="3" t="s">
        <v>1754</v>
      </c>
      <c r="N622" s="3">
        <v>0.38</v>
      </c>
      <c r="O622" s="3" t="s">
        <v>33</v>
      </c>
      <c r="P622" s="3" t="s">
        <v>53</v>
      </c>
      <c r="Q622" s="3" t="s">
        <v>228</v>
      </c>
      <c r="R622" s="3" t="s">
        <v>857</v>
      </c>
      <c r="S622" s="3">
        <v>6614</v>
      </c>
      <c r="T622" s="6">
        <v>42116</v>
      </c>
      <c r="U622" s="6">
        <v>42117</v>
      </c>
      <c r="V622" s="7">
        <v>-52.822799999999994</v>
      </c>
      <c r="W622" s="3">
        <v>1</v>
      </c>
      <c r="X622" s="7">
        <v>55.43</v>
      </c>
      <c r="Y622" s="3">
        <v>87620</v>
      </c>
    </row>
    <row r="623" spans="1:25" ht="12.75" customHeight="1" x14ac:dyDescent="0.25">
      <c r="A623" s="3">
        <v>2952</v>
      </c>
      <c r="B623" s="5">
        <v>25970</v>
      </c>
      <c r="C623" s="3" t="s">
        <v>56</v>
      </c>
      <c r="D623" s="3">
        <v>0.08</v>
      </c>
      <c r="E623" s="3">
        <v>5.74</v>
      </c>
      <c r="F623" s="3">
        <v>5.01</v>
      </c>
      <c r="G623" s="3" t="s">
        <v>2681</v>
      </c>
      <c r="H623" s="3" t="s">
        <v>27</v>
      </c>
      <c r="I623" s="3" t="s">
        <v>28</v>
      </c>
      <c r="J623" s="3" t="s">
        <v>29</v>
      </c>
      <c r="K623" s="3" t="s">
        <v>109</v>
      </c>
      <c r="L623" s="3" t="s">
        <v>59</v>
      </c>
      <c r="M623" s="3" t="s">
        <v>2061</v>
      </c>
      <c r="N623" s="3">
        <v>0.39</v>
      </c>
      <c r="O623" s="3" t="s">
        <v>33</v>
      </c>
      <c r="P623" s="3" t="s">
        <v>53</v>
      </c>
      <c r="Q623" s="3" t="s">
        <v>154</v>
      </c>
      <c r="R623" s="3" t="s">
        <v>2682</v>
      </c>
      <c r="S623" s="3">
        <v>43123</v>
      </c>
      <c r="T623" s="6">
        <v>42109</v>
      </c>
      <c r="U623" s="6">
        <v>42111</v>
      </c>
      <c r="V623" s="7">
        <v>-61.628039999999999</v>
      </c>
      <c r="W623" s="3">
        <v>12</v>
      </c>
      <c r="X623" s="7">
        <v>70.03</v>
      </c>
      <c r="Y623" s="3">
        <v>91398</v>
      </c>
    </row>
    <row r="624" spans="1:25" ht="12.75" customHeight="1" x14ac:dyDescent="0.25">
      <c r="A624" s="3">
        <v>2958</v>
      </c>
      <c r="B624" s="5">
        <v>25709</v>
      </c>
      <c r="C624" s="3" t="s">
        <v>106</v>
      </c>
      <c r="D624" s="3">
        <v>0.06</v>
      </c>
      <c r="E624" s="3">
        <v>20.99</v>
      </c>
      <c r="F624" s="3">
        <v>0.99</v>
      </c>
      <c r="G624" s="3" t="s">
        <v>2687</v>
      </c>
      <c r="H624" s="3" t="s">
        <v>49</v>
      </c>
      <c r="I624" s="3" t="s">
        <v>28</v>
      </c>
      <c r="J624" s="3" t="s">
        <v>77</v>
      </c>
      <c r="K624" s="3" t="s">
        <v>78</v>
      </c>
      <c r="L624" s="3" t="s">
        <v>31</v>
      </c>
      <c r="M624" s="3" t="s">
        <v>2688</v>
      </c>
      <c r="N624" s="3">
        <v>0.37</v>
      </c>
      <c r="O624" s="3" t="s">
        <v>33</v>
      </c>
      <c r="P624" s="3" t="s">
        <v>61</v>
      </c>
      <c r="Q624" s="3" t="s">
        <v>1858</v>
      </c>
      <c r="R624" s="3" t="s">
        <v>2689</v>
      </c>
      <c r="S624" s="3">
        <v>54956</v>
      </c>
      <c r="T624" s="6">
        <v>42086</v>
      </c>
      <c r="U624" s="6">
        <v>42091</v>
      </c>
      <c r="V624" s="7">
        <v>224.96069999999997</v>
      </c>
      <c r="W624" s="3">
        <v>18</v>
      </c>
      <c r="X624" s="7">
        <v>326.02999999999997</v>
      </c>
      <c r="Y624" s="3">
        <v>90265</v>
      </c>
    </row>
    <row r="625" spans="1:25" ht="12.75" customHeight="1" x14ac:dyDescent="0.25">
      <c r="A625" s="3">
        <v>2962</v>
      </c>
      <c r="B625" s="5">
        <v>20390</v>
      </c>
      <c r="C625" s="3" t="s">
        <v>25</v>
      </c>
      <c r="D625" s="3">
        <v>7.0000000000000007E-2</v>
      </c>
      <c r="E625" s="3">
        <v>4.76</v>
      </c>
      <c r="F625" s="3">
        <v>0.88</v>
      </c>
      <c r="G625" s="3" t="s">
        <v>2692</v>
      </c>
      <c r="H625" s="3" t="s">
        <v>27</v>
      </c>
      <c r="I625" s="3" t="s">
        <v>114</v>
      </c>
      <c r="J625" s="3" t="s">
        <v>29</v>
      </c>
      <c r="K625" s="3" t="s">
        <v>93</v>
      </c>
      <c r="L625" s="3" t="s">
        <v>31</v>
      </c>
      <c r="M625" s="3" t="s">
        <v>2564</v>
      </c>
      <c r="N625" s="3">
        <v>0.39</v>
      </c>
      <c r="O625" s="3" t="s">
        <v>33</v>
      </c>
      <c r="P625" s="3" t="s">
        <v>34</v>
      </c>
      <c r="Q625" s="3" t="s">
        <v>255</v>
      </c>
      <c r="R625" s="3" t="s">
        <v>337</v>
      </c>
      <c r="S625" s="3">
        <v>80027</v>
      </c>
      <c r="T625" s="6">
        <v>42131</v>
      </c>
      <c r="U625" s="6">
        <v>42133</v>
      </c>
      <c r="V625" s="7">
        <v>33.347699999999996</v>
      </c>
      <c r="W625" s="3">
        <v>10</v>
      </c>
      <c r="X625" s="7">
        <v>48.33</v>
      </c>
      <c r="Y625" s="3">
        <v>88611</v>
      </c>
    </row>
    <row r="626" spans="1:25" ht="12.75" customHeight="1" x14ac:dyDescent="0.25">
      <c r="A626" s="3">
        <v>2963</v>
      </c>
      <c r="B626" s="5">
        <v>22175</v>
      </c>
      <c r="C626" s="3" t="s">
        <v>47</v>
      </c>
      <c r="D626" s="3">
        <v>0.01</v>
      </c>
      <c r="E626" s="3">
        <v>7.98</v>
      </c>
      <c r="F626" s="3">
        <v>6.5</v>
      </c>
      <c r="G626" s="3" t="s">
        <v>2693</v>
      </c>
      <c r="H626" s="3" t="s">
        <v>49</v>
      </c>
      <c r="I626" s="3" t="s">
        <v>114</v>
      </c>
      <c r="J626" s="3" t="s">
        <v>29</v>
      </c>
      <c r="K626" s="3" t="s">
        <v>141</v>
      </c>
      <c r="L626" s="3" t="s">
        <v>86</v>
      </c>
      <c r="M626" s="3" t="s">
        <v>2694</v>
      </c>
      <c r="N626" s="3">
        <v>0.59</v>
      </c>
      <c r="O626" s="3" t="s">
        <v>33</v>
      </c>
      <c r="P626" s="3" t="s">
        <v>53</v>
      </c>
      <c r="Q626" s="3" t="s">
        <v>415</v>
      </c>
      <c r="R626" s="3" t="s">
        <v>2695</v>
      </c>
      <c r="S626" s="3">
        <v>21220</v>
      </c>
      <c r="T626" s="6">
        <v>42177</v>
      </c>
      <c r="U626" s="6">
        <v>42178</v>
      </c>
      <c r="V626" s="7">
        <v>-34.591999999999999</v>
      </c>
      <c r="W626" s="3">
        <v>4</v>
      </c>
      <c r="X626" s="7">
        <v>34.909999999999997</v>
      </c>
      <c r="Y626" s="3">
        <v>88612</v>
      </c>
    </row>
    <row r="627" spans="1:25" ht="12.75" customHeight="1" x14ac:dyDescent="0.25">
      <c r="A627" s="3">
        <v>2968</v>
      </c>
      <c r="B627" s="5">
        <v>21390</v>
      </c>
      <c r="C627" s="3" t="s">
        <v>37</v>
      </c>
      <c r="D627" s="3">
        <v>0.08</v>
      </c>
      <c r="E627" s="3">
        <v>9.68</v>
      </c>
      <c r="F627" s="3">
        <v>2.0299999999999998</v>
      </c>
      <c r="G627" s="3" t="s">
        <v>2697</v>
      </c>
      <c r="H627" s="3" t="s">
        <v>49</v>
      </c>
      <c r="I627" s="3" t="s">
        <v>58</v>
      </c>
      <c r="J627" s="3" t="s">
        <v>29</v>
      </c>
      <c r="K627" s="3" t="s">
        <v>93</v>
      </c>
      <c r="L627" s="3" t="s">
        <v>31</v>
      </c>
      <c r="M627" s="3" t="s">
        <v>2698</v>
      </c>
      <c r="N627" s="3">
        <v>0.37</v>
      </c>
      <c r="O627" s="3" t="s">
        <v>33</v>
      </c>
      <c r="P627" s="3" t="s">
        <v>136</v>
      </c>
      <c r="Q627" s="3" t="s">
        <v>362</v>
      </c>
      <c r="R627" s="3" t="s">
        <v>2699</v>
      </c>
      <c r="S627" s="3">
        <v>33021</v>
      </c>
      <c r="T627" s="6">
        <v>42057</v>
      </c>
      <c r="U627" s="6">
        <v>42059</v>
      </c>
      <c r="V627" s="7">
        <v>-536.24199999999996</v>
      </c>
      <c r="W627" s="3">
        <v>1</v>
      </c>
      <c r="X627" s="7">
        <v>10.94</v>
      </c>
      <c r="Y627" s="3">
        <v>86085</v>
      </c>
    </row>
    <row r="628" spans="1:25" ht="13.2" x14ac:dyDescent="0.25">
      <c r="A628" s="3">
        <v>2973</v>
      </c>
      <c r="B628" s="5">
        <v>21096</v>
      </c>
      <c r="C628" s="3" t="s">
        <v>25</v>
      </c>
      <c r="D628" s="3">
        <v>0.01</v>
      </c>
      <c r="E628" s="3">
        <v>30.97</v>
      </c>
      <c r="F628" s="3">
        <v>4</v>
      </c>
      <c r="G628" s="3" t="s">
        <v>2701</v>
      </c>
      <c r="H628" s="3" t="s">
        <v>49</v>
      </c>
      <c r="I628" s="3" t="s">
        <v>40</v>
      </c>
      <c r="J628" s="3" t="s">
        <v>77</v>
      </c>
      <c r="K628" s="3" t="s">
        <v>180</v>
      </c>
      <c r="L628" s="3" t="s">
        <v>59</v>
      </c>
      <c r="M628" s="3" t="s">
        <v>2702</v>
      </c>
      <c r="N628" s="3">
        <v>0.74</v>
      </c>
      <c r="O628" s="3" t="s">
        <v>33</v>
      </c>
      <c r="P628" s="3" t="s">
        <v>61</v>
      </c>
      <c r="Q628" s="3" t="s">
        <v>1858</v>
      </c>
      <c r="R628" s="3" t="s">
        <v>2703</v>
      </c>
      <c r="S628" s="3">
        <v>53151</v>
      </c>
      <c r="T628" s="6">
        <v>42107</v>
      </c>
      <c r="U628" s="6">
        <v>42109</v>
      </c>
      <c r="V628" s="7">
        <v>17.102799999999998</v>
      </c>
      <c r="W628" s="3">
        <v>17</v>
      </c>
      <c r="X628" s="7">
        <v>523.05999999999995</v>
      </c>
      <c r="Y628" s="3">
        <v>87186</v>
      </c>
    </row>
    <row r="629" spans="1:25" ht="12.75" customHeight="1" x14ac:dyDescent="0.25">
      <c r="A629" s="3">
        <v>2979</v>
      </c>
      <c r="B629" s="5">
        <v>20182</v>
      </c>
      <c r="C629" s="3" t="s">
        <v>47</v>
      </c>
      <c r="D629" s="3">
        <v>0.09</v>
      </c>
      <c r="E629" s="3">
        <v>2.94</v>
      </c>
      <c r="F629" s="3">
        <v>0.7</v>
      </c>
      <c r="G629" s="3" t="s">
        <v>2706</v>
      </c>
      <c r="H629" s="3" t="s">
        <v>49</v>
      </c>
      <c r="I629" s="3" t="s">
        <v>28</v>
      </c>
      <c r="J629" s="3" t="s">
        <v>29</v>
      </c>
      <c r="K629" s="3" t="s">
        <v>30</v>
      </c>
      <c r="L629" s="3" t="s">
        <v>31</v>
      </c>
      <c r="M629" s="3" t="s">
        <v>112</v>
      </c>
      <c r="N629" s="3">
        <v>0.57999999999999996</v>
      </c>
      <c r="O629" s="3" t="s">
        <v>33</v>
      </c>
      <c r="P629" s="3" t="s">
        <v>61</v>
      </c>
      <c r="Q629" s="3" t="s">
        <v>2659</v>
      </c>
      <c r="R629" s="3" t="s">
        <v>2707</v>
      </c>
      <c r="S629" s="3">
        <v>58601</v>
      </c>
      <c r="T629" s="6">
        <v>42031</v>
      </c>
      <c r="U629" s="6">
        <v>42032</v>
      </c>
      <c r="V629" s="7">
        <v>6.3840000000000003</v>
      </c>
      <c r="W629" s="3">
        <v>9</v>
      </c>
      <c r="X629" s="7">
        <v>25.22</v>
      </c>
      <c r="Y629" s="3">
        <v>86544</v>
      </c>
    </row>
    <row r="630" spans="1:25" ht="12.75" customHeight="1" x14ac:dyDescent="0.25">
      <c r="A630" s="3">
        <v>2991</v>
      </c>
      <c r="B630" s="5">
        <v>22473</v>
      </c>
      <c r="C630" s="3" t="s">
        <v>106</v>
      </c>
      <c r="D630" s="3">
        <v>0.05</v>
      </c>
      <c r="E630" s="3">
        <v>70.97</v>
      </c>
      <c r="F630" s="3">
        <v>3.5</v>
      </c>
      <c r="G630" s="3" t="s">
        <v>2713</v>
      </c>
      <c r="H630" s="3" t="s">
        <v>49</v>
      </c>
      <c r="I630" s="3" t="s">
        <v>40</v>
      </c>
      <c r="J630" s="3" t="s">
        <v>29</v>
      </c>
      <c r="K630" s="3" t="s">
        <v>257</v>
      </c>
      <c r="L630" s="3" t="s">
        <v>59</v>
      </c>
      <c r="M630" s="3" t="s">
        <v>672</v>
      </c>
      <c r="N630" s="3">
        <v>0.59</v>
      </c>
      <c r="O630" s="3" t="s">
        <v>33</v>
      </c>
      <c r="P630" s="3" t="s">
        <v>61</v>
      </c>
      <c r="Q630" s="3" t="s">
        <v>1858</v>
      </c>
      <c r="R630" s="3" t="s">
        <v>2714</v>
      </c>
      <c r="S630" s="3">
        <v>53402</v>
      </c>
      <c r="T630" s="6">
        <v>42132</v>
      </c>
      <c r="U630" s="6">
        <v>42137</v>
      </c>
      <c r="V630" s="7">
        <v>18.218000000000018</v>
      </c>
      <c r="W630" s="3">
        <v>2</v>
      </c>
      <c r="X630" s="7">
        <v>141.59</v>
      </c>
      <c r="Y630" s="3">
        <v>91466</v>
      </c>
    </row>
    <row r="631" spans="1:25" ht="12.75" customHeight="1" x14ac:dyDescent="0.25">
      <c r="A631" s="3">
        <v>3004</v>
      </c>
      <c r="B631" s="5">
        <v>7664</v>
      </c>
      <c r="C631" s="3" t="s">
        <v>106</v>
      </c>
      <c r="D631" s="3">
        <v>0.08</v>
      </c>
      <c r="E631" s="3">
        <v>6.48</v>
      </c>
      <c r="F631" s="3">
        <v>6.81</v>
      </c>
      <c r="G631" s="3" t="s">
        <v>2725</v>
      </c>
      <c r="H631" s="3" t="s">
        <v>49</v>
      </c>
      <c r="I631" s="3" t="s">
        <v>28</v>
      </c>
      <c r="J631" s="3" t="s">
        <v>29</v>
      </c>
      <c r="K631" s="3" t="s">
        <v>93</v>
      </c>
      <c r="L631" s="3" t="s">
        <v>59</v>
      </c>
      <c r="M631" s="3" t="s">
        <v>2726</v>
      </c>
      <c r="N631" s="3">
        <v>0.36</v>
      </c>
      <c r="O631" s="3" t="s">
        <v>33</v>
      </c>
      <c r="P631" s="3" t="s">
        <v>34</v>
      </c>
      <c r="Q631" s="3" t="s">
        <v>45</v>
      </c>
      <c r="R631" s="3" t="s">
        <v>663</v>
      </c>
      <c r="S631" s="3">
        <v>90049</v>
      </c>
      <c r="T631" s="6">
        <v>42045</v>
      </c>
      <c r="U631" s="6">
        <v>42050</v>
      </c>
      <c r="V631" s="7">
        <v>-94.59</v>
      </c>
      <c r="W631" s="3">
        <v>58</v>
      </c>
      <c r="X631" s="7">
        <v>382.33</v>
      </c>
      <c r="Y631" s="3">
        <v>54949</v>
      </c>
    </row>
    <row r="632" spans="1:25" ht="12.75" customHeight="1" x14ac:dyDescent="0.25">
      <c r="A632" s="3">
        <v>3008</v>
      </c>
      <c r="B632" s="5">
        <v>23627</v>
      </c>
      <c r="C632" s="3" t="s">
        <v>47</v>
      </c>
      <c r="D632" s="3">
        <v>0.05</v>
      </c>
      <c r="E632" s="3">
        <v>9.99</v>
      </c>
      <c r="F632" s="3">
        <v>4.78</v>
      </c>
      <c r="G632" s="3" t="s">
        <v>2730</v>
      </c>
      <c r="H632" s="3" t="s">
        <v>49</v>
      </c>
      <c r="I632" s="3" t="s">
        <v>40</v>
      </c>
      <c r="J632" s="3" t="s">
        <v>29</v>
      </c>
      <c r="K632" s="3" t="s">
        <v>93</v>
      </c>
      <c r="L632" s="3" t="s">
        <v>59</v>
      </c>
      <c r="M632" s="3" t="s">
        <v>1811</v>
      </c>
      <c r="N632" s="3">
        <v>0.4</v>
      </c>
      <c r="O632" s="3" t="s">
        <v>33</v>
      </c>
      <c r="P632" s="3" t="s">
        <v>61</v>
      </c>
      <c r="Q632" s="3" t="s">
        <v>62</v>
      </c>
      <c r="R632" s="3" t="s">
        <v>2731</v>
      </c>
      <c r="S632" s="3">
        <v>55343</v>
      </c>
      <c r="T632" s="6">
        <v>42069</v>
      </c>
      <c r="U632" s="6">
        <v>42070</v>
      </c>
      <c r="V632" s="7">
        <v>41.3</v>
      </c>
      <c r="W632" s="3">
        <v>20</v>
      </c>
      <c r="X632" s="7">
        <v>203.37</v>
      </c>
      <c r="Y632" s="3">
        <v>89414</v>
      </c>
    </row>
    <row r="633" spans="1:25" ht="12.75" customHeight="1" x14ac:dyDescent="0.25">
      <c r="A633" s="3">
        <v>3012</v>
      </c>
      <c r="B633" s="5">
        <v>19041</v>
      </c>
      <c r="C633" s="3" t="s">
        <v>47</v>
      </c>
      <c r="D633" s="3">
        <v>0.03</v>
      </c>
      <c r="E633" s="3">
        <v>300.64999999999998</v>
      </c>
      <c r="F633" s="3">
        <v>24.49</v>
      </c>
      <c r="G633" s="3" t="s">
        <v>2736</v>
      </c>
      <c r="H633" s="3" t="s">
        <v>49</v>
      </c>
      <c r="I633" s="3" t="s">
        <v>28</v>
      </c>
      <c r="J633" s="3" t="s">
        <v>29</v>
      </c>
      <c r="K633" s="3" t="s">
        <v>257</v>
      </c>
      <c r="L633" s="3" t="s">
        <v>236</v>
      </c>
      <c r="M633" s="3" t="s">
        <v>2734</v>
      </c>
      <c r="N633" s="3">
        <v>0.52</v>
      </c>
      <c r="O633" s="3" t="s">
        <v>33</v>
      </c>
      <c r="P633" s="3" t="s">
        <v>53</v>
      </c>
      <c r="Q633" s="3" t="s">
        <v>71</v>
      </c>
      <c r="R633" s="3" t="s">
        <v>2737</v>
      </c>
      <c r="S633" s="3">
        <v>14609</v>
      </c>
      <c r="T633" s="6">
        <v>42122</v>
      </c>
      <c r="U633" s="6">
        <v>42124</v>
      </c>
      <c r="V633" s="7">
        <v>1474.8703999999998</v>
      </c>
      <c r="W633" s="3">
        <v>8</v>
      </c>
      <c r="X633" s="7">
        <v>2426.36</v>
      </c>
      <c r="Y633" s="3">
        <v>86346</v>
      </c>
    </row>
    <row r="634" spans="1:25" ht="12.75" customHeight="1" x14ac:dyDescent="0.25">
      <c r="A634" s="3">
        <v>3035</v>
      </c>
      <c r="B634" s="5">
        <v>18950</v>
      </c>
      <c r="C634" s="3" t="s">
        <v>106</v>
      </c>
      <c r="D634" s="3">
        <v>0.01</v>
      </c>
      <c r="E634" s="3">
        <v>4.9800000000000004</v>
      </c>
      <c r="F634" s="3">
        <v>4.75</v>
      </c>
      <c r="G634" s="3" t="s">
        <v>2741</v>
      </c>
      <c r="H634" s="3" t="s">
        <v>49</v>
      </c>
      <c r="I634" s="3" t="s">
        <v>40</v>
      </c>
      <c r="J634" s="3" t="s">
        <v>29</v>
      </c>
      <c r="K634" s="3" t="s">
        <v>93</v>
      </c>
      <c r="L634" s="3" t="s">
        <v>59</v>
      </c>
      <c r="M634" s="3" t="s">
        <v>2742</v>
      </c>
      <c r="N634" s="3">
        <v>0.36</v>
      </c>
      <c r="O634" s="3" t="s">
        <v>33</v>
      </c>
      <c r="P634" s="3" t="s">
        <v>61</v>
      </c>
      <c r="Q634" s="3" t="s">
        <v>178</v>
      </c>
      <c r="R634" s="3" t="s">
        <v>2743</v>
      </c>
      <c r="S634" s="3">
        <v>60148</v>
      </c>
      <c r="T634" s="6">
        <v>42019</v>
      </c>
      <c r="U634" s="6">
        <v>42024</v>
      </c>
      <c r="V634" s="7">
        <v>-75.900400000000005</v>
      </c>
      <c r="W634" s="3">
        <v>10</v>
      </c>
      <c r="X634" s="7">
        <v>52.93</v>
      </c>
      <c r="Y634" s="3">
        <v>89128</v>
      </c>
    </row>
    <row r="635" spans="1:25" ht="12.75" customHeight="1" x14ac:dyDescent="0.25">
      <c r="A635" s="3">
        <v>3042</v>
      </c>
      <c r="B635" s="5">
        <v>20049</v>
      </c>
      <c r="C635" s="3" t="s">
        <v>56</v>
      </c>
      <c r="D635" s="3">
        <v>7.0000000000000007E-2</v>
      </c>
      <c r="E635" s="3">
        <v>14.48</v>
      </c>
      <c r="F635" s="3">
        <v>6.46</v>
      </c>
      <c r="G635" s="3" t="s">
        <v>2748</v>
      </c>
      <c r="H635" s="3" t="s">
        <v>49</v>
      </c>
      <c r="I635" s="3" t="s">
        <v>58</v>
      </c>
      <c r="J635" s="3" t="s">
        <v>29</v>
      </c>
      <c r="K635" s="3" t="s">
        <v>109</v>
      </c>
      <c r="L635" s="3" t="s">
        <v>59</v>
      </c>
      <c r="M635" s="3" t="s">
        <v>2749</v>
      </c>
      <c r="N635" s="3">
        <v>0.38</v>
      </c>
      <c r="O635" s="3" t="s">
        <v>33</v>
      </c>
      <c r="P635" s="3" t="s">
        <v>61</v>
      </c>
      <c r="Q635" s="3" t="s">
        <v>183</v>
      </c>
      <c r="R635" s="3" t="s">
        <v>2750</v>
      </c>
      <c r="S635" s="3">
        <v>67501</v>
      </c>
      <c r="T635" s="6">
        <v>42039</v>
      </c>
      <c r="U635" s="6">
        <v>42040</v>
      </c>
      <c r="V635" s="7">
        <v>67.864000000000004</v>
      </c>
      <c r="W635" s="3">
        <v>12</v>
      </c>
      <c r="X635" s="7">
        <v>171.33</v>
      </c>
      <c r="Y635" s="3">
        <v>86101</v>
      </c>
    </row>
    <row r="636" spans="1:25" ht="12.75" customHeight="1" x14ac:dyDescent="0.25">
      <c r="A636" s="3">
        <v>3045</v>
      </c>
      <c r="B636" s="5">
        <v>21475</v>
      </c>
      <c r="C636" s="3" t="s">
        <v>25</v>
      </c>
      <c r="D636" s="3">
        <v>0</v>
      </c>
      <c r="E636" s="3">
        <v>6.48</v>
      </c>
      <c r="F636" s="3">
        <v>5.19</v>
      </c>
      <c r="G636" s="3" t="s">
        <v>2751</v>
      </c>
      <c r="H636" s="3" t="s">
        <v>49</v>
      </c>
      <c r="I636" s="3" t="s">
        <v>58</v>
      </c>
      <c r="J636" s="3" t="s">
        <v>29</v>
      </c>
      <c r="K636" s="3" t="s">
        <v>93</v>
      </c>
      <c r="L636" s="3" t="s">
        <v>59</v>
      </c>
      <c r="M636" s="3" t="s">
        <v>2752</v>
      </c>
      <c r="N636" s="3">
        <v>0.37</v>
      </c>
      <c r="O636" s="3" t="s">
        <v>33</v>
      </c>
      <c r="P636" s="3" t="s">
        <v>61</v>
      </c>
      <c r="Q636" s="3" t="s">
        <v>183</v>
      </c>
      <c r="R636" s="3" t="s">
        <v>2753</v>
      </c>
      <c r="S636" s="3">
        <v>66048</v>
      </c>
      <c r="T636" s="6">
        <v>42161</v>
      </c>
      <c r="U636" s="6">
        <v>42162</v>
      </c>
      <c r="V636" s="7">
        <v>-14.074999999999999</v>
      </c>
      <c r="W636" s="3">
        <v>12</v>
      </c>
      <c r="X636" s="7">
        <v>84.04</v>
      </c>
      <c r="Y636" s="3">
        <v>86104</v>
      </c>
    </row>
    <row r="637" spans="1:25" ht="12.75" customHeight="1" x14ac:dyDescent="0.25">
      <c r="A637" s="3">
        <v>3046</v>
      </c>
      <c r="B637" s="5">
        <v>24415</v>
      </c>
      <c r="C637" s="3" t="s">
        <v>25</v>
      </c>
      <c r="D637" s="3">
        <v>0.05</v>
      </c>
      <c r="E637" s="3">
        <v>120.98</v>
      </c>
      <c r="F637" s="3">
        <v>30</v>
      </c>
      <c r="G637" s="3" t="s">
        <v>2754</v>
      </c>
      <c r="H637" s="3" t="s">
        <v>39</v>
      </c>
      <c r="I637" s="3" t="s">
        <v>58</v>
      </c>
      <c r="J637" s="3" t="s">
        <v>41</v>
      </c>
      <c r="K637" s="3" t="s">
        <v>42</v>
      </c>
      <c r="L637" s="3" t="s">
        <v>43</v>
      </c>
      <c r="M637" s="3" t="s">
        <v>1342</v>
      </c>
      <c r="N637" s="3">
        <v>0.64</v>
      </c>
      <c r="O637" s="3" t="s">
        <v>33</v>
      </c>
      <c r="P637" s="3" t="s">
        <v>61</v>
      </c>
      <c r="Q637" s="3" t="s">
        <v>183</v>
      </c>
      <c r="R637" s="3" t="s">
        <v>2755</v>
      </c>
      <c r="S637" s="3">
        <v>66209</v>
      </c>
      <c r="T637" s="6">
        <v>42047</v>
      </c>
      <c r="U637" s="6">
        <v>42049</v>
      </c>
      <c r="V637" s="7">
        <v>-78.759200000000007</v>
      </c>
      <c r="W637" s="3">
        <v>2</v>
      </c>
      <c r="X637" s="7">
        <v>251.06</v>
      </c>
      <c r="Y637" s="3">
        <v>86103</v>
      </c>
    </row>
    <row r="638" spans="1:25" ht="12.75" customHeight="1" x14ac:dyDescent="0.25">
      <c r="A638" s="3">
        <v>3064</v>
      </c>
      <c r="B638" s="5">
        <v>23811</v>
      </c>
      <c r="C638" s="3" t="s">
        <v>106</v>
      </c>
      <c r="D638" s="3">
        <v>0.03</v>
      </c>
      <c r="E638" s="3">
        <v>6.45</v>
      </c>
      <c r="F638" s="3">
        <v>1.34</v>
      </c>
      <c r="G638" s="3" t="s">
        <v>2762</v>
      </c>
      <c r="H638" s="3" t="s">
        <v>49</v>
      </c>
      <c r="I638" s="3" t="s">
        <v>114</v>
      </c>
      <c r="J638" s="3" t="s">
        <v>29</v>
      </c>
      <c r="K638" s="3" t="s">
        <v>93</v>
      </c>
      <c r="L638" s="3" t="s">
        <v>31</v>
      </c>
      <c r="M638" s="3" t="s">
        <v>2763</v>
      </c>
      <c r="N638" s="3">
        <v>0.36</v>
      </c>
      <c r="O638" s="3" t="s">
        <v>33</v>
      </c>
      <c r="P638" s="3" t="s">
        <v>34</v>
      </c>
      <c r="Q638" s="3" t="s">
        <v>35</v>
      </c>
      <c r="R638" s="3" t="s">
        <v>2764</v>
      </c>
      <c r="S638" s="3">
        <v>98503</v>
      </c>
      <c r="T638" s="6">
        <v>42018</v>
      </c>
      <c r="U638" s="6">
        <v>42023</v>
      </c>
      <c r="V638" s="7">
        <v>39.129899999999999</v>
      </c>
      <c r="W638" s="3">
        <v>9</v>
      </c>
      <c r="X638" s="7">
        <v>56.71</v>
      </c>
      <c r="Y638" s="3">
        <v>88448</v>
      </c>
    </row>
    <row r="639" spans="1:25" ht="12.75" customHeight="1" x14ac:dyDescent="0.25">
      <c r="A639" s="3">
        <v>3076</v>
      </c>
      <c r="B639" s="5">
        <v>19739</v>
      </c>
      <c r="C639" s="3" t="s">
        <v>56</v>
      </c>
      <c r="D639" s="3">
        <v>0</v>
      </c>
      <c r="E639" s="3">
        <v>137.47999999999999</v>
      </c>
      <c r="F639" s="3">
        <v>32.18</v>
      </c>
      <c r="G639" s="3" t="s">
        <v>2771</v>
      </c>
      <c r="H639" s="3" t="s">
        <v>39</v>
      </c>
      <c r="I639" s="3" t="s">
        <v>58</v>
      </c>
      <c r="J639" s="3" t="s">
        <v>41</v>
      </c>
      <c r="K639" s="3" t="s">
        <v>191</v>
      </c>
      <c r="L639" s="3" t="s">
        <v>121</v>
      </c>
      <c r="M639" s="3" t="s">
        <v>2772</v>
      </c>
      <c r="N639" s="3">
        <v>0.78</v>
      </c>
      <c r="O639" s="3" t="s">
        <v>33</v>
      </c>
      <c r="P639" s="3" t="s">
        <v>53</v>
      </c>
      <c r="Q639" s="3" t="s">
        <v>154</v>
      </c>
      <c r="R639" s="3" t="s">
        <v>2773</v>
      </c>
      <c r="S639" s="3">
        <v>44224</v>
      </c>
      <c r="T639" s="6">
        <v>42011</v>
      </c>
      <c r="U639" s="6">
        <v>42012</v>
      </c>
      <c r="V639" s="7">
        <v>-203.27</v>
      </c>
      <c r="W639" s="3">
        <v>2</v>
      </c>
      <c r="X639" s="7">
        <v>296.75</v>
      </c>
      <c r="Y639" s="3">
        <v>88241</v>
      </c>
    </row>
    <row r="640" spans="1:25" ht="12.75" customHeight="1" x14ac:dyDescent="0.25">
      <c r="A640" s="3">
        <v>3078</v>
      </c>
      <c r="B640" s="5">
        <v>25489</v>
      </c>
      <c r="C640" s="3" t="s">
        <v>37</v>
      </c>
      <c r="D640" s="3">
        <v>0.04</v>
      </c>
      <c r="E640" s="3">
        <v>35.44</v>
      </c>
      <c r="F640" s="3">
        <v>5.09</v>
      </c>
      <c r="G640" s="3" t="s">
        <v>2776</v>
      </c>
      <c r="H640" s="3" t="s">
        <v>49</v>
      </c>
      <c r="I640" s="3" t="s">
        <v>58</v>
      </c>
      <c r="J640" s="3" t="s">
        <v>29</v>
      </c>
      <c r="K640" s="3" t="s">
        <v>93</v>
      </c>
      <c r="L640" s="3" t="s">
        <v>59</v>
      </c>
      <c r="M640" s="3" t="s">
        <v>2777</v>
      </c>
      <c r="N640" s="3">
        <v>0.38</v>
      </c>
      <c r="O640" s="3" t="s">
        <v>33</v>
      </c>
      <c r="P640" s="3" t="s">
        <v>53</v>
      </c>
      <c r="Q640" s="3" t="s">
        <v>154</v>
      </c>
      <c r="R640" s="3" t="s">
        <v>2778</v>
      </c>
      <c r="S640" s="3">
        <v>43615</v>
      </c>
      <c r="T640" s="6">
        <v>42166</v>
      </c>
      <c r="U640" s="6">
        <v>42166</v>
      </c>
      <c r="V640" s="7">
        <v>118.6317</v>
      </c>
      <c r="W640" s="3">
        <v>5</v>
      </c>
      <c r="X640" s="7">
        <v>171.93</v>
      </c>
      <c r="Y640" s="3">
        <v>88240</v>
      </c>
    </row>
    <row r="641" spans="1:25" ht="12.75" customHeight="1" x14ac:dyDescent="0.25">
      <c r="A641" s="3">
        <v>3084</v>
      </c>
      <c r="B641" s="5">
        <v>19756</v>
      </c>
      <c r="C641" s="3" t="s">
        <v>25</v>
      </c>
      <c r="D641" s="3">
        <v>0</v>
      </c>
      <c r="E641" s="3">
        <v>65.989999999999995</v>
      </c>
      <c r="F641" s="3">
        <v>5.99</v>
      </c>
      <c r="G641" s="3" t="s">
        <v>2781</v>
      </c>
      <c r="H641" s="3" t="s">
        <v>27</v>
      </c>
      <c r="I641" s="3" t="s">
        <v>58</v>
      </c>
      <c r="J641" s="3" t="s">
        <v>77</v>
      </c>
      <c r="K641" s="3" t="s">
        <v>78</v>
      </c>
      <c r="L641" s="3" t="s">
        <v>59</v>
      </c>
      <c r="M641" s="3" t="s">
        <v>2452</v>
      </c>
      <c r="N641" s="3">
        <v>0.57999999999999996</v>
      </c>
      <c r="O641" s="3" t="s">
        <v>33</v>
      </c>
      <c r="P641" s="3" t="s">
        <v>34</v>
      </c>
      <c r="Q641" s="3" t="s">
        <v>35</v>
      </c>
      <c r="R641" s="3" t="s">
        <v>2764</v>
      </c>
      <c r="S641" s="3">
        <v>98503</v>
      </c>
      <c r="T641" s="6">
        <v>42114</v>
      </c>
      <c r="U641" s="6">
        <v>42116</v>
      </c>
      <c r="V641" s="7">
        <v>313.81200000000001</v>
      </c>
      <c r="W641" s="3">
        <v>14</v>
      </c>
      <c r="X641" s="7">
        <v>798.89</v>
      </c>
      <c r="Y641" s="3">
        <v>89879</v>
      </c>
    </row>
    <row r="642" spans="1:25" ht="12.75" customHeight="1" x14ac:dyDescent="0.25">
      <c r="A642" s="3">
        <v>3086</v>
      </c>
      <c r="B642" s="5">
        <v>20008</v>
      </c>
      <c r="C642" s="3" t="s">
        <v>25</v>
      </c>
      <c r="D642" s="3">
        <v>0.05</v>
      </c>
      <c r="E642" s="3">
        <v>39.99</v>
      </c>
      <c r="F642" s="3">
        <v>10.25</v>
      </c>
      <c r="G642" s="3" t="s">
        <v>2782</v>
      </c>
      <c r="H642" s="3" t="s">
        <v>27</v>
      </c>
      <c r="I642" s="3" t="s">
        <v>114</v>
      </c>
      <c r="J642" s="3" t="s">
        <v>77</v>
      </c>
      <c r="K642" s="3" t="s">
        <v>180</v>
      </c>
      <c r="L642" s="3" t="s">
        <v>59</v>
      </c>
      <c r="M642" s="3" t="s">
        <v>2783</v>
      </c>
      <c r="N642" s="3">
        <v>0.55000000000000004</v>
      </c>
      <c r="O642" s="3" t="s">
        <v>33</v>
      </c>
      <c r="P642" s="3" t="s">
        <v>136</v>
      </c>
      <c r="Q642" s="3" t="s">
        <v>362</v>
      </c>
      <c r="R642" s="3" t="s">
        <v>2784</v>
      </c>
      <c r="S642" s="3">
        <v>34287</v>
      </c>
      <c r="T642" s="6">
        <v>42142</v>
      </c>
      <c r="U642" s="6">
        <v>42143</v>
      </c>
      <c r="V642" s="7">
        <v>4.29</v>
      </c>
      <c r="W642" s="3">
        <v>3</v>
      </c>
      <c r="X642" s="7">
        <v>130.91</v>
      </c>
      <c r="Y642" s="3">
        <v>88380</v>
      </c>
    </row>
    <row r="643" spans="1:25" ht="12.75" customHeight="1" x14ac:dyDescent="0.25">
      <c r="A643" s="3">
        <v>3089</v>
      </c>
      <c r="B643" s="5">
        <v>21085</v>
      </c>
      <c r="C643" s="3" t="s">
        <v>106</v>
      </c>
      <c r="D643" s="3">
        <v>7.0000000000000007E-2</v>
      </c>
      <c r="E643" s="3">
        <v>49.43</v>
      </c>
      <c r="F643" s="3">
        <v>19.989999999999998</v>
      </c>
      <c r="G643" s="3" t="s">
        <v>2785</v>
      </c>
      <c r="H643" s="3" t="s">
        <v>49</v>
      </c>
      <c r="I643" s="3" t="s">
        <v>28</v>
      </c>
      <c r="J643" s="3" t="s">
        <v>29</v>
      </c>
      <c r="K643" s="3" t="s">
        <v>257</v>
      </c>
      <c r="L643" s="3" t="s">
        <v>59</v>
      </c>
      <c r="M643" s="3" t="s">
        <v>2786</v>
      </c>
      <c r="N643" s="3">
        <v>0.56999999999999995</v>
      </c>
      <c r="O643" s="3" t="s">
        <v>33</v>
      </c>
      <c r="P643" s="3" t="s">
        <v>61</v>
      </c>
      <c r="Q643" s="3" t="s">
        <v>183</v>
      </c>
      <c r="R643" s="3" t="s">
        <v>2755</v>
      </c>
      <c r="S643" s="3">
        <v>66209</v>
      </c>
      <c r="T643" s="6">
        <v>42028</v>
      </c>
      <c r="U643" s="6">
        <v>42033</v>
      </c>
      <c r="V643" s="7">
        <v>-122.77</v>
      </c>
      <c r="W643" s="3">
        <v>6</v>
      </c>
      <c r="X643" s="7">
        <v>281.82</v>
      </c>
      <c r="Y643" s="3">
        <v>91219</v>
      </c>
    </row>
    <row r="644" spans="1:25" ht="12.75" customHeight="1" x14ac:dyDescent="0.25">
      <c r="A644" s="3">
        <v>3096</v>
      </c>
      <c r="B644" s="5">
        <v>21235</v>
      </c>
      <c r="C644" s="3" t="s">
        <v>25</v>
      </c>
      <c r="D644" s="3">
        <v>0.08</v>
      </c>
      <c r="E644" s="3">
        <v>40.98</v>
      </c>
      <c r="F644" s="3">
        <v>7.2</v>
      </c>
      <c r="G644" s="3" t="s">
        <v>2789</v>
      </c>
      <c r="H644" s="3" t="s">
        <v>27</v>
      </c>
      <c r="I644" s="3" t="s">
        <v>114</v>
      </c>
      <c r="J644" s="3" t="s">
        <v>29</v>
      </c>
      <c r="K644" s="3" t="s">
        <v>257</v>
      </c>
      <c r="L644" s="3" t="s">
        <v>59</v>
      </c>
      <c r="M644" s="3" t="s">
        <v>2790</v>
      </c>
      <c r="N644" s="3">
        <v>0.6</v>
      </c>
      <c r="O644" s="3" t="s">
        <v>33</v>
      </c>
      <c r="P644" s="3" t="s">
        <v>53</v>
      </c>
      <c r="Q644" s="3" t="s">
        <v>154</v>
      </c>
      <c r="R644" s="3" t="s">
        <v>1734</v>
      </c>
      <c r="S644" s="3">
        <v>43026</v>
      </c>
      <c r="T644" s="6">
        <v>42148</v>
      </c>
      <c r="U644" s="6">
        <v>42149</v>
      </c>
      <c r="V644" s="7">
        <v>-16.64</v>
      </c>
      <c r="W644" s="3">
        <v>3</v>
      </c>
      <c r="X644" s="7">
        <v>119.86</v>
      </c>
      <c r="Y644" s="3">
        <v>86221</v>
      </c>
    </row>
    <row r="645" spans="1:25" ht="12.75" customHeight="1" x14ac:dyDescent="0.25">
      <c r="A645" s="3">
        <v>3100</v>
      </c>
      <c r="B645" s="5">
        <v>19805</v>
      </c>
      <c r="C645" s="3" t="s">
        <v>47</v>
      </c>
      <c r="D645" s="3">
        <v>7.0000000000000007E-2</v>
      </c>
      <c r="E645" s="3">
        <v>35.99</v>
      </c>
      <c r="F645" s="3">
        <v>5</v>
      </c>
      <c r="G645" s="3" t="s">
        <v>2795</v>
      </c>
      <c r="H645" s="3" t="s">
        <v>49</v>
      </c>
      <c r="I645" s="3" t="s">
        <v>114</v>
      </c>
      <c r="J645" s="3" t="s">
        <v>77</v>
      </c>
      <c r="K645" s="3" t="s">
        <v>78</v>
      </c>
      <c r="L645" s="3" t="s">
        <v>31</v>
      </c>
      <c r="M645" s="3" t="s">
        <v>1762</v>
      </c>
      <c r="N645" s="3">
        <v>0.82</v>
      </c>
      <c r="O645" s="3" t="s">
        <v>33</v>
      </c>
      <c r="P645" s="3" t="s">
        <v>136</v>
      </c>
      <c r="Q645" s="3" t="s">
        <v>362</v>
      </c>
      <c r="R645" s="3" t="s">
        <v>2796</v>
      </c>
      <c r="S645" s="3">
        <v>33334</v>
      </c>
      <c r="T645" s="6">
        <v>42088</v>
      </c>
      <c r="U645" s="6">
        <v>42090</v>
      </c>
      <c r="V645" s="7">
        <v>-299.81420000000003</v>
      </c>
      <c r="W645" s="3">
        <v>1</v>
      </c>
      <c r="X645" s="7">
        <v>31.71</v>
      </c>
      <c r="Y645" s="3">
        <v>89988</v>
      </c>
    </row>
    <row r="646" spans="1:25" ht="12.75" customHeight="1" x14ac:dyDescent="0.25">
      <c r="A646" s="3">
        <v>3113</v>
      </c>
      <c r="B646" s="5">
        <v>21120</v>
      </c>
      <c r="C646" s="3" t="s">
        <v>37</v>
      </c>
      <c r="D646" s="3">
        <v>7.0000000000000007E-2</v>
      </c>
      <c r="E646" s="3">
        <v>34.54</v>
      </c>
      <c r="F646" s="3">
        <v>14.72</v>
      </c>
      <c r="G646" s="3" t="s">
        <v>2800</v>
      </c>
      <c r="H646" s="3" t="s">
        <v>49</v>
      </c>
      <c r="I646" s="3" t="s">
        <v>28</v>
      </c>
      <c r="J646" s="3" t="s">
        <v>29</v>
      </c>
      <c r="K646" s="3" t="s">
        <v>109</v>
      </c>
      <c r="L646" s="3" t="s">
        <v>59</v>
      </c>
      <c r="M646" s="3" t="s">
        <v>2801</v>
      </c>
      <c r="N646" s="3">
        <v>0.37</v>
      </c>
      <c r="O646" s="3" t="s">
        <v>33</v>
      </c>
      <c r="P646" s="3" t="s">
        <v>136</v>
      </c>
      <c r="Q646" s="3" t="s">
        <v>171</v>
      </c>
      <c r="R646" s="3" t="s">
        <v>2802</v>
      </c>
      <c r="S646" s="3">
        <v>70560</v>
      </c>
      <c r="T646" s="6">
        <v>42141</v>
      </c>
      <c r="U646" s="6">
        <v>42142</v>
      </c>
      <c r="V646" s="7">
        <v>-20.182259999999999</v>
      </c>
      <c r="W646" s="3">
        <v>17</v>
      </c>
      <c r="X646" s="7">
        <v>574.97</v>
      </c>
      <c r="Y646" s="3">
        <v>86860</v>
      </c>
    </row>
    <row r="647" spans="1:25" ht="12.75" customHeight="1" x14ac:dyDescent="0.25">
      <c r="A647" s="3">
        <v>3120</v>
      </c>
      <c r="B647" s="5">
        <v>25473</v>
      </c>
      <c r="C647" s="3" t="s">
        <v>37</v>
      </c>
      <c r="D647" s="3">
        <v>0.08</v>
      </c>
      <c r="E647" s="3">
        <v>315.98</v>
      </c>
      <c r="F647" s="3">
        <v>19.989999999999998</v>
      </c>
      <c r="G647" s="3" t="s">
        <v>2806</v>
      </c>
      <c r="H647" s="3" t="s">
        <v>49</v>
      </c>
      <c r="I647" s="3" t="s">
        <v>40</v>
      </c>
      <c r="J647" s="3" t="s">
        <v>29</v>
      </c>
      <c r="K647" s="3" t="s">
        <v>109</v>
      </c>
      <c r="L647" s="3" t="s">
        <v>59</v>
      </c>
      <c r="M647" s="3" t="s">
        <v>2807</v>
      </c>
      <c r="N647" s="3">
        <v>0.38</v>
      </c>
      <c r="O647" s="3" t="s">
        <v>33</v>
      </c>
      <c r="P647" s="3" t="s">
        <v>136</v>
      </c>
      <c r="Q647" s="3" t="s">
        <v>171</v>
      </c>
      <c r="R647" s="3" t="s">
        <v>2808</v>
      </c>
      <c r="S647" s="3">
        <v>70117</v>
      </c>
      <c r="T647" s="6">
        <v>42169</v>
      </c>
      <c r="U647" s="6">
        <v>42169</v>
      </c>
      <c r="V647" s="7">
        <v>44.519999999999996</v>
      </c>
      <c r="W647" s="3">
        <v>9</v>
      </c>
      <c r="X647" s="7">
        <v>2642.48</v>
      </c>
      <c r="Y647" s="3">
        <v>90160</v>
      </c>
    </row>
    <row r="648" spans="1:25" ht="12.75" customHeight="1" x14ac:dyDescent="0.25">
      <c r="A648" s="3">
        <v>3125</v>
      </c>
      <c r="B648" s="5">
        <v>25352</v>
      </c>
      <c r="C648" s="3" t="s">
        <v>25</v>
      </c>
      <c r="D648" s="3">
        <v>0.08</v>
      </c>
      <c r="E648" s="3">
        <v>120.97</v>
      </c>
      <c r="F648" s="3">
        <v>26.3</v>
      </c>
      <c r="G648" s="3" t="s">
        <v>2813</v>
      </c>
      <c r="H648" s="3" t="s">
        <v>39</v>
      </c>
      <c r="I648" s="3" t="s">
        <v>40</v>
      </c>
      <c r="J648" s="3" t="s">
        <v>77</v>
      </c>
      <c r="K648" s="3" t="s">
        <v>85</v>
      </c>
      <c r="L648" s="3" t="s">
        <v>43</v>
      </c>
      <c r="M648" s="3" t="s">
        <v>2814</v>
      </c>
      <c r="N648" s="3">
        <v>0.38</v>
      </c>
      <c r="O648" s="3" t="s">
        <v>33</v>
      </c>
      <c r="P648" s="3" t="s">
        <v>61</v>
      </c>
      <c r="Q648" s="3" t="s">
        <v>178</v>
      </c>
      <c r="R648" s="3" t="s">
        <v>2815</v>
      </c>
      <c r="S648" s="3">
        <v>60056</v>
      </c>
      <c r="T648" s="6">
        <v>42009</v>
      </c>
      <c r="U648" s="6">
        <v>42011</v>
      </c>
      <c r="V648" s="7">
        <v>-233.840688</v>
      </c>
      <c r="W648" s="3">
        <v>2</v>
      </c>
      <c r="X648" s="7">
        <v>233.58</v>
      </c>
      <c r="Y648" s="3">
        <v>87285</v>
      </c>
    </row>
    <row r="649" spans="1:25" ht="12.75" customHeight="1" x14ac:dyDescent="0.25">
      <c r="A649" s="3">
        <v>3137</v>
      </c>
      <c r="B649" s="5">
        <v>24691</v>
      </c>
      <c r="C649" s="3" t="s">
        <v>37</v>
      </c>
      <c r="D649" s="3">
        <v>0.09</v>
      </c>
      <c r="E649" s="3">
        <v>304.99</v>
      </c>
      <c r="F649" s="3">
        <v>19.989999999999998</v>
      </c>
      <c r="G649" s="3" t="s">
        <v>2827</v>
      </c>
      <c r="H649" s="3" t="s">
        <v>49</v>
      </c>
      <c r="I649" s="3" t="s">
        <v>28</v>
      </c>
      <c r="J649" s="3" t="s">
        <v>29</v>
      </c>
      <c r="K649" s="3" t="s">
        <v>109</v>
      </c>
      <c r="L649" s="3" t="s">
        <v>59</v>
      </c>
      <c r="M649" s="3" t="s">
        <v>2625</v>
      </c>
      <c r="N649" s="3">
        <v>0.4</v>
      </c>
      <c r="O649" s="3" t="s">
        <v>33</v>
      </c>
      <c r="P649" s="3" t="s">
        <v>53</v>
      </c>
      <c r="Q649" s="3" t="s">
        <v>197</v>
      </c>
      <c r="R649" s="3" t="s">
        <v>2828</v>
      </c>
      <c r="S649" s="3">
        <v>3246</v>
      </c>
      <c r="T649" s="6">
        <v>42163</v>
      </c>
      <c r="U649" s="6">
        <v>42164</v>
      </c>
      <c r="V649" s="7">
        <v>1623.9494999999999</v>
      </c>
      <c r="W649" s="3">
        <v>8</v>
      </c>
      <c r="X649" s="7">
        <v>2353.5500000000002</v>
      </c>
      <c r="Y649" s="3">
        <v>86795</v>
      </c>
    </row>
    <row r="650" spans="1:25" ht="12.75" customHeight="1" x14ac:dyDescent="0.25">
      <c r="A650" s="3">
        <v>3143</v>
      </c>
      <c r="B650" s="5">
        <v>26039</v>
      </c>
      <c r="C650" s="3" t="s">
        <v>56</v>
      </c>
      <c r="D650" s="3">
        <v>0.02</v>
      </c>
      <c r="E650" s="3">
        <v>15.42</v>
      </c>
      <c r="F650" s="3">
        <v>5.41</v>
      </c>
      <c r="G650" s="3" t="s">
        <v>2833</v>
      </c>
      <c r="H650" s="3" t="s">
        <v>49</v>
      </c>
      <c r="I650" s="3" t="s">
        <v>114</v>
      </c>
      <c r="J650" s="3" t="s">
        <v>29</v>
      </c>
      <c r="K650" s="3" t="s">
        <v>141</v>
      </c>
      <c r="L650" s="3" t="s">
        <v>59</v>
      </c>
      <c r="M650" s="3" t="s">
        <v>2834</v>
      </c>
      <c r="N650" s="3">
        <v>0.59</v>
      </c>
      <c r="O650" s="3" t="s">
        <v>33</v>
      </c>
      <c r="P650" s="3" t="s">
        <v>61</v>
      </c>
      <c r="Q650" s="3" t="s">
        <v>130</v>
      </c>
      <c r="R650" s="3" t="s">
        <v>2835</v>
      </c>
      <c r="S650" s="3">
        <v>78660</v>
      </c>
      <c r="T650" s="6">
        <v>42087</v>
      </c>
      <c r="U650" s="6">
        <v>42088</v>
      </c>
      <c r="V650" s="7">
        <v>-16.37</v>
      </c>
      <c r="W650" s="3">
        <v>2</v>
      </c>
      <c r="X650" s="7">
        <v>33.840000000000003</v>
      </c>
      <c r="Y650" s="3">
        <v>86368</v>
      </c>
    </row>
    <row r="651" spans="1:25" ht="12.75" customHeight="1" x14ac:dyDescent="0.25">
      <c r="A651" s="3">
        <v>3148</v>
      </c>
      <c r="B651" s="5">
        <v>24200</v>
      </c>
      <c r="C651" s="3" t="s">
        <v>56</v>
      </c>
      <c r="D651" s="3">
        <v>0.06</v>
      </c>
      <c r="E651" s="3">
        <v>19.989999999999998</v>
      </c>
      <c r="F651" s="3">
        <v>11.17</v>
      </c>
      <c r="G651" s="3" t="s">
        <v>2839</v>
      </c>
      <c r="H651" s="3" t="s">
        <v>49</v>
      </c>
      <c r="I651" s="3" t="s">
        <v>28</v>
      </c>
      <c r="J651" s="3" t="s">
        <v>41</v>
      </c>
      <c r="K651" s="3" t="s">
        <v>50</v>
      </c>
      <c r="L651" s="3" t="s">
        <v>236</v>
      </c>
      <c r="M651" s="3" t="s">
        <v>508</v>
      </c>
      <c r="N651" s="3">
        <v>0.6</v>
      </c>
      <c r="O651" s="3" t="s">
        <v>33</v>
      </c>
      <c r="P651" s="3" t="s">
        <v>34</v>
      </c>
      <c r="Q651" s="3" t="s">
        <v>1741</v>
      </c>
      <c r="R651" s="3" t="s">
        <v>2840</v>
      </c>
      <c r="S651" s="3">
        <v>83854</v>
      </c>
      <c r="T651" s="6">
        <v>42018</v>
      </c>
      <c r="U651" s="6">
        <v>42018</v>
      </c>
      <c r="V651" s="7">
        <v>-66.823599999999999</v>
      </c>
      <c r="W651" s="3">
        <v>7</v>
      </c>
      <c r="X651" s="7">
        <v>139.49</v>
      </c>
      <c r="Y651" s="3">
        <v>89716</v>
      </c>
    </row>
    <row r="652" spans="1:25" ht="12.75" customHeight="1" x14ac:dyDescent="0.25">
      <c r="A652" s="3">
        <v>3149</v>
      </c>
      <c r="B652" s="5">
        <v>24202</v>
      </c>
      <c r="C652" s="3" t="s">
        <v>56</v>
      </c>
      <c r="D652" s="3">
        <v>0.06</v>
      </c>
      <c r="E652" s="3">
        <v>320.98</v>
      </c>
      <c r="F652" s="3">
        <v>58.95</v>
      </c>
      <c r="G652" s="3" t="s">
        <v>2841</v>
      </c>
      <c r="H652" s="3" t="s">
        <v>39</v>
      </c>
      <c r="I652" s="3" t="s">
        <v>28</v>
      </c>
      <c r="J652" s="3" t="s">
        <v>41</v>
      </c>
      <c r="K652" s="3" t="s">
        <v>42</v>
      </c>
      <c r="L652" s="3" t="s">
        <v>43</v>
      </c>
      <c r="M652" s="3" t="s">
        <v>2842</v>
      </c>
      <c r="N652" s="3">
        <v>0.56999999999999995</v>
      </c>
      <c r="O652" s="3" t="s">
        <v>33</v>
      </c>
      <c r="P652" s="3" t="s">
        <v>34</v>
      </c>
      <c r="Q652" s="3" t="s">
        <v>1741</v>
      </c>
      <c r="R652" s="3" t="s">
        <v>2843</v>
      </c>
      <c r="S652" s="3">
        <v>83440</v>
      </c>
      <c r="T652" s="6">
        <v>42018</v>
      </c>
      <c r="U652" s="6">
        <v>42020</v>
      </c>
      <c r="V652" s="7">
        <v>971.62200000000007</v>
      </c>
      <c r="W652" s="3">
        <v>6</v>
      </c>
      <c r="X652" s="7">
        <v>1952.43</v>
      </c>
      <c r="Y652" s="3">
        <v>89716</v>
      </c>
    </row>
    <row r="653" spans="1:25" ht="12.75" customHeight="1" x14ac:dyDescent="0.25">
      <c r="A653" s="3">
        <v>3151</v>
      </c>
      <c r="B653" s="5">
        <v>19625</v>
      </c>
      <c r="C653" s="3" t="s">
        <v>37</v>
      </c>
      <c r="D653" s="3">
        <v>0.01</v>
      </c>
      <c r="E653" s="3">
        <v>145.97999999999999</v>
      </c>
      <c r="F653" s="3">
        <v>46.2</v>
      </c>
      <c r="G653" s="3" t="s">
        <v>2844</v>
      </c>
      <c r="H653" s="3" t="s">
        <v>39</v>
      </c>
      <c r="I653" s="3" t="s">
        <v>28</v>
      </c>
      <c r="J653" s="3" t="s">
        <v>41</v>
      </c>
      <c r="K653" s="3" t="s">
        <v>152</v>
      </c>
      <c r="L653" s="3" t="s">
        <v>121</v>
      </c>
      <c r="M653" s="3" t="s">
        <v>2845</v>
      </c>
      <c r="N653" s="3">
        <v>0.69</v>
      </c>
      <c r="O653" s="3" t="s">
        <v>33</v>
      </c>
      <c r="P653" s="3" t="s">
        <v>34</v>
      </c>
      <c r="Q653" s="3" t="s">
        <v>45</v>
      </c>
      <c r="R653" s="3" t="s">
        <v>2846</v>
      </c>
      <c r="S653" s="3">
        <v>92277</v>
      </c>
      <c r="T653" s="6">
        <v>42158</v>
      </c>
      <c r="U653" s="6">
        <v>42158</v>
      </c>
      <c r="V653" s="7">
        <v>-134.512</v>
      </c>
      <c r="W653" s="3">
        <v>9</v>
      </c>
      <c r="X653" s="7">
        <v>1370.79</v>
      </c>
      <c r="Y653" s="3">
        <v>88543</v>
      </c>
    </row>
    <row r="654" spans="1:25" ht="12.75" customHeight="1" x14ac:dyDescent="0.25">
      <c r="A654" s="3">
        <v>3155</v>
      </c>
      <c r="B654" s="5">
        <v>23392</v>
      </c>
      <c r="C654" s="3" t="s">
        <v>47</v>
      </c>
      <c r="D654" s="3">
        <v>0.02</v>
      </c>
      <c r="E654" s="3">
        <v>60.22</v>
      </c>
      <c r="F654" s="3">
        <v>3.5</v>
      </c>
      <c r="G654" s="3" t="s">
        <v>2850</v>
      </c>
      <c r="H654" s="3" t="s">
        <v>49</v>
      </c>
      <c r="I654" s="3" t="s">
        <v>28</v>
      </c>
      <c r="J654" s="3" t="s">
        <v>29</v>
      </c>
      <c r="K654" s="3" t="s">
        <v>257</v>
      </c>
      <c r="L654" s="3" t="s">
        <v>59</v>
      </c>
      <c r="M654" s="3" t="s">
        <v>2851</v>
      </c>
      <c r="N654" s="3">
        <v>0.56999999999999995</v>
      </c>
      <c r="O654" s="3" t="s">
        <v>33</v>
      </c>
      <c r="P654" s="3" t="s">
        <v>136</v>
      </c>
      <c r="Q654" s="3" t="s">
        <v>362</v>
      </c>
      <c r="R654" s="3" t="s">
        <v>433</v>
      </c>
      <c r="S654" s="3">
        <v>32771</v>
      </c>
      <c r="T654" s="6">
        <v>42024</v>
      </c>
      <c r="U654" s="6">
        <v>42025</v>
      </c>
      <c r="V654" s="7">
        <v>-193.91399999999999</v>
      </c>
      <c r="W654" s="3">
        <v>9</v>
      </c>
      <c r="X654" s="7">
        <v>541.76</v>
      </c>
      <c r="Y654" s="3">
        <v>86898</v>
      </c>
    </row>
    <row r="655" spans="1:25" ht="12.75" customHeight="1" x14ac:dyDescent="0.25">
      <c r="A655" s="3">
        <v>3169</v>
      </c>
      <c r="B655" s="5">
        <v>25683</v>
      </c>
      <c r="C655" s="3" t="s">
        <v>47</v>
      </c>
      <c r="D655" s="3">
        <v>0.08</v>
      </c>
      <c r="E655" s="3">
        <v>7.28</v>
      </c>
      <c r="F655" s="3">
        <v>11.15</v>
      </c>
      <c r="G655" s="3" t="s">
        <v>2855</v>
      </c>
      <c r="H655" s="3" t="s">
        <v>27</v>
      </c>
      <c r="I655" s="3" t="s">
        <v>58</v>
      </c>
      <c r="J655" s="3" t="s">
        <v>29</v>
      </c>
      <c r="K655" s="3" t="s">
        <v>93</v>
      </c>
      <c r="L655" s="3" t="s">
        <v>59</v>
      </c>
      <c r="M655" s="3" t="s">
        <v>854</v>
      </c>
      <c r="N655" s="3">
        <v>0.37</v>
      </c>
      <c r="O655" s="3" t="s">
        <v>33</v>
      </c>
      <c r="P655" s="3" t="s">
        <v>136</v>
      </c>
      <c r="Q655" s="3" t="s">
        <v>362</v>
      </c>
      <c r="R655" s="3" t="s">
        <v>2856</v>
      </c>
      <c r="S655" s="3">
        <v>32127</v>
      </c>
      <c r="T655" s="6">
        <v>42107</v>
      </c>
      <c r="U655" s="6">
        <v>42108</v>
      </c>
      <c r="V655" s="7">
        <v>-44.415000000000006</v>
      </c>
      <c r="W655" s="3">
        <v>1</v>
      </c>
      <c r="X655" s="7">
        <v>14.66</v>
      </c>
      <c r="Y655" s="3">
        <v>86490</v>
      </c>
    </row>
    <row r="656" spans="1:25" ht="12.75" customHeight="1" x14ac:dyDescent="0.25">
      <c r="A656" s="3">
        <v>3170</v>
      </c>
      <c r="B656" s="5">
        <v>26055</v>
      </c>
      <c r="C656" s="3" t="s">
        <v>56</v>
      </c>
      <c r="D656" s="3">
        <v>0.1</v>
      </c>
      <c r="E656" s="3">
        <v>7.28</v>
      </c>
      <c r="F656" s="3">
        <v>5.47</v>
      </c>
      <c r="G656" s="3" t="s">
        <v>2857</v>
      </c>
      <c r="H656" s="3" t="s">
        <v>49</v>
      </c>
      <c r="I656" s="3" t="s">
        <v>28</v>
      </c>
      <c r="J656" s="3" t="s">
        <v>29</v>
      </c>
      <c r="K656" s="3" t="s">
        <v>93</v>
      </c>
      <c r="L656" s="3" t="s">
        <v>59</v>
      </c>
      <c r="M656" s="3" t="s">
        <v>2858</v>
      </c>
      <c r="N656" s="3">
        <v>0.35</v>
      </c>
      <c r="O656" s="3" t="s">
        <v>33</v>
      </c>
      <c r="P656" s="3" t="s">
        <v>136</v>
      </c>
      <c r="Q656" s="3" t="s">
        <v>362</v>
      </c>
      <c r="R656" s="3" t="s">
        <v>2859</v>
      </c>
      <c r="S656" s="3">
        <v>34952</v>
      </c>
      <c r="T656" s="6">
        <v>42048</v>
      </c>
      <c r="U656" s="6">
        <v>42048</v>
      </c>
      <c r="V656" s="7">
        <v>167.334</v>
      </c>
      <c r="W656" s="3">
        <v>12</v>
      </c>
      <c r="X656" s="7">
        <v>83.14</v>
      </c>
      <c r="Y656" s="3">
        <v>86489</v>
      </c>
    </row>
    <row r="657" spans="1:25" ht="12.75" customHeight="1" x14ac:dyDescent="0.25">
      <c r="A657" s="3">
        <v>3176</v>
      </c>
      <c r="B657" s="5">
        <v>21961</v>
      </c>
      <c r="C657" s="3" t="s">
        <v>25</v>
      </c>
      <c r="D657" s="3">
        <v>0.06</v>
      </c>
      <c r="E657" s="3">
        <v>10.97</v>
      </c>
      <c r="F657" s="3">
        <v>6.5</v>
      </c>
      <c r="G657" s="3" t="s">
        <v>2860</v>
      </c>
      <c r="H657" s="3" t="s">
        <v>49</v>
      </c>
      <c r="I657" s="3" t="s">
        <v>114</v>
      </c>
      <c r="J657" s="3" t="s">
        <v>77</v>
      </c>
      <c r="K657" s="3" t="s">
        <v>180</v>
      </c>
      <c r="L657" s="3" t="s">
        <v>59</v>
      </c>
      <c r="M657" s="3" t="s">
        <v>2861</v>
      </c>
      <c r="N657" s="3">
        <v>0.64</v>
      </c>
      <c r="O657" s="3" t="s">
        <v>33</v>
      </c>
      <c r="P657" s="3" t="s">
        <v>136</v>
      </c>
      <c r="Q657" s="3" t="s">
        <v>362</v>
      </c>
      <c r="R657" s="3" t="s">
        <v>2862</v>
      </c>
      <c r="S657" s="3">
        <v>32216</v>
      </c>
      <c r="T657" s="6">
        <v>42128</v>
      </c>
      <c r="U657" s="6">
        <v>42130</v>
      </c>
      <c r="V657" s="7">
        <v>65.597999999999999</v>
      </c>
      <c r="W657" s="3">
        <v>19</v>
      </c>
      <c r="X657" s="7">
        <v>215.25</v>
      </c>
      <c r="Y657" s="3">
        <v>90820</v>
      </c>
    </row>
    <row r="658" spans="1:25" ht="12.75" customHeight="1" x14ac:dyDescent="0.25">
      <c r="A658" s="3">
        <v>3179</v>
      </c>
      <c r="B658" s="5">
        <v>21554</v>
      </c>
      <c r="C658" s="3" t="s">
        <v>106</v>
      </c>
      <c r="D658" s="3">
        <v>7.0000000000000007E-2</v>
      </c>
      <c r="E658" s="3">
        <v>35.44</v>
      </c>
      <c r="F658" s="3">
        <v>7.5</v>
      </c>
      <c r="G658" s="3" t="s">
        <v>2865</v>
      </c>
      <c r="H658" s="3" t="s">
        <v>49</v>
      </c>
      <c r="I658" s="3" t="s">
        <v>28</v>
      </c>
      <c r="J658" s="3" t="s">
        <v>29</v>
      </c>
      <c r="K658" s="3" t="s">
        <v>93</v>
      </c>
      <c r="L658" s="3" t="s">
        <v>59</v>
      </c>
      <c r="M658" s="3" t="s">
        <v>2746</v>
      </c>
      <c r="N658" s="3">
        <v>0.38</v>
      </c>
      <c r="O658" s="3" t="s">
        <v>33</v>
      </c>
      <c r="P658" s="3" t="s">
        <v>61</v>
      </c>
      <c r="Q658" s="3" t="s">
        <v>62</v>
      </c>
      <c r="R658" s="3" t="s">
        <v>2866</v>
      </c>
      <c r="S658" s="3">
        <v>55060</v>
      </c>
      <c r="T658" s="6">
        <v>42167</v>
      </c>
      <c r="U658" s="6">
        <v>42174</v>
      </c>
      <c r="V658" s="7">
        <v>262.2</v>
      </c>
      <c r="W658" s="3">
        <v>11</v>
      </c>
      <c r="X658" s="7">
        <v>380</v>
      </c>
      <c r="Y658" s="3">
        <v>86989</v>
      </c>
    </row>
    <row r="659" spans="1:25" ht="12.75" customHeight="1" x14ac:dyDescent="0.25">
      <c r="A659" s="3">
        <v>3194</v>
      </c>
      <c r="B659" s="5">
        <v>22846</v>
      </c>
      <c r="C659" s="3" t="s">
        <v>56</v>
      </c>
      <c r="D659" s="3">
        <v>0.1</v>
      </c>
      <c r="E659" s="3">
        <v>4.9800000000000004</v>
      </c>
      <c r="F659" s="3">
        <v>7.54</v>
      </c>
      <c r="G659" s="3" t="s">
        <v>2871</v>
      </c>
      <c r="H659" s="3" t="s">
        <v>49</v>
      </c>
      <c r="I659" s="3" t="s">
        <v>114</v>
      </c>
      <c r="J659" s="3" t="s">
        <v>29</v>
      </c>
      <c r="K659" s="3" t="s">
        <v>93</v>
      </c>
      <c r="L659" s="3" t="s">
        <v>59</v>
      </c>
      <c r="M659" s="3" t="s">
        <v>2872</v>
      </c>
      <c r="N659" s="3">
        <v>0.38</v>
      </c>
      <c r="O659" s="3" t="s">
        <v>33</v>
      </c>
      <c r="P659" s="3" t="s">
        <v>136</v>
      </c>
      <c r="Q659" s="3" t="s">
        <v>362</v>
      </c>
      <c r="R659" s="3" t="s">
        <v>951</v>
      </c>
      <c r="S659" s="3">
        <v>34609</v>
      </c>
      <c r="T659" s="6">
        <v>42073</v>
      </c>
      <c r="U659" s="6">
        <v>42074</v>
      </c>
      <c r="V659" s="7">
        <v>45.077999999999996</v>
      </c>
      <c r="W659" s="3">
        <v>9</v>
      </c>
      <c r="X659" s="7">
        <v>43.84</v>
      </c>
      <c r="Y659" s="3">
        <v>89805</v>
      </c>
    </row>
    <row r="660" spans="1:25" ht="12.75" customHeight="1" x14ac:dyDescent="0.25">
      <c r="A660" s="3">
        <v>3196</v>
      </c>
      <c r="B660" s="5">
        <v>3406</v>
      </c>
      <c r="C660" s="3" t="s">
        <v>37</v>
      </c>
      <c r="D660" s="3">
        <v>0.03</v>
      </c>
      <c r="E660" s="3">
        <v>200.97</v>
      </c>
      <c r="F660" s="3">
        <v>15.59</v>
      </c>
      <c r="G660" s="3" t="s">
        <v>2873</v>
      </c>
      <c r="H660" s="3" t="s">
        <v>39</v>
      </c>
      <c r="I660" s="3" t="s">
        <v>40</v>
      </c>
      <c r="J660" s="3" t="s">
        <v>77</v>
      </c>
      <c r="K660" s="3" t="s">
        <v>85</v>
      </c>
      <c r="L660" s="3" t="s">
        <v>43</v>
      </c>
      <c r="M660" s="3" t="s">
        <v>1333</v>
      </c>
      <c r="N660" s="3">
        <v>0.36</v>
      </c>
      <c r="O660" s="3" t="s">
        <v>33</v>
      </c>
      <c r="P660" s="3" t="s">
        <v>34</v>
      </c>
      <c r="Q660" s="3" t="s">
        <v>45</v>
      </c>
      <c r="R660" s="3" t="s">
        <v>276</v>
      </c>
      <c r="S660" s="3">
        <v>94109</v>
      </c>
      <c r="T660" s="6">
        <v>42037</v>
      </c>
      <c r="U660" s="6">
        <v>42038</v>
      </c>
      <c r="V660" s="7">
        <v>1951.3</v>
      </c>
      <c r="W660" s="3">
        <v>43</v>
      </c>
      <c r="X660" s="7">
        <v>8717.75</v>
      </c>
      <c r="Y660" s="3">
        <v>24294</v>
      </c>
    </row>
    <row r="661" spans="1:25" ht="12.75" customHeight="1" x14ac:dyDescent="0.25">
      <c r="A661" s="3">
        <v>3224</v>
      </c>
      <c r="B661" s="5">
        <v>19517</v>
      </c>
      <c r="C661" s="3" t="s">
        <v>47</v>
      </c>
      <c r="D661" s="3">
        <v>0.06</v>
      </c>
      <c r="E661" s="3">
        <v>60.98</v>
      </c>
      <c r="F661" s="3">
        <v>30</v>
      </c>
      <c r="G661" s="3" t="s">
        <v>2887</v>
      </c>
      <c r="H661" s="3" t="s">
        <v>39</v>
      </c>
      <c r="I661" s="3" t="s">
        <v>58</v>
      </c>
      <c r="J661" s="3" t="s">
        <v>41</v>
      </c>
      <c r="K661" s="3" t="s">
        <v>42</v>
      </c>
      <c r="L661" s="3" t="s">
        <v>43</v>
      </c>
      <c r="M661" s="3" t="s">
        <v>2888</v>
      </c>
      <c r="N661" s="3">
        <v>0.7</v>
      </c>
      <c r="O661" s="3" t="s">
        <v>33</v>
      </c>
      <c r="P661" s="3" t="s">
        <v>136</v>
      </c>
      <c r="Q661" s="3" t="s">
        <v>244</v>
      </c>
      <c r="R661" s="3" t="s">
        <v>2889</v>
      </c>
      <c r="S661" s="3">
        <v>37066</v>
      </c>
      <c r="T661" s="6">
        <v>42095</v>
      </c>
      <c r="U661" s="6">
        <v>42096</v>
      </c>
      <c r="V661" s="7">
        <v>-74.088000000000008</v>
      </c>
      <c r="W661" s="3">
        <v>2</v>
      </c>
      <c r="X661" s="7">
        <v>125.9</v>
      </c>
      <c r="Y661" s="3">
        <v>86508</v>
      </c>
    </row>
    <row r="662" spans="1:25" ht="12.75" customHeight="1" x14ac:dyDescent="0.25">
      <c r="A662" s="3">
        <v>3225</v>
      </c>
      <c r="B662" s="5">
        <v>22291</v>
      </c>
      <c r="C662" s="3" t="s">
        <v>37</v>
      </c>
      <c r="D662" s="3">
        <v>0.1</v>
      </c>
      <c r="E662" s="3">
        <v>208.16</v>
      </c>
      <c r="F662" s="3">
        <v>68.02</v>
      </c>
      <c r="G662" s="3" t="s">
        <v>2890</v>
      </c>
      <c r="H662" s="3" t="s">
        <v>39</v>
      </c>
      <c r="I662" s="3" t="s">
        <v>58</v>
      </c>
      <c r="J662" s="3" t="s">
        <v>29</v>
      </c>
      <c r="K662" s="3" t="s">
        <v>257</v>
      </c>
      <c r="L662" s="3" t="s">
        <v>43</v>
      </c>
      <c r="M662" s="3" t="s">
        <v>2891</v>
      </c>
      <c r="N662" s="3">
        <v>0.57999999999999996</v>
      </c>
      <c r="O662" s="3" t="s">
        <v>33</v>
      </c>
      <c r="P662" s="3" t="s">
        <v>136</v>
      </c>
      <c r="Q662" s="3" t="s">
        <v>244</v>
      </c>
      <c r="R662" s="3" t="s">
        <v>2892</v>
      </c>
      <c r="S662" s="3">
        <v>38138</v>
      </c>
      <c r="T662" s="6">
        <v>42018</v>
      </c>
      <c r="U662" s="6">
        <v>42018</v>
      </c>
      <c r="V662" s="7">
        <v>-137.52199999999999</v>
      </c>
      <c r="W662" s="3">
        <v>4</v>
      </c>
      <c r="X662" s="7">
        <v>768.81</v>
      </c>
      <c r="Y662" s="3">
        <v>86507</v>
      </c>
    </row>
    <row r="663" spans="1:25" ht="12.75" customHeight="1" x14ac:dyDescent="0.25">
      <c r="A663" s="3">
        <v>3229</v>
      </c>
      <c r="B663" s="5">
        <v>18940</v>
      </c>
      <c r="C663" s="3" t="s">
        <v>37</v>
      </c>
      <c r="D663" s="3">
        <v>0.01</v>
      </c>
      <c r="E663" s="3">
        <v>24.95</v>
      </c>
      <c r="F663" s="3">
        <v>2.99</v>
      </c>
      <c r="G663" s="3" t="s">
        <v>2896</v>
      </c>
      <c r="H663" s="3" t="s">
        <v>49</v>
      </c>
      <c r="I663" s="3" t="s">
        <v>58</v>
      </c>
      <c r="J663" s="3" t="s">
        <v>29</v>
      </c>
      <c r="K663" s="3" t="s">
        <v>109</v>
      </c>
      <c r="L663" s="3" t="s">
        <v>59</v>
      </c>
      <c r="M663" s="3" t="s">
        <v>2897</v>
      </c>
      <c r="N663" s="3">
        <v>0.39</v>
      </c>
      <c r="O663" s="3" t="s">
        <v>33</v>
      </c>
      <c r="P663" s="3" t="s">
        <v>61</v>
      </c>
      <c r="Q663" s="3" t="s">
        <v>1858</v>
      </c>
      <c r="R663" s="3" t="s">
        <v>2898</v>
      </c>
      <c r="S663" s="3">
        <v>54880</v>
      </c>
      <c r="T663" s="6">
        <v>42025</v>
      </c>
      <c r="U663" s="6">
        <v>42026</v>
      </c>
      <c r="V663" s="7">
        <v>261.38579999999996</v>
      </c>
      <c r="W663" s="3">
        <v>15</v>
      </c>
      <c r="X663" s="7">
        <v>378.82</v>
      </c>
      <c r="Y663" s="3">
        <v>87435</v>
      </c>
    </row>
    <row r="664" spans="1:25" ht="12.75" customHeight="1" x14ac:dyDescent="0.25">
      <c r="A664" s="3">
        <v>3230</v>
      </c>
      <c r="B664" s="5">
        <v>18941</v>
      </c>
      <c r="C664" s="3" t="s">
        <v>37</v>
      </c>
      <c r="D664" s="3">
        <v>0</v>
      </c>
      <c r="E664" s="3">
        <v>15.98</v>
      </c>
      <c r="F664" s="3">
        <v>8.99</v>
      </c>
      <c r="G664" s="3" t="s">
        <v>2899</v>
      </c>
      <c r="H664" s="3" t="s">
        <v>49</v>
      </c>
      <c r="I664" s="3" t="s">
        <v>58</v>
      </c>
      <c r="J664" s="3" t="s">
        <v>77</v>
      </c>
      <c r="K664" s="3" t="s">
        <v>180</v>
      </c>
      <c r="L664" s="3" t="s">
        <v>51</v>
      </c>
      <c r="M664" s="3" t="s">
        <v>2900</v>
      </c>
      <c r="N664" s="3">
        <v>0.64</v>
      </c>
      <c r="O664" s="3" t="s">
        <v>33</v>
      </c>
      <c r="P664" s="3" t="s">
        <v>61</v>
      </c>
      <c r="Q664" s="3" t="s">
        <v>1858</v>
      </c>
      <c r="R664" s="3" t="s">
        <v>2901</v>
      </c>
      <c r="S664" s="3">
        <v>53186</v>
      </c>
      <c r="T664" s="6">
        <v>42025</v>
      </c>
      <c r="U664" s="6">
        <v>42027</v>
      </c>
      <c r="V664" s="7">
        <v>-135.46</v>
      </c>
      <c r="W664" s="3">
        <v>9</v>
      </c>
      <c r="X664" s="7">
        <v>152.18</v>
      </c>
      <c r="Y664" s="3">
        <v>87435</v>
      </c>
    </row>
    <row r="665" spans="1:25" ht="12.75" customHeight="1" x14ac:dyDescent="0.25">
      <c r="A665" s="3">
        <v>3243</v>
      </c>
      <c r="B665" s="5">
        <v>23084</v>
      </c>
      <c r="C665" s="3" t="s">
        <v>25</v>
      </c>
      <c r="D665" s="3">
        <v>0</v>
      </c>
      <c r="E665" s="3">
        <v>7.28</v>
      </c>
      <c r="F665" s="3">
        <v>3.52</v>
      </c>
      <c r="G665" s="3" t="s">
        <v>2905</v>
      </c>
      <c r="H665" s="3" t="s">
        <v>49</v>
      </c>
      <c r="I665" s="3" t="s">
        <v>58</v>
      </c>
      <c r="J665" s="3" t="s">
        <v>77</v>
      </c>
      <c r="K665" s="3" t="s">
        <v>180</v>
      </c>
      <c r="L665" s="3" t="s">
        <v>51</v>
      </c>
      <c r="M665" s="3" t="s">
        <v>2906</v>
      </c>
      <c r="N665" s="3">
        <v>0.68</v>
      </c>
      <c r="O665" s="3" t="s">
        <v>33</v>
      </c>
      <c r="P665" s="3" t="s">
        <v>53</v>
      </c>
      <c r="Q665" s="3" t="s">
        <v>228</v>
      </c>
      <c r="R665" s="3" t="s">
        <v>916</v>
      </c>
      <c r="S665" s="3">
        <v>6010</v>
      </c>
      <c r="T665" s="6">
        <v>42165</v>
      </c>
      <c r="U665" s="6">
        <v>42165</v>
      </c>
      <c r="V665" s="7">
        <v>-25.103999999999999</v>
      </c>
      <c r="W665" s="3">
        <v>3</v>
      </c>
      <c r="X665" s="7">
        <v>24.44</v>
      </c>
      <c r="Y665" s="3">
        <v>88329</v>
      </c>
    </row>
    <row r="666" spans="1:25" ht="12.75" customHeight="1" x14ac:dyDescent="0.25">
      <c r="A666" s="3">
        <v>3249</v>
      </c>
      <c r="B666" s="5">
        <v>25820</v>
      </c>
      <c r="C666" s="3" t="s">
        <v>25</v>
      </c>
      <c r="D666" s="3">
        <v>0.03</v>
      </c>
      <c r="E666" s="3">
        <v>42.8</v>
      </c>
      <c r="F666" s="3">
        <v>2.99</v>
      </c>
      <c r="G666" s="3" t="s">
        <v>2911</v>
      </c>
      <c r="H666" s="3" t="s">
        <v>49</v>
      </c>
      <c r="I666" s="3" t="s">
        <v>28</v>
      </c>
      <c r="J666" s="3" t="s">
        <v>29</v>
      </c>
      <c r="K666" s="3" t="s">
        <v>109</v>
      </c>
      <c r="L666" s="3" t="s">
        <v>59</v>
      </c>
      <c r="M666" s="3" t="s">
        <v>2912</v>
      </c>
      <c r="N666" s="3">
        <v>0.36</v>
      </c>
      <c r="O666" s="3" t="s">
        <v>33</v>
      </c>
      <c r="P666" s="3" t="s">
        <v>53</v>
      </c>
      <c r="Q666" s="3" t="s">
        <v>415</v>
      </c>
      <c r="R666" s="3" t="s">
        <v>2913</v>
      </c>
      <c r="S666" s="3">
        <v>21403</v>
      </c>
      <c r="T666" s="6">
        <v>42147</v>
      </c>
      <c r="U666" s="6">
        <v>42148</v>
      </c>
      <c r="V666" s="7">
        <v>462.92099999999994</v>
      </c>
      <c r="W666" s="3">
        <v>16</v>
      </c>
      <c r="X666" s="7">
        <v>670.9</v>
      </c>
      <c r="Y666" s="3">
        <v>87298</v>
      </c>
    </row>
    <row r="667" spans="1:25" ht="12.75" customHeight="1" x14ac:dyDescent="0.25">
      <c r="A667" s="3">
        <v>3261</v>
      </c>
      <c r="B667" s="5">
        <v>22576</v>
      </c>
      <c r="C667" s="3" t="s">
        <v>37</v>
      </c>
      <c r="D667" s="3">
        <v>7.0000000000000007E-2</v>
      </c>
      <c r="E667" s="3">
        <v>105.34</v>
      </c>
      <c r="F667" s="3">
        <v>24.49</v>
      </c>
      <c r="G667" s="3" t="s">
        <v>2923</v>
      </c>
      <c r="H667" s="3" t="s">
        <v>27</v>
      </c>
      <c r="I667" s="3" t="s">
        <v>114</v>
      </c>
      <c r="J667" s="3" t="s">
        <v>41</v>
      </c>
      <c r="K667" s="3" t="s">
        <v>50</v>
      </c>
      <c r="L667" s="3" t="s">
        <v>236</v>
      </c>
      <c r="M667" s="3" t="s">
        <v>2608</v>
      </c>
      <c r="N667" s="3">
        <v>0.61</v>
      </c>
      <c r="O667" s="3" t="s">
        <v>33</v>
      </c>
      <c r="P667" s="3" t="s">
        <v>61</v>
      </c>
      <c r="Q667" s="3" t="s">
        <v>300</v>
      </c>
      <c r="R667" s="3" t="s">
        <v>2924</v>
      </c>
      <c r="S667" s="3">
        <v>49221</v>
      </c>
      <c r="T667" s="6">
        <v>42180</v>
      </c>
      <c r="U667" s="6">
        <v>42181</v>
      </c>
      <c r="V667" s="7">
        <v>710.67239999999993</v>
      </c>
      <c r="W667" s="3">
        <v>10</v>
      </c>
      <c r="X667" s="7">
        <v>1029.96</v>
      </c>
      <c r="Y667" s="3">
        <v>90296</v>
      </c>
    </row>
    <row r="668" spans="1:25" ht="12.75" customHeight="1" x14ac:dyDescent="0.25">
      <c r="A668" s="3">
        <v>3264</v>
      </c>
      <c r="B668" s="5">
        <v>19214</v>
      </c>
      <c r="C668" s="3" t="s">
        <v>56</v>
      </c>
      <c r="D668" s="3">
        <v>0.04</v>
      </c>
      <c r="E668" s="3">
        <v>9.99</v>
      </c>
      <c r="F668" s="3">
        <v>11.59</v>
      </c>
      <c r="G668" s="3" t="s">
        <v>2925</v>
      </c>
      <c r="H668" s="3" t="s">
        <v>49</v>
      </c>
      <c r="I668" s="3" t="s">
        <v>28</v>
      </c>
      <c r="J668" s="3" t="s">
        <v>29</v>
      </c>
      <c r="K668" s="3" t="s">
        <v>93</v>
      </c>
      <c r="L668" s="3" t="s">
        <v>59</v>
      </c>
      <c r="M668" s="3" t="s">
        <v>1911</v>
      </c>
      <c r="N668" s="3">
        <v>0.4</v>
      </c>
      <c r="O668" s="3" t="s">
        <v>33</v>
      </c>
      <c r="P668" s="3" t="s">
        <v>34</v>
      </c>
      <c r="Q668" s="3" t="s">
        <v>45</v>
      </c>
      <c r="R668" s="3" t="s">
        <v>2926</v>
      </c>
      <c r="S668" s="3">
        <v>95501</v>
      </c>
      <c r="T668" s="6">
        <v>42143</v>
      </c>
      <c r="U668" s="6">
        <v>42145</v>
      </c>
      <c r="V668" s="7">
        <v>-92.32</v>
      </c>
      <c r="W668" s="3">
        <v>5</v>
      </c>
      <c r="X668" s="7">
        <v>52.09</v>
      </c>
      <c r="Y668" s="3">
        <v>89835</v>
      </c>
    </row>
    <row r="669" spans="1:25" ht="12.75" customHeight="1" x14ac:dyDescent="0.25">
      <c r="A669" s="3">
        <v>3275</v>
      </c>
      <c r="B669" s="5">
        <v>19047</v>
      </c>
      <c r="C669" s="3" t="s">
        <v>106</v>
      </c>
      <c r="D669" s="3">
        <v>0.02</v>
      </c>
      <c r="E669" s="3">
        <v>13.48</v>
      </c>
      <c r="F669" s="3">
        <v>4.51</v>
      </c>
      <c r="G669" s="3" t="s">
        <v>2930</v>
      </c>
      <c r="H669" s="3" t="s">
        <v>49</v>
      </c>
      <c r="I669" s="3" t="s">
        <v>40</v>
      </c>
      <c r="J669" s="3" t="s">
        <v>29</v>
      </c>
      <c r="K669" s="3" t="s">
        <v>141</v>
      </c>
      <c r="L669" s="3" t="s">
        <v>59</v>
      </c>
      <c r="M669" s="3" t="s">
        <v>2503</v>
      </c>
      <c r="N669" s="3">
        <v>0.59</v>
      </c>
      <c r="O669" s="3" t="s">
        <v>33</v>
      </c>
      <c r="P669" s="3" t="s">
        <v>34</v>
      </c>
      <c r="Q669" s="3" t="s">
        <v>35</v>
      </c>
      <c r="R669" s="3" t="s">
        <v>1961</v>
      </c>
      <c r="S669" s="3">
        <v>98273</v>
      </c>
      <c r="T669" s="6">
        <v>42084</v>
      </c>
      <c r="U669" s="6">
        <v>42086</v>
      </c>
      <c r="V669" s="7">
        <v>34.520000000000003</v>
      </c>
      <c r="W669" s="3">
        <v>9</v>
      </c>
      <c r="X669" s="7">
        <v>127.12</v>
      </c>
      <c r="Y669" s="3">
        <v>86233</v>
      </c>
    </row>
    <row r="670" spans="1:25" ht="12.75" customHeight="1" x14ac:dyDescent="0.25">
      <c r="A670" s="3">
        <v>3279</v>
      </c>
      <c r="B670" s="5">
        <v>20039</v>
      </c>
      <c r="C670" s="3" t="s">
        <v>25</v>
      </c>
      <c r="D670" s="3">
        <v>0.06</v>
      </c>
      <c r="E670" s="3">
        <v>89.83</v>
      </c>
      <c r="F670" s="3">
        <v>35</v>
      </c>
      <c r="G670" s="3" t="s">
        <v>2932</v>
      </c>
      <c r="H670" s="3" t="s">
        <v>49</v>
      </c>
      <c r="I670" s="3" t="s">
        <v>40</v>
      </c>
      <c r="J670" s="3" t="s">
        <v>29</v>
      </c>
      <c r="K670" s="3" t="s">
        <v>141</v>
      </c>
      <c r="L670" s="3" t="s">
        <v>236</v>
      </c>
      <c r="M670" s="3" t="s">
        <v>2933</v>
      </c>
      <c r="N670" s="3">
        <v>0.83</v>
      </c>
      <c r="O670" s="3" t="s">
        <v>33</v>
      </c>
      <c r="P670" s="3" t="s">
        <v>136</v>
      </c>
      <c r="Q670" s="3" t="s">
        <v>932</v>
      </c>
      <c r="R670" s="3" t="s">
        <v>2603</v>
      </c>
      <c r="S670" s="3">
        <v>29203</v>
      </c>
      <c r="T670" s="6">
        <v>42100</v>
      </c>
      <c r="U670" s="6">
        <v>42102</v>
      </c>
      <c r="V670" s="7">
        <v>31.11</v>
      </c>
      <c r="W670" s="3">
        <v>4</v>
      </c>
      <c r="X670" s="7">
        <v>366.26</v>
      </c>
      <c r="Y670" s="3">
        <v>90766</v>
      </c>
    </row>
    <row r="671" spans="1:25" ht="12.75" customHeight="1" x14ac:dyDescent="0.25">
      <c r="A671" s="3">
        <v>3303</v>
      </c>
      <c r="B671" s="5">
        <v>23198</v>
      </c>
      <c r="C671" s="3" t="s">
        <v>106</v>
      </c>
      <c r="D671" s="3">
        <v>0.04</v>
      </c>
      <c r="E671" s="3">
        <v>33.89</v>
      </c>
      <c r="F671" s="3">
        <v>5.0999999999999996</v>
      </c>
      <c r="G671" s="3" t="s">
        <v>2943</v>
      </c>
      <c r="H671" s="3" t="s">
        <v>49</v>
      </c>
      <c r="I671" s="3" t="s">
        <v>40</v>
      </c>
      <c r="J671" s="3" t="s">
        <v>29</v>
      </c>
      <c r="K671" s="3" t="s">
        <v>141</v>
      </c>
      <c r="L671" s="3" t="s">
        <v>59</v>
      </c>
      <c r="M671" s="3" t="s">
        <v>2792</v>
      </c>
      <c r="N671" s="3">
        <v>0.6</v>
      </c>
      <c r="O671" s="3" t="s">
        <v>33</v>
      </c>
      <c r="P671" s="3" t="s">
        <v>136</v>
      </c>
      <c r="Q671" s="3" t="s">
        <v>362</v>
      </c>
      <c r="R671" s="3" t="s">
        <v>2944</v>
      </c>
      <c r="S671" s="3">
        <v>33461</v>
      </c>
      <c r="T671" s="6">
        <v>42011</v>
      </c>
      <c r="U671" s="6">
        <v>42016</v>
      </c>
      <c r="V671" s="7">
        <v>68.675999999999988</v>
      </c>
      <c r="W671" s="3">
        <v>6</v>
      </c>
      <c r="X671" s="7">
        <v>200.64</v>
      </c>
      <c r="Y671" s="3">
        <v>87795</v>
      </c>
    </row>
    <row r="672" spans="1:25" ht="12.75" customHeight="1" x14ac:dyDescent="0.25">
      <c r="A672" s="3">
        <v>3307</v>
      </c>
      <c r="B672" s="5">
        <v>22732</v>
      </c>
      <c r="C672" s="3" t="s">
        <v>106</v>
      </c>
      <c r="D672" s="3">
        <v>7.0000000000000007E-2</v>
      </c>
      <c r="E672" s="3">
        <v>16.739999999999998</v>
      </c>
      <c r="F672" s="3">
        <v>7.04</v>
      </c>
      <c r="G672" s="3" t="s">
        <v>2947</v>
      </c>
      <c r="H672" s="3" t="s">
        <v>49</v>
      </c>
      <c r="I672" s="3" t="s">
        <v>58</v>
      </c>
      <c r="J672" s="3" t="s">
        <v>29</v>
      </c>
      <c r="K672" s="3" t="s">
        <v>141</v>
      </c>
      <c r="L672" s="3" t="s">
        <v>59</v>
      </c>
      <c r="M672" s="3" t="s">
        <v>2948</v>
      </c>
      <c r="N672" s="3">
        <v>0.81</v>
      </c>
      <c r="O672" s="3" t="s">
        <v>33</v>
      </c>
      <c r="P672" s="3" t="s">
        <v>53</v>
      </c>
      <c r="Q672" s="3" t="s">
        <v>193</v>
      </c>
      <c r="R672" s="3" t="s">
        <v>2949</v>
      </c>
      <c r="S672" s="3">
        <v>1001</v>
      </c>
      <c r="T672" s="6">
        <v>42030</v>
      </c>
      <c r="U672" s="6">
        <v>42037</v>
      </c>
      <c r="V672" s="7">
        <v>-114.2</v>
      </c>
      <c r="W672" s="3">
        <v>5</v>
      </c>
      <c r="X672" s="7">
        <v>80.58</v>
      </c>
      <c r="Y672" s="3">
        <v>90462</v>
      </c>
    </row>
    <row r="673" spans="1:25" ht="12.75" customHeight="1" x14ac:dyDescent="0.25">
      <c r="A673" s="3">
        <v>3309</v>
      </c>
      <c r="B673" s="5">
        <v>23451</v>
      </c>
      <c r="C673" s="3" t="s">
        <v>47</v>
      </c>
      <c r="D673" s="3">
        <v>0.1</v>
      </c>
      <c r="E673" s="3">
        <v>6.64</v>
      </c>
      <c r="F673" s="3">
        <v>54.95</v>
      </c>
      <c r="G673" s="3" t="s">
        <v>2950</v>
      </c>
      <c r="H673" s="3" t="s">
        <v>49</v>
      </c>
      <c r="I673" s="3" t="s">
        <v>58</v>
      </c>
      <c r="J673" s="3" t="s">
        <v>41</v>
      </c>
      <c r="K673" s="3" t="s">
        <v>50</v>
      </c>
      <c r="L673" s="3" t="s">
        <v>51</v>
      </c>
      <c r="M673" s="3" t="s">
        <v>2951</v>
      </c>
      <c r="N673" s="3">
        <v>0.37</v>
      </c>
      <c r="O673" s="3" t="s">
        <v>33</v>
      </c>
      <c r="P673" s="3" t="s">
        <v>53</v>
      </c>
      <c r="Q673" s="3" t="s">
        <v>193</v>
      </c>
      <c r="R673" s="3" t="s">
        <v>2952</v>
      </c>
      <c r="S673" s="3">
        <v>1760</v>
      </c>
      <c r="T673" s="6">
        <v>42087</v>
      </c>
      <c r="U673" s="6">
        <v>42089</v>
      </c>
      <c r="V673" s="7">
        <v>-25</v>
      </c>
      <c r="W673" s="3">
        <v>4</v>
      </c>
      <c r="X673" s="7">
        <v>25.31</v>
      </c>
      <c r="Y673" s="3">
        <v>90460</v>
      </c>
    </row>
    <row r="674" spans="1:25" ht="12.75" customHeight="1" x14ac:dyDescent="0.25">
      <c r="A674" s="3">
        <v>3324</v>
      </c>
      <c r="B674" s="5">
        <v>25330</v>
      </c>
      <c r="C674" s="3" t="s">
        <v>56</v>
      </c>
      <c r="D674" s="3">
        <v>0.05</v>
      </c>
      <c r="E674" s="3">
        <v>6.48</v>
      </c>
      <c r="F674" s="3">
        <v>8.19</v>
      </c>
      <c r="G674" s="3" t="s">
        <v>2959</v>
      </c>
      <c r="H674" s="3" t="s">
        <v>49</v>
      </c>
      <c r="I674" s="3" t="s">
        <v>114</v>
      </c>
      <c r="J674" s="3" t="s">
        <v>29</v>
      </c>
      <c r="K674" s="3" t="s">
        <v>93</v>
      </c>
      <c r="L674" s="3" t="s">
        <v>59</v>
      </c>
      <c r="M674" s="3" t="s">
        <v>2556</v>
      </c>
      <c r="N674" s="3">
        <v>0.37</v>
      </c>
      <c r="O674" s="3" t="s">
        <v>33</v>
      </c>
      <c r="P674" s="3" t="s">
        <v>34</v>
      </c>
      <c r="Q674" s="3" t="s">
        <v>378</v>
      </c>
      <c r="R674" s="3" t="s">
        <v>2960</v>
      </c>
      <c r="S674" s="3">
        <v>85335</v>
      </c>
      <c r="T674" s="6">
        <v>42047</v>
      </c>
      <c r="U674" s="6">
        <v>42050</v>
      </c>
      <c r="V674" s="7">
        <v>-164.18</v>
      </c>
      <c r="W674" s="3">
        <v>9</v>
      </c>
      <c r="X674" s="7">
        <v>58.5</v>
      </c>
      <c r="Y674" s="3">
        <v>90985</v>
      </c>
    </row>
    <row r="675" spans="1:25" ht="12.75" customHeight="1" x14ac:dyDescent="0.25">
      <c r="A675" s="3">
        <v>3327</v>
      </c>
      <c r="B675" s="5">
        <v>18259</v>
      </c>
      <c r="C675" s="3" t="s">
        <v>37</v>
      </c>
      <c r="D675" s="3">
        <v>0.06</v>
      </c>
      <c r="E675" s="3">
        <v>113.98</v>
      </c>
      <c r="F675" s="3">
        <v>30</v>
      </c>
      <c r="G675" s="3" t="s">
        <v>2963</v>
      </c>
      <c r="H675" s="3" t="s">
        <v>39</v>
      </c>
      <c r="I675" s="3" t="s">
        <v>58</v>
      </c>
      <c r="J675" s="3" t="s">
        <v>41</v>
      </c>
      <c r="K675" s="3" t="s">
        <v>42</v>
      </c>
      <c r="L675" s="3" t="s">
        <v>43</v>
      </c>
      <c r="M675" s="3" t="s">
        <v>2964</v>
      </c>
      <c r="N675" s="3">
        <v>0.69</v>
      </c>
      <c r="O675" s="3" t="s">
        <v>33</v>
      </c>
      <c r="P675" s="3" t="s">
        <v>61</v>
      </c>
      <c r="Q675" s="3" t="s">
        <v>300</v>
      </c>
      <c r="R675" s="3" t="s">
        <v>2722</v>
      </c>
      <c r="S675" s="3">
        <v>48060</v>
      </c>
      <c r="T675" s="6">
        <v>42069</v>
      </c>
      <c r="U675" s="6">
        <v>42071</v>
      </c>
      <c r="V675" s="7">
        <v>-127.3</v>
      </c>
      <c r="W675" s="3">
        <v>3</v>
      </c>
      <c r="X675" s="7">
        <v>356.14</v>
      </c>
      <c r="Y675" s="3">
        <v>87272</v>
      </c>
    </row>
    <row r="676" spans="1:25" ht="12.75" customHeight="1" x14ac:dyDescent="0.25">
      <c r="A676" s="3">
        <v>3340</v>
      </c>
      <c r="B676" s="5">
        <v>22857</v>
      </c>
      <c r="C676" s="3" t="s">
        <v>56</v>
      </c>
      <c r="D676" s="3">
        <v>0.08</v>
      </c>
      <c r="E676" s="3">
        <v>125.99</v>
      </c>
      <c r="F676" s="3">
        <v>4.2</v>
      </c>
      <c r="G676" s="3" t="s">
        <v>2971</v>
      </c>
      <c r="H676" s="3" t="s">
        <v>49</v>
      </c>
      <c r="I676" s="3" t="s">
        <v>114</v>
      </c>
      <c r="J676" s="3" t="s">
        <v>77</v>
      </c>
      <c r="K676" s="3" t="s">
        <v>78</v>
      </c>
      <c r="L676" s="3" t="s">
        <v>59</v>
      </c>
      <c r="M676" s="3" t="s">
        <v>2972</v>
      </c>
      <c r="N676" s="3">
        <v>0.56999999999999995</v>
      </c>
      <c r="O676" s="3" t="s">
        <v>33</v>
      </c>
      <c r="P676" s="3" t="s">
        <v>34</v>
      </c>
      <c r="Q676" s="3" t="s">
        <v>102</v>
      </c>
      <c r="R676" s="3" t="s">
        <v>2973</v>
      </c>
      <c r="S676" s="3">
        <v>97060</v>
      </c>
      <c r="T676" s="6">
        <v>42017</v>
      </c>
      <c r="U676" s="6">
        <v>42018</v>
      </c>
      <c r="V676" s="7">
        <v>989.81189999999992</v>
      </c>
      <c r="W676" s="3">
        <v>14</v>
      </c>
      <c r="X676" s="7">
        <v>1434.51</v>
      </c>
      <c r="Y676" s="3">
        <v>85980</v>
      </c>
    </row>
    <row r="677" spans="1:25" ht="12.75" customHeight="1" x14ac:dyDescent="0.25">
      <c r="A677" s="3">
        <v>3347</v>
      </c>
      <c r="B677" s="5">
        <v>18947</v>
      </c>
      <c r="C677" s="3" t="s">
        <v>56</v>
      </c>
      <c r="D677" s="3">
        <v>7.0000000000000007E-2</v>
      </c>
      <c r="E677" s="3">
        <v>7.68</v>
      </c>
      <c r="F677" s="3">
        <v>6.16</v>
      </c>
      <c r="G677" s="3" t="s">
        <v>2977</v>
      </c>
      <c r="H677" s="3" t="s">
        <v>27</v>
      </c>
      <c r="I677" s="3" t="s">
        <v>114</v>
      </c>
      <c r="J677" s="3" t="s">
        <v>29</v>
      </c>
      <c r="K677" s="3" t="s">
        <v>109</v>
      </c>
      <c r="L677" s="3" t="s">
        <v>59</v>
      </c>
      <c r="M677" s="3" t="s">
        <v>2978</v>
      </c>
      <c r="N677" s="3">
        <v>0.35</v>
      </c>
      <c r="O677" s="3" t="s">
        <v>33</v>
      </c>
      <c r="P677" s="3" t="s">
        <v>136</v>
      </c>
      <c r="Q677" s="3" t="s">
        <v>362</v>
      </c>
      <c r="R677" s="3" t="s">
        <v>2979</v>
      </c>
      <c r="S677" s="3">
        <v>33411</v>
      </c>
      <c r="T677" s="6">
        <v>42010</v>
      </c>
      <c r="U677" s="6">
        <v>42012</v>
      </c>
      <c r="V677" s="7">
        <v>125.9982</v>
      </c>
      <c r="W677" s="3">
        <v>1</v>
      </c>
      <c r="X677" s="7">
        <v>22.13</v>
      </c>
      <c r="Y677" s="3">
        <v>89355</v>
      </c>
    </row>
    <row r="678" spans="1:25" ht="12.75" customHeight="1" x14ac:dyDescent="0.25">
      <c r="A678" s="3">
        <v>3374</v>
      </c>
      <c r="B678" s="5">
        <v>18311</v>
      </c>
      <c r="C678" s="3" t="s">
        <v>56</v>
      </c>
      <c r="D678" s="3">
        <v>0.01</v>
      </c>
      <c r="E678" s="3">
        <v>179.29</v>
      </c>
      <c r="F678" s="3">
        <v>29.21</v>
      </c>
      <c r="G678" s="3" t="s">
        <v>3003</v>
      </c>
      <c r="H678" s="3" t="s">
        <v>39</v>
      </c>
      <c r="I678" s="3" t="s">
        <v>28</v>
      </c>
      <c r="J678" s="3" t="s">
        <v>41</v>
      </c>
      <c r="K678" s="3" t="s">
        <v>152</v>
      </c>
      <c r="L678" s="3" t="s">
        <v>121</v>
      </c>
      <c r="M678" s="3" t="s">
        <v>629</v>
      </c>
      <c r="N678" s="3">
        <v>0.76</v>
      </c>
      <c r="O678" s="3" t="s">
        <v>33</v>
      </c>
      <c r="P678" s="3" t="s">
        <v>53</v>
      </c>
      <c r="Q678" s="3" t="s">
        <v>415</v>
      </c>
      <c r="R678" s="3" t="s">
        <v>3004</v>
      </c>
      <c r="S678" s="3">
        <v>21113</v>
      </c>
      <c r="T678" s="6">
        <v>42157</v>
      </c>
      <c r="U678" s="6">
        <v>42159</v>
      </c>
      <c r="V678" s="7">
        <v>66.362220000000008</v>
      </c>
      <c r="W678" s="3">
        <v>8</v>
      </c>
      <c r="X678" s="7">
        <v>1487.9</v>
      </c>
      <c r="Y678" s="3">
        <v>87473</v>
      </c>
    </row>
    <row r="679" spans="1:25" ht="12.75" customHeight="1" x14ac:dyDescent="0.25">
      <c r="A679" s="3">
        <v>3379</v>
      </c>
      <c r="B679" s="5">
        <v>22378</v>
      </c>
      <c r="C679" s="3" t="s">
        <v>47</v>
      </c>
      <c r="D679" s="3">
        <v>0</v>
      </c>
      <c r="E679" s="3">
        <v>19.98</v>
      </c>
      <c r="F679" s="3">
        <v>5.97</v>
      </c>
      <c r="G679" s="3" t="s">
        <v>3005</v>
      </c>
      <c r="H679" s="3" t="s">
        <v>27</v>
      </c>
      <c r="I679" s="3" t="s">
        <v>28</v>
      </c>
      <c r="J679" s="3" t="s">
        <v>29</v>
      </c>
      <c r="K679" s="3" t="s">
        <v>93</v>
      </c>
      <c r="L679" s="3" t="s">
        <v>59</v>
      </c>
      <c r="M679" s="3" t="s">
        <v>3006</v>
      </c>
      <c r="N679" s="3">
        <v>0.38</v>
      </c>
      <c r="O679" s="3" t="s">
        <v>33</v>
      </c>
      <c r="P679" s="3" t="s">
        <v>136</v>
      </c>
      <c r="Q679" s="3" t="s">
        <v>387</v>
      </c>
      <c r="R679" s="3" t="s">
        <v>3007</v>
      </c>
      <c r="S679" s="3">
        <v>30144</v>
      </c>
      <c r="T679" s="6">
        <v>42089</v>
      </c>
      <c r="U679" s="6">
        <v>42092</v>
      </c>
      <c r="V679" s="7">
        <v>-189.714</v>
      </c>
      <c r="W679" s="3">
        <v>12</v>
      </c>
      <c r="X679" s="7">
        <v>249.07</v>
      </c>
      <c r="Y679" s="3">
        <v>88837</v>
      </c>
    </row>
    <row r="680" spans="1:25" ht="12.75" customHeight="1" x14ac:dyDescent="0.25">
      <c r="A680" s="3">
        <v>3381</v>
      </c>
      <c r="B680" s="5">
        <v>24161</v>
      </c>
      <c r="C680" s="3" t="s">
        <v>37</v>
      </c>
      <c r="D680" s="3">
        <v>0.05</v>
      </c>
      <c r="E680" s="3">
        <v>11.97</v>
      </c>
      <c r="F680" s="3">
        <v>5.81</v>
      </c>
      <c r="G680" s="3" t="s">
        <v>3010</v>
      </c>
      <c r="H680" s="3" t="s">
        <v>49</v>
      </c>
      <c r="I680" s="3" t="s">
        <v>28</v>
      </c>
      <c r="J680" s="3" t="s">
        <v>29</v>
      </c>
      <c r="K680" s="3" t="s">
        <v>30</v>
      </c>
      <c r="L680" s="3" t="s">
        <v>51</v>
      </c>
      <c r="M680" s="3" t="s">
        <v>3011</v>
      </c>
      <c r="N680" s="3">
        <v>0.6</v>
      </c>
      <c r="O680" s="3" t="s">
        <v>33</v>
      </c>
      <c r="P680" s="3" t="s">
        <v>136</v>
      </c>
      <c r="Q680" s="3" t="s">
        <v>387</v>
      </c>
      <c r="R680" s="3" t="s">
        <v>3012</v>
      </c>
      <c r="S680" s="3">
        <v>31204</v>
      </c>
      <c r="T680" s="6">
        <v>42086</v>
      </c>
      <c r="U680" s="6">
        <v>42088</v>
      </c>
      <c r="V680" s="7">
        <v>349.05930000000001</v>
      </c>
      <c r="W680" s="3">
        <v>2</v>
      </c>
      <c r="X680" s="7">
        <v>25.31</v>
      </c>
      <c r="Y680" s="3">
        <v>88836</v>
      </c>
    </row>
    <row r="681" spans="1:25" ht="12.75" customHeight="1" x14ac:dyDescent="0.25">
      <c r="A681" s="3">
        <v>3385</v>
      </c>
      <c r="B681" s="5">
        <v>22341</v>
      </c>
      <c r="C681" s="3" t="s">
        <v>106</v>
      </c>
      <c r="D681" s="3">
        <v>0.04</v>
      </c>
      <c r="E681" s="3">
        <v>2.98</v>
      </c>
      <c r="F681" s="3">
        <v>2.0299999999999998</v>
      </c>
      <c r="G681" s="3" t="s">
        <v>3013</v>
      </c>
      <c r="H681" s="3" t="s">
        <v>27</v>
      </c>
      <c r="I681" s="3" t="s">
        <v>28</v>
      </c>
      <c r="J681" s="3" t="s">
        <v>29</v>
      </c>
      <c r="K681" s="3" t="s">
        <v>30</v>
      </c>
      <c r="L681" s="3" t="s">
        <v>31</v>
      </c>
      <c r="M681" s="3" t="s">
        <v>3014</v>
      </c>
      <c r="N681" s="3">
        <v>0.56999999999999995</v>
      </c>
      <c r="O681" s="3" t="s">
        <v>33</v>
      </c>
      <c r="P681" s="3" t="s">
        <v>53</v>
      </c>
      <c r="Q681" s="3" t="s">
        <v>154</v>
      </c>
      <c r="R681" s="3" t="s">
        <v>3015</v>
      </c>
      <c r="S681" s="3">
        <v>44512</v>
      </c>
      <c r="T681" s="6">
        <v>42020</v>
      </c>
      <c r="U681" s="6">
        <v>42020</v>
      </c>
      <c r="V681" s="7">
        <v>-22.009999999999998</v>
      </c>
      <c r="W681" s="3">
        <v>5</v>
      </c>
      <c r="X681" s="7">
        <v>15.7</v>
      </c>
      <c r="Y681" s="3">
        <v>88745</v>
      </c>
    </row>
    <row r="682" spans="1:25" ht="12.75" customHeight="1" x14ac:dyDescent="0.25">
      <c r="A682" s="3">
        <v>3400</v>
      </c>
      <c r="B682" s="5">
        <v>24911</v>
      </c>
      <c r="C682" s="3" t="s">
        <v>56</v>
      </c>
      <c r="D682" s="3">
        <v>0.1</v>
      </c>
      <c r="E682" s="3">
        <v>9.3800000000000008</v>
      </c>
      <c r="F682" s="3">
        <v>4.93</v>
      </c>
      <c r="G682" s="3" t="s">
        <v>3023</v>
      </c>
      <c r="H682" s="3" t="s">
        <v>27</v>
      </c>
      <c r="I682" s="3" t="s">
        <v>58</v>
      </c>
      <c r="J682" s="3" t="s">
        <v>41</v>
      </c>
      <c r="K682" s="3" t="s">
        <v>50</v>
      </c>
      <c r="L682" s="3" t="s">
        <v>59</v>
      </c>
      <c r="M682" s="3" t="s">
        <v>3024</v>
      </c>
      <c r="N682" s="3">
        <v>0.56999999999999995</v>
      </c>
      <c r="O682" s="3" t="s">
        <v>33</v>
      </c>
      <c r="P682" s="3" t="s">
        <v>53</v>
      </c>
      <c r="Q682" s="3" t="s">
        <v>648</v>
      </c>
      <c r="R682" s="3" t="s">
        <v>3025</v>
      </c>
      <c r="S682" s="3">
        <v>26554</v>
      </c>
      <c r="T682" s="6">
        <v>42098</v>
      </c>
      <c r="U682" s="6">
        <v>42098</v>
      </c>
      <c r="V682" s="7">
        <v>-24.7104</v>
      </c>
      <c r="W682" s="3">
        <v>15</v>
      </c>
      <c r="X682" s="7">
        <v>135.78</v>
      </c>
      <c r="Y682" s="3">
        <v>87537</v>
      </c>
    </row>
    <row r="683" spans="1:25" ht="12.75" customHeight="1" x14ac:dyDescent="0.25">
      <c r="A683" s="3">
        <v>3403</v>
      </c>
      <c r="B683" s="5">
        <v>25914</v>
      </c>
      <c r="C683" s="3" t="s">
        <v>25</v>
      </c>
      <c r="D683" s="3">
        <v>0.1</v>
      </c>
      <c r="E683" s="3">
        <v>105.98</v>
      </c>
      <c r="F683" s="3">
        <v>13.99</v>
      </c>
      <c r="G683" s="3" t="s">
        <v>3026</v>
      </c>
      <c r="H683" s="3" t="s">
        <v>27</v>
      </c>
      <c r="I683" s="3" t="s">
        <v>114</v>
      </c>
      <c r="J683" s="3" t="s">
        <v>41</v>
      </c>
      <c r="K683" s="3" t="s">
        <v>50</v>
      </c>
      <c r="L683" s="3" t="s">
        <v>86</v>
      </c>
      <c r="M683" s="3" t="s">
        <v>3027</v>
      </c>
      <c r="N683" s="3">
        <v>0.65</v>
      </c>
      <c r="O683" s="3" t="s">
        <v>33</v>
      </c>
      <c r="P683" s="3" t="s">
        <v>34</v>
      </c>
      <c r="Q683" s="3" t="s">
        <v>2226</v>
      </c>
      <c r="R683" s="3" t="s">
        <v>3028</v>
      </c>
      <c r="S683" s="3">
        <v>82001</v>
      </c>
      <c r="T683" s="6">
        <v>42043</v>
      </c>
      <c r="U683" s="6">
        <v>42046</v>
      </c>
      <c r="V683" s="7">
        <v>349.48499999999996</v>
      </c>
      <c r="W683" s="3">
        <v>5</v>
      </c>
      <c r="X683" s="7">
        <v>506.5</v>
      </c>
      <c r="Y683" s="3">
        <v>87530</v>
      </c>
    </row>
    <row r="684" spans="1:25" ht="12.75" customHeight="1" x14ac:dyDescent="0.25">
      <c r="G684">
        <f>SUBTOTAL(103,Table1[Customer Name])</f>
        <v>681</v>
      </c>
      <c r="M684">
        <f>SUBTOTAL(103,Table1[Product Name])</f>
        <v>681</v>
      </c>
      <c r="O684">
        <f>SUBTOTAL(102,Table1[Country])</f>
        <v>0</v>
      </c>
      <c r="V684" s="4">
        <f>SUBTOTAL(109,Table1[Profit])</f>
        <v>60699.960992750064</v>
      </c>
      <c r="W684">
        <f>SUBTOTAL(109,Table1[Quantity ordered new])</f>
        <v>7002</v>
      </c>
      <c r="Y684" s="12">
        <f>SUBTOTAL(103,Table1[Order ID])</f>
        <v>681</v>
      </c>
    </row>
    <row r="685" spans="1:25" ht="12.75" customHeight="1" x14ac:dyDescent="0.25">
      <c r="V685"/>
      <c r="X685"/>
    </row>
    <row r="686" spans="1:25" ht="12.75" customHeight="1" x14ac:dyDescent="0.25">
      <c r="V686"/>
      <c r="X686"/>
    </row>
    <row r="687" spans="1:25" ht="12.75" customHeight="1" x14ac:dyDescent="0.25">
      <c r="V687"/>
      <c r="X687"/>
    </row>
    <row r="688" spans="1:25" ht="12.75" customHeight="1" x14ac:dyDescent="0.25">
      <c r="V688"/>
      <c r="X688"/>
    </row>
    <row r="689" spans="22:24" ht="12.75" customHeight="1" x14ac:dyDescent="0.25">
      <c r="V689"/>
      <c r="X689"/>
    </row>
    <row r="690" spans="22:24" ht="12.75" customHeight="1" x14ac:dyDescent="0.25">
      <c r="V690"/>
      <c r="X690"/>
    </row>
    <row r="691" spans="22:24" ht="12.75" customHeight="1" x14ac:dyDescent="0.25">
      <c r="V691"/>
      <c r="X691"/>
    </row>
    <row r="692" spans="22:24" ht="12.75" customHeight="1" x14ac:dyDescent="0.25">
      <c r="V692"/>
      <c r="X692"/>
    </row>
    <row r="693" spans="22:24" ht="12.75" customHeight="1" x14ac:dyDescent="0.25">
      <c r="V693"/>
      <c r="X693"/>
    </row>
    <row r="694" spans="22:24" ht="12.75" customHeight="1" x14ac:dyDescent="0.25">
      <c r="V694"/>
      <c r="X694"/>
    </row>
    <row r="695" spans="22:24" ht="12.75" customHeight="1" x14ac:dyDescent="0.25">
      <c r="V695"/>
      <c r="X695"/>
    </row>
    <row r="696" spans="22:24" ht="12.75" customHeight="1" x14ac:dyDescent="0.25">
      <c r="V696"/>
      <c r="X696"/>
    </row>
    <row r="697" spans="22:24" ht="12.75" customHeight="1" x14ac:dyDescent="0.25">
      <c r="V697"/>
      <c r="X697"/>
    </row>
    <row r="698" spans="22:24" ht="12.75" customHeight="1" x14ac:dyDescent="0.25">
      <c r="V698"/>
      <c r="X698"/>
    </row>
    <row r="699" spans="22:24" ht="12.75" customHeight="1" x14ac:dyDescent="0.25">
      <c r="V699"/>
      <c r="X699"/>
    </row>
    <row r="700" spans="22:24" ht="12.75" customHeight="1" x14ac:dyDescent="0.25">
      <c r="V700"/>
      <c r="X700"/>
    </row>
    <row r="701" spans="22:24" ht="12.75" customHeight="1" x14ac:dyDescent="0.25">
      <c r="V701"/>
      <c r="X701"/>
    </row>
    <row r="702" spans="22:24" ht="12.75" customHeight="1" x14ac:dyDescent="0.25">
      <c r="V702"/>
      <c r="X702"/>
    </row>
    <row r="703" spans="22:24" ht="12.75" customHeight="1" x14ac:dyDescent="0.25">
      <c r="V703"/>
      <c r="X703"/>
    </row>
    <row r="704" spans="22:24" ht="12.75" customHeight="1" x14ac:dyDescent="0.25">
      <c r="V704"/>
      <c r="X704"/>
    </row>
    <row r="705" spans="22:24" ht="12.75" customHeight="1" x14ac:dyDescent="0.25">
      <c r="V705"/>
      <c r="X705"/>
    </row>
    <row r="706" spans="22:24" ht="12.75" customHeight="1" x14ac:dyDescent="0.25">
      <c r="V706"/>
      <c r="X706"/>
    </row>
    <row r="707" spans="22:24" ht="12.75" customHeight="1" x14ac:dyDescent="0.25">
      <c r="V707"/>
      <c r="X707"/>
    </row>
    <row r="708" spans="22:24" ht="12.75" customHeight="1" x14ac:dyDescent="0.25">
      <c r="V708"/>
      <c r="X708"/>
    </row>
    <row r="709" spans="22:24" ht="12.75" customHeight="1" x14ac:dyDescent="0.25">
      <c r="V709"/>
      <c r="X709"/>
    </row>
    <row r="710" spans="22:24" ht="12.75" customHeight="1" x14ac:dyDescent="0.25">
      <c r="V710"/>
      <c r="X710"/>
    </row>
    <row r="711" spans="22:24" ht="12.75" customHeight="1" x14ac:dyDescent="0.25">
      <c r="V711"/>
      <c r="X711"/>
    </row>
    <row r="712" spans="22:24" ht="12.75" customHeight="1" x14ac:dyDescent="0.25">
      <c r="V712"/>
      <c r="X712"/>
    </row>
    <row r="713" spans="22:24" ht="12.75" customHeight="1" x14ac:dyDescent="0.25">
      <c r="V713"/>
      <c r="X713"/>
    </row>
    <row r="714" spans="22:24" ht="12.75" customHeight="1" x14ac:dyDescent="0.25">
      <c r="V714"/>
      <c r="X714"/>
    </row>
    <row r="715" spans="22:24" ht="12.75" customHeight="1" x14ac:dyDescent="0.25">
      <c r="V715"/>
      <c r="X715"/>
    </row>
    <row r="716" spans="22:24" ht="12.75" customHeight="1" x14ac:dyDescent="0.25">
      <c r="V716"/>
      <c r="X716"/>
    </row>
    <row r="717" spans="22:24" ht="12.75" customHeight="1" x14ac:dyDescent="0.25">
      <c r="V717"/>
      <c r="X717"/>
    </row>
    <row r="718" spans="22:24" ht="12.75" customHeight="1" x14ac:dyDescent="0.25">
      <c r="V718"/>
      <c r="X718"/>
    </row>
    <row r="719" spans="22:24" ht="12.75" customHeight="1" x14ac:dyDescent="0.25">
      <c r="V719"/>
      <c r="X719"/>
    </row>
    <row r="720" spans="22:24" ht="12.75" customHeight="1" x14ac:dyDescent="0.25">
      <c r="V720"/>
      <c r="X720"/>
    </row>
    <row r="721" spans="22:24" ht="12.75" customHeight="1" x14ac:dyDescent="0.25">
      <c r="V721"/>
      <c r="X721"/>
    </row>
    <row r="722" spans="22:24" ht="12.75" customHeight="1" x14ac:dyDescent="0.25">
      <c r="V722"/>
      <c r="X722"/>
    </row>
    <row r="723" spans="22:24" ht="12.75" customHeight="1" x14ac:dyDescent="0.25">
      <c r="V723"/>
      <c r="X723"/>
    </row>
    <row r="724" spans="22:24" ht="12.75" customHeight="1" x14ac:dyDescent="0.25">
      <c r="V724"/>
      <c r="X724"/>
    </row>
    <row r="725" spans="22:24" ht="12.75" customHeight="1" x14ac:dyDescent="0.25">
      <c r="V725"/>
      <c r="X725"/>
    </row>
    <row r="726" spans="22:24" ht="12.75" customHeight="1" x14ac:dyDescent="0.25">
      <c r="V726"/>
      <c r="X726"/>
    </row>
    <row r="727" spans="22:24" ht="12.75" customHeight="1" x14ac:dyDescent="0.25">
      <c r="V727"/>
      <c r="X727"/>
    </row>
    <row r="728" spans="22:24" ht="12.75" customHeight="1" x14ac:dyDescent="0.25">
      <c r="V728"/>
      <c r="X728"/>
    </row>
    <row r="729" spans="22:24" ht="12.75" customHeight="1" x14ac:dyDescent="0.25">
      <c r="V729"/>
      <c r="X729"/>
    </row>
    <row r="730" spans="22:24" ht="12.75" customHeight="1" x14ac:dyDescent="0.25">
      <c r="V730"/>
      <c r="X730"/>
    </row>
    <row r="731" spans="22:24" ht="12.75" customHeight="1" x14ac:dyDescent="0.25">
      <c r="V731"/>
      <c r="X731"/>
    </row>
    <row r="732" spans="22:24" ht="12.75" customHeight="1" x14ac:dyDescent="0.25">
      <c r="V732"/>
      <c r="X732"/>
    </row>
    <row r="733" spans="22:24" ht="12.75" customHeight="1" x14ac:dyDescent="0.25">
      <c r="V733"/>
      <c r="X733"/>
    </row>
    <row r="734" spans="22:24" ht="12.75" customHeight="1" x14ac:dyDescent="0.25">
      <c r="V734"/>
      <c r="X734"/>
    </row>
    <row r="735" spans="22:24" ht="12.75" customHeight="1" x14ac:dyDescent="0.25">
      <c r="V735"/>
      <c r="X735"/>
    </row>
    <row r="736" spans="22:24" ht="12.75" customHeight="1" x14ac:dyDescent="0.25">
      <c r="V736"/>
      <c r="X736"/>
    </row>
    <row r="737" spans="22:24" ht="12.75" customHeight="1" x14ac:dyDescent="0.25">
      <c r="V737"/>
      <c r="X737"/>
    </row>
    <row r="738" spans="22:24" ht="12.75" customHeight="1" x14ac:dyDescent="0.25">
      <c r="V738"/>
      <c r="X738"/>
    </row>
    <row r="739" spans="22:24" ht="12.75" customHeight="1" x14ac:dyDescent="0.25">
      <c r="V739"/>
      <c r="X739"/>
    </row>
    <row r="740" spans="22:24" ht="12.75" customHeight="1" x14ac:dyDescent="0.25">
      <c r="V740"/>
      <c r="X740"/>
    </row>
    <row r="741" spans="22:24" ht="12.75" customHeight="1" x14ac:dyDescent="0.25">
      <c r="V741"/>
      <c r="X741"/>
    </row>
    <row r="742" spans="22:24" ht="12.75" customHeight="1" x14ac:dyDescent="0.25">
      <c r="V742"/>
      <c r="X742"/>
    </row>
    <row r="743" spans="22:24" ht="12.75" customHeight="1" x14ac:dyDescent="0.25">
      <c r="V743"/>
      <c r="X743"/>
    </row>
    <row r="744" spans="22:24" ht="12.75" customHeight="1" x14ac:dyDescent="0.25">
      <c r="V744"/>
      <c r="X744"/>
    </row>
    <row r="745" spans="22:24" ht="12.75" customHeight="1" x14ac:dyDescent="0.25">
      <c r="V745"/>
      <c r="X745"/>
    </row>
    <row r="746" spans="22:24" ht="12.75" customHeight="1" x14ac:dyDescent="0.25">
      <c r="V746"/>
      <c r="X746"/>
    </row>
    <row r="747" spans="22:24" ht="12.75" customHeight="1" x14ac:dyDescent="0.25">
      <c r="V747"/>
      <c r="X747"/>
    </row>
    <row r="748" spans="22:24" ht="12.75" customHeight="1" x14ac:dyDescent="0.25">
      <c r="V748"/>
      <c r="X748"/>
    </row>
    <row r="749" spans="22:24" ht="12.75" customHeight="1" x14ac:dyDescent="0.25">
      <c r="V749"/>
      <c r="X749"/>
    </row>
    <row r="750" spans="22:24" ht="12.75" customHeight="1" x14ac:dyDescent="0.25">
      <c r="V750"/>
      <c r="X750"/>
    </row>
    <row r="751" spans="22:24" ht="12.75" customHeight="1" x14ac:dyDescent="0.25">
      <c r="V751"/>
      <c r="X751"/>
    </row>
    <row r="752" spans="22:24" ht="12.75" customHeight="1" x14ac:dyDescent="0.25">
      <c r="V752"/>
      <c r="X752"/>
    </row>
    <row r="753" spans="22:24" ht="12.75" customHeight="1" x14ac:dyDescent="0.25">
      <c r="V753"/>
      <c r="X753"/>
    </row>
    <row r="754" spans="22:24" ht="12.75" customHeight="1" x14ac:dyDescent="0.25">
      <c r="V754"/>
      <c r="X754"/>
    </row>
    <row r="755" spans="22:24" ht="12.75" customHeight="1" x14ac:dyDescent="0.25">
      <c r="V755"/>
      <c r="X755"/>
    </row>
    <row r="756" spans="22:24" ht="12.75" customHeight="1" x14ac:dyDescent="0.25">
      <c r="V756"/>
      <c r="X756"/>
    </row>
    <row r="757" spans="22:24" ht="12.75" customHeight="1" x14ac:dyDescent="0.25">
      <c r="V757"/>
      <c r="X757"/>
    </row>
    <row r="758" spans="22:24" ht="12.75" customHeight="1" x14ac:dyDescent="0.25">
      <c r="V758"/>
      <c r="X758"/>
    </row>
    <row r="759" spans="22:24" ht="12.75" customHeight="1" x14ac:dyDescent="0.25">
      <c r="V759"/>
      <c r="X759"/>
    </row>
    <row r="760" spans="22:24" ht="12.75" customHeight="1" x14ac:dyDescent="0.25">
      <c r="V760"/>
      <c r="X760"/>
    </row>
    <row r="761" spans="22:24" ht="12.75" customHeight="1" x14ac:dyDescent="0.25">
      <c r="V761"/>
      <c r="X761"/>
    </row>
    <row r="762" spans="22:24" ht="12.75" customHeight="1" x14ac:dyDescent="0.25">
      <c r="V762"/>
      <c r="X762"/>
    </row>
    <row r="763" spans="22:24" ht="12.75" customHeight="1" x14ac:dyDescent="0.25">
      <c r="V763"/>
      <c r="X763"/>
    </row>
    <row r="764" spans="22:24" ht="12.75" customHeight="1" x14ac:dyDescent="0.25">
      <c r="V764"/>
      <c r="X764"/>
    </row>
    <row r="765" spans="22:24" ht="12.75" customHeight="1" x14ac:dyDescent="0.25">
      <c r="V765"/>
      <c r="X765"/>
    </row>
    <row r="766" spans="22:24" ht="12.75" customHeight="1" x14ac:dyDescent="0.25">
      <c r="V766"/>
      <c r="X766"/>
    </row>
    <row r="767" spans="22:24" ht="12.75" customHeight="1" x14ac:dyDescent="0.25">
      <c r="V767"/>
      <c r="X767"/>
    </row>
    <row r="768" spans="22:24" ht="12.75" customHeight="1" x14ac:dyDescent="0.25">
      <c r="V768"/>
      <c r="X768"/>
    </row>
    <row r="769" spans="22:24" ht="12.75" customHeight="1" x14ac:dyDescent="0.25">
      <c r="V769"/>
      <c r="X769"/>
    </row>
    <row r="770" spans="22:24" ht="12.75" customHeight="1" x14ac:dyDescent="0.25">
      <c r="V770"/>
      <c r="X770"/>
    </row>
    <row r="771" spans="22:24" ht="12.75" customHeight="1" x14ac:dyDescent="0.25">
      <c r="V771"/>
      <c r="X771"/>
    </row>
    <row r="772" spans="22:24" ht="12.75" customHeight="1" x14ac:dyDescent="0.25">
      <c r="V772"/>
      <c r="X772"/>
    </row>
    <row r="773" spans="22:24" ht="12.75" customHeight="1" x14ac:dyDescent="0.25">
      <c r="V773"/>
      <c r="X773"/>
    </row>
    <row r="774" spans="22:24" ht="12.75" customHeight="1" x14ac:dyDescent="0.25">
      <c r="V774"/>
      <c r="X774"/>
    </row>
    <row r="775" spans="22:24" ht="12.75" customHeight="1" x14ac:dyDescent="0.25">
      <c r="V775"/>
      <c r="X775"/>
    </row>
    <row r="776" spans="22:24" ht="12.75" customHeight="1" x14ac:dyDescent="0.25">
      <c r="V776"/>
      <c r="X776"/>
    </row>
    <row r="777" spans="22:24" ht="12.75" customHeight="1" x14ac:dyDescent="0.25">
      <c r="V777"/>
      <c r="X777"/>
    </row>
    <row r="778" spans="22:24" ht="12.75" customHeight="1" x14ac:dyDescent="0.25">
      <c r="V778"/>
      <c r="X778"/>
    </row>
    <row r="779" spans="22:24" ht="12.75" customHeight="1" x14ac:dyDescent="0.25">
      <c r="V779"/>
      <c r="X779"/>
    </row>
    <row r="780" spans="22:24" ht="12.75" customHeight="1" x14ac:dyDescent="0.25">
      <c r="V780"/>
      <c r="X780"/>
    </row>
    <row r="781" spans="22:24" ht="12.75" customHeight="1" x14ac:dyDescent="0.25">
      <c r="V781"/>
      <c r="X781"/>
    </row>
    <row r="782" spans="22:24" ht="12.75" customHeight="1" x14ac:dyDescent="0.25">
      <c r="V782"/>
      <c r="X782"/>
    </row>
    <row r="783" spans="22:24" ht="12.75" customHeight="1" x14ac:dyDescent="0.25">
      <c r="V783"/>
      <c r="X783"/>
    </row>
    <row r="784" spans="22:24" ht="12.75" customHeight="1" x14ac:dyDescent="0.25">
      <c r="V784"/>
      <c r="X784"/>
    </row>
    <row r="785" spans="22:24" ht="12.75" customHeight="1" x14ac:dyDescent="0.25">
      <c r="V785"/>
      <c r="X785"/>
    </row>
    <row r="786" spans="22:24" ht="12.75" customHeight="1" x14ac:dyDescent="0.25">
      <c r="V786"/>
      <c r="X786"/>
    </row>
    <row r="787" spans="22:24" ht="12.75" customHeight="1" x14ac:dyDescent="0.25">
      <c r="V787"/>
      <c r="X787"/>
    </row>
    <row r="788" spans="22:24" ht="12.75" customHeight="1" x14ac:dyDescent="0.25">
      <c r="V788"/>
      <c r="X788"/>
    </row>
    <row r="789" spans="22:24" ht="12.75" customHeight="1" x14ac:dyDescent="0.25">
      <c r="V789"/>
      <c r="X789"/>
    </row>
    <row r="790" spans="22:24" ht="12.75" customHeight="1" x14ac:dyDescent="0.25">
      <c r="V790"/>
      <c r="X790"/>
    </row>
    <row r="791" spans="22:24" ht="12.75" customHeight="1" x14ac:dyDescent="0.25">
      <c r="V791"/>
      <c r="X791"/>
    </row>
    <row r="792" spans="22:24" ht="12.75" customHeight="1" x14ac:dyDescent="0.25">
      <c r="V792"/>
      <c r="X792"/>
    </row>
    <row r="793" spans="22:24" ht="12.75" customHeight="1" x14ac:dyDescent="0.25">
      <c r="V793"/>
      <c r="X793"/>
    </row>
    <row r="794" spans="22:24" ht="12.75" customHeight="1" x14ac:dyDescent="0.25">
      <c r="V794"/>
      <c r="X794"/>
    </row>
    <row r="795" spans="22:24" ht="12.75" customHeight="1" x14ac:dyDescent="0.25">
      <c r="V795"/>
      <c r="X795"/>
    </row>
    <row r="796" spans="22:24" ht="12.75" customHeight="1" x14ac:dyDescent="0.25">
      <c r="V796"/>
      <c r="X796"/>
    </row>
    <row r="797" spans="22:24" ht="12.75" customHeight="1" x14ac:dyDescent="0.25">
      <c r="V797"/>
      <c r="X797"/>
    </row>
    <row r="798" spans="22:24" ht="12.75" customHeight="1" x14ac:dyDescent="0.25">
      <c r="V798"/>
      <c r="X798"/>
    </row>
    <row r="799" spans="22:24" ht="12.75" customHeight="1" x14ac:dyDescent="0.25">
      <c r="V799"/>
      <c r="X799"/>
    </row>
    <row r="800" spans="22:24" ht="12.75" customHeight="1" x14ac:dyDescent="0.25">
      <c r="V800"/>
      <c r="X800"/>
    </row>
    <row r="801" spans="22:24" ht="12.75" customHeight="1" x14ac:dyDescent="0.25">
      <c r="V801"/>
      <c r="X801"/>
    </row>
    <row r="802" spans="22:24" ht="12.75" customHeight="1" x14ac:dyDescent="0.25">
      <c r="V802"/>
      <c r="X802"/>
    </row>
    <row r="803" spans="22:24" ht="12.75" customHeight="1" x14ac:dyDescent="0.25">
      <c r="V803"/>
      <c r="X803"/>
    </row>
    <row r="804" spans="22:24" ht="12.75" customHeight="1" x14ac:dyDescent="0.25">
      <c r="V804"/>
      <c r="X804"/>
    </row>
    <row r="805" spans="22:24" ht="12.75" customHeight="1" x14ac:dyDescent="0.25">
      <c r="V805"/>
      <c r="X805"/>
    </row>
    <row r="806" spans="22:24" ht="12.75" customHeight="1" x14ac:dyDescent="0.25">
      <c r="V806"/>
      <c r="X806"/>
    </row>
    <row r="807" spans="22:24" ht="12.75" customHeight="1" x14ac:dyDescent="0.25">
      <c r="V807"/>
      <c r="X807"/>
    </row>
    <row r="808" spans="22:24" ht="12.75" customHeight="1" x14ac:dyDescent="0.25">
      <c r="V808"/>
      <c r="X808"/>
    </row>
    <row r="809" spans="22:24" ht="12.75" customHeight="1" x14ac:dyDescent="0.25">
      <c r="V809"/>
      <c r="X809"/>
    </row>
    <row r="810" spans="22:24" ht="12.75" customHeight="1" x14ac:dyDescent="0.25">
      <c r="V810"/>
      <c r="X810"/>
    </row>
    <row r="811" spans="22:24" ht="12.75" customHeight="1" x14ac:dyDescent="0.25">
      <c r="V811"/>
      <c r="X811"/>
    </row>
    <row r="812" spans="22:24" ht="12.75" customHeight="1" x14ac:dyDescent="0.25">
      <c r="V812"/>
      <c r="X812"/>
    </row>
    <row r="813" spans="22:24" ht="12.75" customHeight="1" x14ac:dyDescent="0.25">
      <c r="V813"/>
      <c r="X813"/>
    </row>
    <row r="814" spans="22:24" ht="12.75" customHeight="1" x14ac:dyDescent="0.25">
      <c r="V814"/>
      <c r="X814"/>
    </row>
    <row r="815" spans="22:24" ht="12.75" customHeight="1" x14ac:dyDescent="0.25">
      <c r="V815"/>
      <c r="X815"/>
    </row>
    <row r="816" spans="22:24" ht="12.75" customHeight="1" x14ac:dyDescent="0.25">
      <c r="V816"/>
      <c r="X816"/>
    </row>
    <row r="817" spans="22:24" ht="12.75" customHeight="1" x14ac:dyDescent="0.25">
      <c r="V817"/>
      <c r="X817"/>
    </row>
    <row r="818" spans="22:24" ht="12.75" customHeight="1" x14ac:dyDescent="0.25">
      <c r="V818"/>
      <c r="X818"/>
    </row>
    <row r="819" spans="22:24" ht="12.75" customHeight="1" x14ac:dyDescent="0.25">
      <c r="V819"/>
      <c r="X819"/>
    </row>
    <row r="820" spans="22:24" ht="12.75" customHeight="1" x14ac:dyDescent="0.25">
      <c r="V820"/>
      <c r="X820"/>
    </row>
    <row r="821" spans="22:24" ht="12.75" customHeight="1" x14ac:dyDescent="0.25">
      <c r="V821"/>
      <c r="X821"/>
    </row>
    <row r="822" spans="22:24" ht="12.75" customHeight="1" x14ac:dyDescent="0.25">
      <c r="V822"/>
      <c r="X822"/>
    </row>
    <row r="823" spans="22:24" ht="12.75" customHeight="1" x14ac:dyDescent="0.25">
      <c r="V823"/>
      <c r="X823"/>
    </row>
    <row r="824" spans="22:24" ht="12.75" customHeight="1" x14ac:dyDescent="0.25">
      <c r="V824"/>
      <c r="X824"/>
    </row>
    <row r="825" spans="22:24" ht="12.75" customHeight="1" x14ac:dyDescent="0.25">
      <c r="V825"/>
      <c r="X825"/>
    </row>
    <row r="826" spans="22:24" ht="12.75" customHeight="1" x14ac:dyDescent="0.25">
      <c r="V826"/>
      <c r="X826"/>
    </row>
    <row r="827" spans="22:24" ht="12.75" customHeight="1" x14ac:dyDescent="0.25">
      <c r="V827"/>
      <c r="X827"/>
    </row>
    <row r="828" spans="22:24" ht="12.75" customHeight="1" x14ac:dyDescent="0.25">
      <c r="V828"/>
      <c r="X828"/>
    </row>
    <row r="829" spans="22:24" ht="12.75" customHeight="1" x14ac:dyDescent="0.25">
      <c r="V829"/>
      <c r="X829"/>
    </row>
    <row r="830" spans="22:24" ht="12.75" customHeight="1" x14ac:dyDescent="0.25">
      <c r="V830"/>
      <c r="X830"/>
    </row>
    <row r="831" spans="22:24" ht="12.75" customHeight="1" x14ac:dyDescent="0.25">
      <c r="V831"/>
      <c r="X831"/>
    </row>
    <row r="832" spans="22:24" ht="12.75" customHeight="1" x14ac:dyDescent="0.25">
      <c r="V832"/>
      <c r="X832"/>
    </row>
    <row r="833" spans="22:24" ht="12.75" customHeight="1" x14ac:dyDescent="0.25">
      <c r="V833"/>
      <c r="X833"/>
    </row>
    <row r="834" spans="22:24" ht="12.75" customHeight="1" x14ac:dyDescent="0.25">
      <c r="V834"/>
      <c r="X834"/>
    </row>
    <row r="835" spans="22:24" ht="12.75" customHeight="1" x14ac:dyDescent="0.25">
      <c r="V835"/>
      <c r="X835"/>
    </row>
    <row r="836" spans="22:24" ht="12.75" customHeight="1" x14ac:dyDescent="0.25">
      <c r="V836"/>
      <c r="X836"/>
    </row>
    <row r="837" spans="22:24" ht="12.75" customHeight="1" x14ac:dyDescent="0.25">
      <c r="V837"/>
      <c r="X837"/>
    </row>
    <row r="838" spans="22:24" ht="12.75" customHeight="1" x14ac:dyDescent="0.25">
      <c r="V838"/>
      <c r="X838"/>
    </row>
    <row r="839" spans="22:24" ht="12.75" customHeight="1" x14ac:dyDescent="0.25">
      <c r="V839"/>
      <c r="X839"/>
    </row>
    <row r="840" spans="22:24" ht="12.75" customHeight="1" x14ac:dyDescent="0.25">
      <c r="V840"/>
      <c r="X840"/>
    </row>
    <row r="841" spans="22:24" ht="12.75" customHeight="1" x14ac:dyDescent="0.25">
      <c r="V841"/>
      <c r="X841"/>
    </row>
    <row r="842" spans="22:24" ht="12.75" customHeight="1" x14ac:dyDescent="0.25">
      <c r="V842"/>
      <c r="X842"/>
    </row>
    <row r="843" spans="22:24" ht="12.75" customHeight="1" x14ac:dyDescent="0.25">
      <c r="V843"/>
      <c r="X843"/>
    </row>
    <row r="844" spans="22:24" ht="12.75" customHeight="1" x14ac:dyDescent="0.25">
      <c r="V844"/>
      <c r="X844"/>
    </row>
    <row r="845" spans="22:24" ht="12.75" customHeight="1" x14ac:dyDescent="0.25">
      <c r="V845"/>
      <c r="X845"/>
    </row>
    <row r="846" spans="22:24" ht="12.75" customHeight="1" x14ac:dyDescent="0.25">
      <c r="V846"/>
      <c r="X846"/>
    </row>
    <row r="847" spans="22:24" ht="12.75" customHeight="1" x14ac:dyDescent="0.25">
      <c r="V847"/>
      <c r="X847"/>
    </row>
    <row r="848" spans="22:24" ht="12.75" customHeight="1" x14ac:dyDescent="0.25">
      <c r="V848"/>
      <c r="X848"/>
    </row>
    <row r="849" spans="22:24" ht="12.75" customHeight="1" x14ac:dyDescent="0.25">
      <c r="V849"/>
      <c r="X849"/>
    </row>
    <row r="850" spans="22:24" ht="12.75" customHeight="1" x14ac:dyDescent="0.25">
      <c r="V850"/>
      <c r="X850"/>
    </row>
    <row r="851" spans="22:24" ht="12.75" customHeight="1" x14ac:dyDescent="0.25">
      <c r="V851"/>
      <c r="X851"/>
    </row>
    <row r="852" spans="22:24" ht="12.75" customHeight="1" x14ac:dyDescent="0.25">
      <c r="V852"/>
      <c r="X852"/>
    </row>
    <row r="853" spans="22:24" ht="12.75" customHeight="1" x14ac:dyDescent="0.25">
      <c r="V853"/>
      <c r="X853"/>
    </row>
    <row r="854" spans="22:24" ht="12.75" customHeight="1" x14ac:dyDescent="0.25">
      <c r="V854"/>
      <c r="X854"/>
    </row>
    <row r="855" spans="22:24" ht="12.75" customHeight="1" x14ac:dyDescent="0.25">
      <c r="V855"/>
      <c r="X855"/>
    </row>
    <row r="856" spans="22:24" ht="12.75" customHeight="1" x14ac:dyDescent="0.25">
      <c r="V856"/>
      <c r="X856"/>
    </row>
    <row r="857" spans="22:24" ht="12.75" customHeight="1" x14ac:dyDescent="0.25">
      <c r="V857"/>
      <c r="X857"/>
    </row>
    <row r="858" spans="22:24" ht="12.75" customHeight="1" x14ac:dyDescent="0.25">
      <c r="V858"/>
      <c r="X858"/>
    </row>
    <row r="859" spans="22:24" ht="12.75" customHeight="1" x14ac:dyDescent="0.25">
      <c r="V859"/>
      <c r="X859"/>
    </row>
    <row r="860" spans="22:24" ht="12.75" customHeight="1" x14ac:dyDescent="0.25">
      <c r="V860"/>
      <c r="X860"/>
    </row>
    <row r="861" spans="22:24" ht="12.75" customHeight="1" x14ac:dyDescent="0.25">
      <c r="V861"/>
      <c r="X861"/>
    </row>
    <row r="862" spans="22:24" ht="12.75" customHeight="1" x14ac:dyDescent="0.25">
      <c r="V862"/>
      <c r="X862"/>
    </row>
    <row r="863" spans="22:24" ht="12.75" customHeight="1" x14ac:dyDescent="0.25">
      <c r="V863"/>
      <c r="X863"/>
    </row>
    <row r="864" spans="22:24" ht="12.75" customHeight="1" x14ac:dyDescent="0.25">
      <c r="V864"/>
      <c r="X864"/>
    </row>
    <row r="865" spans="22:24" ht="12.75" customHeight="1" x14ac:dyDescent="0.25">
      <c r="V865"/>
      <c r="X865"/>
    </row>
    <row r="866" spans="22:24" ht="12.75" customHeight="1" x14ac:dyDescent="0.25">
      <c r="V866"/>
      <c r="X866"/>
    </row>
    <row r="867" spans="22:24" ht="12.75" customHeight="1" x14ac:dyDescent="0.25">
      <c r="V867"/>
      <c r="X867"/>
    </row>
    <row r="868" spans="22:24" ht="12.75" customHeight="1" x14ac:dyDescent="0.25">
      <c r="V868"/>
      <c r="X868"/>
    </row>
    <row r="869" spans="22:24" ht="12.75" customHeight="1" x14ac:dyDescent="0.25">
      <c r="V869"/>
      <c r="X869"/>
    </row>
    <row r="870" spans="22:24" ht="12.75" customHeight="1" x14ac:dyDescent="0.25">
      <c r="V870"/>
      <c r="X870"/>
    </row>
    <row r="871" spans="22:24" ht="12.75" customHeight="1" x14ac:dyDescent="0.25">
      <c r="V871"/>
      <c r="X871"/>
    </row>
    <row r="872" spans="22:24" ht="12.75" customHeight="1" x14ac:dyDescent="0.25">
      <c r="V872"/>
      <c r="X872"/>
    </row>
    <row r="873" spans="22:24" ht="12.75" customHeight="1" x14ac:dyDescent="0.25">
      <c r="V873"/>
      <c r="X873"/>
    </row>
    <row r="874" spans="22:24" ht="12.75" customHeight="1" x14ac:dyDescent="0.25">
      <c r="V874"/>
      <c r="X874"/>
    </row>
    <row r="875" spans="22:24" ht="12.75" customHeight="1" x14ac:dyDescent="0.25">
      <c r="V875"/>
      <c r="X875"/>
    </row>
    <row r="876" spans="22:24" ht="12.75" customHeight="1" x14ac:dyDescent="0.25">
      <c r="V876"/>
      <c r="X876"/>
    </row>
    <row r="877" spans="22:24" ht="12.75" customHeight="1" x14ac:dyDescent="0.25">
      <c r="V877"/>
      <c r="X877"/>
    </row>
    <row r="878" spans="22:24" ht="12.75" customHeight="1" x14ac:dyDescent="0.25">
      <c r="V878"/>
      <c r="X878"/>
    </row>
    <row r="879" spans="22:24" ht="12.75" customHeight="1" x14ac:dyDescent="0.25">
      <c r="V879"/>
      <c r="X879"/>
    </row>
    <row r="880" spans="22:24" ht="12.75" customHeight="1" x14ac:dyDescent="0.25">
      <c r="V880"/>
      <c r="X880"/>
    </row>
    <row r="881" spans="22:24" ht="12.75" customHeight="1" x14ac:dyDescent="0.25">
      <c r="V881"/>
      <c r="X881"/>
    </row>
    <row r="882" spans="22:24" ht="12.75" customHeight="1" x14ac:dyDescent="0.25">
      <c r="V882"/>
      <c r="X882"/>
    </row>
    <row r="883" spans="22:24" ht="12.75" customHeight="1" x14ac:dyDescent="0.25">
      <c r="V883"/>
      <c r="X883"/>
    </row>
    <row r="884" spans="22:24" ht="12.75" customHeight="1" x14ac:dyDescent="0.25">
      <c r="V884"/>
      <c r="X884"/>
    </row>
    <row r="885" spans="22:24" ht="12.75" customHeight="1" x14ac:dyDescent="0.25">
      <c r="V885"/>
      <c r="X885"/>
    </row>
    <row r="886" spans="22:24" ht="12.75" customHeight="1" x14ac:dyDescent="0.25">
      <c r="V886"/>
      <c r="X886"/>
    </row>
    <row r="887" spans="22:24" ht="12.75" customHeight="1" x14ac:dyDescent="0.25">
      <c r="V887"/>
      <c r="X887"/>
    </row>
    <row r="888" spans="22:24" ht="12.75" customHeight="1" x14ac:dyDescent="0.25">
      <c r="V888"/>
      <c r="X888"/>
    </row>
    <row r="889" spans="22:24" ht="12.75" customHeight="1" x14ac:dyDescent="0.25">
      <c r="V889"/>
      <c r="X889"/>
    </row>
    <row r="890" spans="22:24" ht="12.75" customHeight="1" x14ac:dyDescent="0.25">
      <c r="V890"/>
      <c r="X890"/>
    </row>
    <row r="891" spans="22:24" ht="12.75" customHeight="1" x14ac:dyDescent="0.25">
      <c r="V891"/>
      <c r="X891"/>
    </row>
    <row r="892" spans="22:24" ht="12.75" customHeight="1" x14ac:dyDescent="0.25">
      <c r="V892"/>
      <c r="X892"/>
    </row>
    <row r="893" spans="22:24" ht="12.75" customHeight="1" x14ac:dyDescent="0.25">
      <c r="V893"/>
      <c r="X893"/>
    </row>
    <row r="894" spans="22:24" ht="12.75" customHeight="1" x14ac:dyDescent="0.25">
      <c r="V894"/>
      <c r="X894"/>
    </row>
    <row r="895" spans="22:24" ht="12.75" customHeight="1" x14ac:dyDescent="0.25">
      <c r="V895"/>
      <c r="X895"/>
    </row>
    <row r="896" spans="22:24" ht="12.75" customHeight="1" x14ac:dyDescent="0.25">
      <c r="V896"/>
      <c r="X896"/>
    </row>
    <row r="897" spans="22:24" ht="12.75" customHeight="1" x14ac:dyDescent="0.25">
      <c r="V897"/>
      <c r="X897"/>
    </row>
    <row r="898" spans="22:24" ht="12.75" customHeight="1" x14ac:dyDescent="0.25">
      <c r="V898"/>
      <c r="X898"/>
    </row>
    <row r="899" spans="22:24" ht="12.75" customHeight="1" x14ac:dyDescent="0.25">
      <c r="V899"/>
      <c r="X899"/>
    </row>
    <row r="900" spans="22:24" ht="12.75" customHeight="1" x14ac:dyDescent="0.25">
      <c r="V900"/>
      <c r="X900"/>
    </row>
    <row r="901" spans="22:24" ht="12.75" customHeight="1" x14ac:dyDescent="0.25">
      <c r="V901"/>
      <c r="X901"/>
    </row>
    <row r="902" spans="22:24" ht="12.75" customHeight="1" x14ac:dyDescent="0.25">
      <c r="V902"/>
      <c r="X902"/>
    </row>
    <row r="903" spans="22:24" ht="12.75" customHeight="1" x14ac:dyDescent="0.25">
      <c r="V903"/>
      <c r="X903"/>
    </row>
    <row r="904" spans="22:24" ht="12.75" customHeight="1" x14ac:dyDescent="0.25">
      <c r="V904"/>
      <c r="X904"/>
    </row>
    <row r="905" spans="22:24" ht="12.75" customHeight="1" x14ac:dyDescent="0.25">
      <c r="V905"/>
      <c r="X905"/>
    </row>
    <row r="906" spans="22:24" ht="12.75" customHeight="1" x14ac:dyDescent="0.25">
      <c r="V906"/>
      <c r="X906"/>
    </row>
    <row r="907" spans="22:24" ht="12.75" customHeight="1" x14ac:dyDescent="0.25">
      <c r="V907"/>
      <c r="X907"/>
    </row>
    <row r="908" spans="22:24" ht="12.75" customHeight="1" x14ac:dyDescent="0.25">
      <c r="V908"/>
      <c r="X908"/>
    </row>
    <row r="909" spans="22:24" ht="12.75" customHeight="1" x14ac:dyDescent="0.25">
      <c r="V909"/>
      <c r="X909"/>
    </row>
    <row r="910" spans="22:24" ht="12.75" customHeight="1" x14ac:dyDescent="0.25">
      <c r="V910"/>
      <c r="X910"/>
    </row>
    <row r="911" spans="22:24" ht="12.75" customHeight="1" x14ac:dyDescent="0.25">
      <c r="V911"/>
      <c r="X911"/>
    </row>
    <row r="912" spans="22:24" ht="12.75" customHeight="1" x14ac:dyDescent="0.25">
      <c r="V912"/>
      <c r="X912"/>
    </row>
    <row r="913" spans="22:24" ht="12.75" customHeight="1" x14ac:dyDescent="0.25">
      <c r="V913"/>
      <c r="X913"/>
    </row>
    <row r="914" spans="22:24" ht="12.75" customHeight="1" x14ac:dyDescent="0.25">
      <c r="V914"/>
      <c r="X914"/>
    </row>
    <row r="915" spans="22:24" ht="12.75" customHeight="1" x14ac:dyDescent="0.25">
      <c r="V915"/>
      <c r="X915"/>
    </row>
    <row r="916" spans="22:24" ht="12.75" customHeight="1" x14ac:dyDescent="0.25">
      <c r="V916"/>
      <c r="X916"/>
    </row>
    <row r="917" spans="22:24" ht="12.75" customHeight="1" x14ac:dyDescent="0.25">
      <c r="V917"/>
      <c r="X917"/>
    </row>
    <row r="918" spans="22:24" ht="12.75" customHeight="1" x14ac:dyDescent="0.25">
      <c r="V918"/>
      <c r="X918"/>
    </row>
    <row r="919" spans="22:24" ht="12.75" customHeight="1" x14ac:dyDescent="0.25">
      <c r="V919"/>
      <c r="X919"/>
    </row>
    <row r="920" spans="22:24" ht="12.75" customHeight="1" x14ac:dyDescent="0.25">
      <c r="V920"/>
      <c r="X920"/>
    </row>
    <row r="921" spans="22:24" ht="12.75" customHeight="1" x14ac:dyDescent="0.25">
      <c r="V921"/>
      <c r="X921"/>
    </row>
    <row r="922" spans="22:24" ht="12.75" customHeight="1" x14ac:dyDescent="0.25">
      <c r="V922"/>
      <c r="X922"/>
    </row>
    <row r="923" spans="22:24" ht="12.75" customHeight="1" x14ac:dyDescent="0.25">
      <c r="V923"/>
      <c r="X923"/>
    </row>
    <row r="924" spans="22:24" ht="12.75" customHeight="1" x14ac:dyDescent="0.25">
      <c r="V924"/>
      <c r="X924"/>
    </row>
    <row r="925" spans="22:24" ht="12.75" customHeight="1" x14ac:dyDescent="0.25">
      <c r="V925"/>
      <c r="X925"/>
    </row>
    <row r="926" spans="22:24" ht="12.75" customHeight="1" x14ac:dyDescent="0.25">
      <c r="V926"/>
      <c r="X926"/>
    </row>
    <row r="927" spans="22:24" ht="12.75" customHeight="1" x14ac:dyDescent="0.25">
      <c r="V927"/>
      <c r="X927"/>
    </row>
    <row r="928" spans="22:24" ht="12.75" customHeight="1" x14ac:dyDescent="0.25">
      <c r="V928"/>
      <c r="X928"/>
    </row>
    <row r="929" spans="22:24" ht="12.75" customHeight="1" x14ac:dyDescent="0.25">
      <c r="V929"/>
      <c r="X929"/>
    </row>
    <row r="930" spans="22:24" ht="12.75" customHeight="1" x14ac:dyDescent="0.25">
      <c r="V930"/>
      <c r="X930"/>
    </row>
    <row r="931" spans="22:24" ht="12.75" customHeight="1" x14ac:dyDescent="0.25">
      <c r="V931"/>
      <c r="X931"/>
    </row>
    <row r="932" spans="22:24" ht="12.75" customHeight="1" x14ac:dyDescent="0.25">
      <c r="V932"/>
      <c r="X932"/>
    </row>
    <row r="933" spans="22:24" ht="12.75" customHeight="1" x14ac:dyDescent="0.25">
      <c r="V933"/>
      <c r="X933"/>
    </row>
    <row r="934" spans="22:24" ht="12.75" customHeight="1" x14ac:dyDescent="0.25">
      <c r="V934"/>
      <c r="X934"/>
    </row>
    <row r="935" spans="22:24" ht="12.75" customHeight="1" x14ac:dyDescent="0.25">
      <c r="V935"/>
      <c r="X935"/>
    </row>
    <row r="936" spans="22:24" ht="12.75" customHeight="1" x14ac:dyDescent="0.25">
      <c r="V936"/>
      <c r="X936"/>
    </row>
    <row r="937" spans="22:24" ht="12.75" customHeight="1" x14ac:dyDescent="0.25">
      <c r="V937"/>
      <c r="X937"/>
    </row>
    <row r="938" spans="22:24" ht="12.75" customHeight="1" x14ac:dyDescent="0.25">
      <c r="V938"/>
      <c r="X938"/>
    </row>
    <row r="939" spans="22:24" ht="12.75" customHeight="1" x14ac:dyDescent="0.25">
      <c r="V939"/>
      <c r="X939"/>
    </row>
    <row r="940" spans="22:24" ht="12.75" customHeight="1" x14ac:dyDescent="0.25">
      <c r="V940"/>
      <c r="X940"/>
    </row>
    <row r="941" spans="22:24" ht="12.75" customHeight="1" x14ac:dyDescent="0.25">
      <c r="V941"/>
      <c r="X941"/>
    </row>
    <row r="942" spans="22:24" ht="12.75" customHeight="1" x14ac:dyDescent="0.25">
      <c r="V942"/>
      <c r="X942"/>
    </row>
    <row r="943" spans="22:24" ht="12.75" customHeight="1" x14ac:dyDescent="0.25">
      <c r="V943"/>
      <c r="X943"/>
    </row>
    <row r="944" spans="22:24" ht="12.75" customHeight="1" x14ac:dyDescent="0.25">
      <c r="V944"/>
      <c r="X944"/>
    </row>
    <row r="945" spans="22:24" ht="12.75" customHeight="1" x14ac:dyDescent="0.25">
      <c r="V945"/>
      <c r="X945"/>
    </row>
    <row r="946" spans="22:24" ht="12.75" customHeight="1" x14ac:dyDescent="0.25">
      <c r="V946"/>
      <c r="X946"/>
    </row>
    <row r="947" spans="22:24" ht="12.75" customHeight="1" x14ac:dyDescent="0.25">
      <c r="V947"/>
      <c r="X947"/>
    </row>
    <row r="948" spans="22:24" ht="12.75" customHeight="1" x14ac:dyDescent="0.25">
      <c r="V948"/>
      <c r="X948"/>
    </row>
    <row r="949" spans="22:24" ht="12.75" customHeight="1" x14ac:dyDescent="0.25">
      <c r="V949"/>
      <c r="X949"/>
    </row>
    <row r="950" spans="22:24" ht="12.75" customHeight="1" x14ac:dyDescent="0.25">
      <c r="V950"/>
      <c r="X950"/>
    </row>
    <row r="951" spans="22:24" ht="12.75" customHeight="1" x14ac:dyDescent="0.25">
      <c r="V951"/>
      <c r="X951"/>
    </row>
    <row r="952" spans="22:24" ht="12.75" customHeight="1" x14ac:dyDescent="0.25">
      <c r="V952"/>
      <c r="X952"/>
    </row>
    <row r="953" spans="22:24" ht="12.75" customHeight="1" x14ac:dyDescent="0.25">
      <c r="V953"/>
      <c r="X953"/>
    </row>
    <row r="954" spans="22:24" ht="12.75" customHeight="1" x14ac:dyDescent="0.25">
      <c r="V954"/>
      <c r="X954"/>
    </row>
    <row r="955" spans="22:24" ht="12.75" customHeight="1" x14ac:dyDescent="0.25">
      <c r="V955"/>
      <c r="X955"/>
    </row>
    <row r="956" spans="22:24" ht="12.75" customHeight="1" x14ac:dyDescent="0.25">
      <c r="V956"/>
      <c r="X956"/>
    </row>
    <row r="957" spans="22:24" ht="12.75" customHeight="1" x14ac:dyDescent="0.25">
      <c r="V957"/>
      <c r="X957"/>
    </row>
    <row r="958" spans="22:24" ht="12.75" customHeight="1" x14ac:dyDescent="0.25">
      <c r="V958"/>
      <c r="X958"/>
    </row>
    <row r="959" spans="22:24" ht="12.75" customHeight="1" x14ac:dyDescent="0.25">
      <c r="V959"/>
      <c r="X959"/>
    </row>
    <row r="960" spans="22:24" ht="12.75" customHeight="1" x14ac:dyDescent="0.25">
      <c r="V960"/>
      <c r="X960"/>
    </row>
    <row r="961" spans="22:24" ht="12.75" customHeight="1" x14ac:dyDescent="0.25">
      <c r="V961"/>
      <c r="X961"/>
    </row>
    <row r="962" spans="22:24" ht="12.75" customHeight="1" x14ac:dyDescent="0.25">
      <c r="V962"/>
      <c r="X962"/>
    </row>
    <row r="963" spans="22:24" ht="12.75" customHeight="1" x14ac:dyDescent="0.25">
      <c r="V963"/>
      <c r="X963"/>
    </row>
    <row r="964" spans="22:24" ht="12.75" customHeight="1" x14ac:dyDescent="0.25">
      <c r="V964"/>
      <c r="X964"/>
    </row>
    <row r="965" spans="22:24" ht="12.75" customHeight="1" x14ac:dyDescent="0.25">
      <c r="V965"/>
      <c r="X965"/>
    </row>
    <row r="966" spans="22:24" ht="12.75" customHeight="1" x14ac:dyDescent="0.25">
      <c r="V966"/>
      <c r="X966"/>
    </row>
    <row r="967" spans="22:24" ht="12.75" customHeight="1" x14ac:dyDescent="0.25">
      <c r="V967"/>
      <c r="X967"/>
    </row>
    <row r="968" spans="22:24" ht="12.75" customHeight="1" x14ac:dyDescent="0.25">
      <c r="V968"/>
      <c r="X968"/>
    </row>
    <row r="969" spans="22:24" ht="12.75" customHeight="1" x14ac:dyDescent="0.25">
      <c r="V969"/>
      <c r="X969"/>
    </row>
    <row r="970" spans="22:24" ht="12.75" customHeight="1" x14ac:dyDescent="0.25">
      <c r="V970"/>
      <c r="X970"/>
    </row>
    <row r="971" spans="22:24" ht="12.75" customHeight="1" x14ac:dyDescent="0.25">
      <c r="V971"/>
      <c r="X971"/>
    </row>
    <row r="972" spans="22:24" ht="12.75" customHeight="1" x14ac:dyDescent="0.25">
      <c r="V972"/>
      <c r="X972"/>
    </row>
    <row r="973" spans="22:24" ht="12.75" customHeight="1" x14ac:dyDescent="0.25">
      <c r="V973"/>
      <c r="X973"/>
    </row>
    <row r="974" spans="22:24" ht="12.75" customHeight="1" x14ac:dyDescent="0.25">
      <c r="V974"/>
      <c r="X974"/>
    </row>
    <row r="975" spans="22:24" ht="12.75" customHeight="1" x14ac:dyDescent="0.25">
      <c r="V975"/>
      <c r="X975"/>
    </row>
    <row r="976" spans="22:24" ht="12.75" customHeight="1" x14ac:dyDescent="0.25">
      <c r="V976"/>
      <c r="X976"/>
    </row>
    <row r="977" spans="22:24" ht="12.75" customHeight="1" x14ac:dyDescent="0.25">
      <c r="V977"/>
      <c r="X977"/>
    </row>
    <row r="978" spans="22:24" ht="12.75" customHeight="1" x14ac:dyDescent="0.25">
      <c r="V978"/>
      <c r="X978"/>
    </row>
    <row r="979" spans="22:24" ht="12.75" customHeight="1" x14ac:dyDescent="0.25">
      <c r="V979"/>
      <c r="X979"/>
    </row>
    <row r="980" spans="22:24" ht="12.75" customHeight="1" x14ac:dyDescent="0.25">
      <c r="V980"/>
      <c r="X980"/>
    </row>
    <row r="981" spans="22:24" ht="12.75" customHeight="1" x14ac:dyDescent="0.25">
      <c r="V981"/>
      <c r="X981"/>
    </row>
    <row r="982" spans="22:24" ht="12.75" customHeight="1" x14ac:dyDescent="0.25">
      <c r="V982"/>
      <c r="X982"/>
    </row>
    <row r="983" spans="22:24" ht="12.75" customHeight="1" x14ac:dyDescent="0.25">
      <c r="V983"/>
      <c r="X983"/>
    </row>
    <row r="984" spans="22:24" ht="12.75" customHeight="1" x14ac:dyDescent="0.25">
      <c r="V984"/>
      <c r="X984"/>
    </row>
    <row r="985" spans="22:24" ht="12.75" customHeight="1" x14ac:dyDescent="0.25">
      <c r="V985"/>
      <c r="X985"/>
    </row>
    <row r="986" spans="22:24" ht="12.75" customHeight="1" x14ac:dyDescent="0.25">
      <c r="V986"/>
      <c r="X986"/>
    </row>
    <row r="987" spans="22:24" ht="12.75" customHeight="1" x14ac:dyDescent="0.25">
      <c r="V987"/>
      <c r="X987"/>
    </row>
    <row r="988" spans="22:24" ht="12.75" customHeight="1" x14ac:dyDescent="0.25">
      <c r="V988"/>
      <c r="X988"/>
    </row>
    <row r="989" spans="22:24" ht="12.75" customHeight="1" x14ac:dyDescent="0.25">
      <c r="V989"/>
      <c r="X989"/>
    </row>
    <row r="990" spans="22:24" ht="12.75" customHeight="1" x14ac:dyDescent="0.25">
      <c r="V990"/>
      <c r="X990"/>
    </row>
    <row r="991" spans="22:24" ht="12.75" customHeight="1" x14ac:dyDescent="0.25">
      <c r="V991"/>
      <c r="X991"/>
    </row>
    <row r="992" spans="22:24" ht="12.75" customHeight="1" x14ac:dyDescent="0.25">
      <c r="V992"/>
      <c r="X992"/>
    </row>
    <row r="993" spans="22:24" ht="12.75" customHeight="1" x14ac:dyDescent="0.25">
      <c r="V993"/>
      <c r="X993"/>
    </row>
    <row r="994" spans="22:24" ht="12.75" customHeight="1" x14ac:dyDescent="0.25">
      <c r="V994"/>
      <c r="X994"/>
    </row>
    <row r="995" spans="22:24" ht="12.75" customHeight="1" x14ac:dyDescent="0.25">
      <c r="V995"/>
      <c r="X995"/>
    </row>
    <row r="996" spans="22:24" ht="12.75" customHeight="1" x14ac:dyDescent="0.25">
      <c r="V996"/>
      <c r="X996"/>
    </row>
    <row r="997" spans="22:24" ht="12.75" customHeight="1" x14ac:dyDescent="0.25">
      <c r="V997"/>
      <c r="X997"/>
    </row>
    <row r="998" spans="22:24" ht="12.75" customHeight="1" x14ac:dyDescent="0.25">
      <c r="V998"/>
      <c r="X998"/>
    </row>
    <row r="999" spans="22:24" ht="12.75" customHeight="1" x14ac:dyDescent="0.25">
      <c r="V999"/>
      <c r="X999"/>
    </row>
    <row r="1000" spans="22:24" ht="12.75" customHeight="1" x14ac:dyDescent="0.25">
      <c r="V1000"/>
      <c r="X1000"/>
    </row>
    <row r="1001" spans="22:24" ht="12.75" customHeight="1" x14ac:dyDescent="0.25">
      <c r="V1001"/>
      <c r="X1001"/>
    </row>
    <row r="1002" spans="22:24" ht="12.75" customHeight="1" x14ac:dyDescent="0.25">
      <c r="V1002"/>
      <c r="X1002"/>
    </row>
    <row r="1003" spans="22:24" ht="12.75" customHeight="1" x14ac:dyDescent="0.25">
      <c r="V1003"/>
      <c r="X1003"/>
    </row>
    <row r="1004" spans="22:24" ht="12.75" customHeight="1" x14ac:dyDescent="0.25">
      <c r="V1004"/>
      <c r="X1004"/>
    </row>
    <row r="1005" spans="22:24" ht="12.75" customHeight="1" x14ac:dyDescent="0.25">
      <c r="V1005"/>
      <c r="X1005"/>
    </row>
    <row r="1006" spans="22:24" ht="12.75" customHeight="1" x14ac:dyDescent="0.25">
      <c r="V1006"/>
      <c r="X1006"/>
    </row>
    <row r="1007" spans="22:24" ht="12.75" customHeight="1" x14ac:dyDescent="0.25">
      <c r="V1007"/>
      <c r="X1007"/>
    </row>
    <row r="1008" spans="22:24" ht="12.75" customHeight="1" x14ac:dyDescent="0.25">
      <c r="V1008"/>
      <c r="X1008"/>
    </row>
    <row r="1009" spans="22:24" ht="12.75" customHeight="1" x14ac:dyDescent="0.25">
      <c r="V1009"/>
      <c r="X1009"/>
    </row>
    <row r="1010" spans="22:24" ht="12.75" customHeight="1" x14ac:dyDescent="0.25">
      <c r="V1010"/>
      <c r="X1010"/>
    </row>
    <row r="1011" spans="22:24" ht="12.75" customHeight="1" x14ac:dyDescent="0.25">
      <c r="V1011"/>
      <c r="X1011"/>
    </row>
    <row r="1012" spans="22:24" ht="12.75" customHeight="1" x14ac:dyDescent="0.25">
      <c r="V1012"/>
      <c r="X1012"/>
    </row>
    <row r="1013" spans="22:24" ht="12.75" customHeight="1" x14ac:dyDescent="0.25">
      <c r="V1013"/>
      <c r="X1013"/>
    </row>
    <row r="1014" spans="22:24" ht="12.75" customHeight="1" x14ac:dyDescent="0.25">
      <c r="V1014"/>
      <c r="X1014"/>
    </row>
    <row r="1015" spans="22:24" ht="12.75" customHeight="1" x14ac:dyDescent="0.25">
      <c r="V1015"/>
      <c r="X1015"/>
    </row>
    <row r="1016" spans="22:24" ht="12.75" customHeight="1" x14ac:dyDescent="0.25">
      <c r="V1016"/>
      <c r="X1016"/>
    </row>
    <row r="1017" spans="22:24" ht="12.75" customHeight="1" x14ac:dyDescent="0.25">
      <c r="V1017"/>
      <c r="X1017"/>
    </row>
    <row r="1018" spans="22:24" ht="12.75" customHeight="1" x14ac:dyDescent="0.25">
      <c r="V1018"/>
      <c r="X1018"/>
    </row>
    <row r="1019" spans="22:24" ht="12.75" customHeight="1" x14ac:dyDescent="0.25">
      <c r="V1019"/>
      <c r="X1019"/>
    </row>
    <row r="1020" spans="22:24" ht="12.75" customHeight="1" x14ac:dyDescent="0.25">
      <c r="V1020"/>
      <c r="X1020"/>
    </row>
    <row r="1021" spans="22:24" ht="12.75" customHeight="1" x14ac:dyDescent="0.25">
      <c r="V1021"/>
      <c r="X1021"/>
    </row>
    <row r="1022" spans="22:24" ht="12.75" customHeight="1" x14ac:dyDescent="0.25">
      <c r="V1022"/>
      <c r="X1022"/>
    </row>
    <row r="1023" spans="22:24" ht="12.75" customHeight="1" x14ac:dyDescent="0.25">
      <c r="V1023"/>
      <c r="X1023"/>
    </row>
    <row r="1024" spans="22:24" ht="12.75" customHeight="1" x14ac:dyDescent="0.25">
      <c r="V1024"/>
      <c r="X1024"/>
    </row>
    <row r="1025" spans="22:24" ht="12.75" customHeight="1" x14ac:dyDescent="0.25">
      <c r="V1025"/>
      <c r="X1025"/>
    </row>
    <row r="1026" spans="22:24" ht="12.75" customHeight="1" x14ac:dyDescent="0.25">
      <c r="V1026"/>
      <c r="X1026"/>
    </row>
    <row r="1027" spans="22:24" ht="12.75" customHeight="1" x14ac:dyDescent="0.25">
      <c r="V1027"/>
      <c r="X1027"/>
    </row>
    <row r="1028" spans="22:24" ht="12.75" customHeight="1" x14ac:dyDescent="0.25">
      <c r="V1028"/>
      <c r="X1028"/>
    </row>
    <row r="1029" spans="22:24" ht="12.75" customHeight="1" x14ac:dyDescent="0.25">
      <c r="V1029"/>
      <c r="X1029"/>
    </row>
    <row r="1030" spans="22:24" ht="12.75" customHeight="1" x14ac:dyDescent="0.25">
      <c r="V1030"/>
      <c r="X1030"/>
    </row>
    <row r="1031" spans="22:24" ht="12.75" customHeight="1" x14ac:dyDescent="0.25">
      <c r="V1031"/>
      <c r="X1031"/>
    </row>
    <row r="1032" spans="22:24" ht="12.75" customHeight="1" x14ac:dyDescent="0.25">
      <c r="V1032"/>
      <c r="X1032"/>
    </row>
    <row r="1033" spans="22:24" ht="12.75" customHeight="1" x14ac:dyDescent="0.25">
      <c r="V1033"/>
      <c r="X1033"/>
    </row>
    <row r="1034" spans="22:24" ht="12.75" customHeight="1" x14ac:dyDescent="0.25">
      <c r="V1034"/>
      <c r="X1034"/>
    </row>
    <row r="1035" spans="22:24" ht="12.75" customHeight="1" x14ac:dyDescent="0.25">
      <c r="V1035"/>
      <c r="X1035"/>
    </row>
    <row r="1036" spans="22:24" ht="12.75" customHeight="1" x14ac:dyDescent="0.25">
      <c r="V1036"/>
      <c r="X1036"/>
    </row>
    <row r="1037" spans="22:24" ht="12.75" customHeight="1" x14ac:dyDescent="0.25">
      <c r="V1037"/>
      <c r="X1037"/>
    </row>
    <row r="1038" spans="22:24" ht="12.75" customHeight="1" x14ac:dyDescent="0.25">
      <c r="V1038"/>
      <c r="X1038"/>
    </row>
    <row r="1039" spans="22:24" ht="12.75" customHeight="1" x14ac:dyDescent="0.25">
      <c r="V1039"/>
      <c r="X1039"/>
    </row>
    <row r="1040" spans="22:24" ht="12.75" customHeight="1" x14ac:dyDescent="0.25">
      <c r="V1040"/>
      <c r="X1040"/>
    </row>
    <row r="1041" spans="22:24" ht="12.75" customHeight="1" x14ac:dyDescent="0.25">
      <c r="V1041"/>
      <c r="X1041"/>
    </row>
    <row r="1042" spans="22:24" ht="12.75" customHeight="1" x14ac:dyDescent="0.25">
      <c r="V1042"/>
      <c r="X1042"/>
    </row>
    <row r="1043" spans="22:24" ht="12.75" customHeight="1" x14ac:dyDescent="0.25">
      <c r="V1043"/>
      <c r="X1043"/>
    </row>
    <row r="1044" spans="22:24" ht="12.75" customHeight="1" x14ac:dyDescent="0.25">
      <c r="V1044"/>
      <c r="X1044"/>
    </row>
    <row r="1045" spans="22:24" ht="12.75" customHeight="1" x14ac:dyDescent="0.25">
      <c r="V1045"/>
      <c r="X1045"/>
    </row>
    <row r="1046" spans="22:24" ht="12.75" customHeight="1" x14ac:dyDescent="0.25">
      <c r="V1046"/>
      <c r="X1046"/>
    </row>
    <row r="1047" spans="22:24" ht="12.75" customHeight="1" x14ac:dyDescent="0.25">
      <c r="V1047"/>
      <c r="X1047"/>
    </row>
    <row r="1048" spans="22:24" ht="12.75" customHeight="1" x14ac:dyDescent="0.25">
      <c r="V1048"/>
      <c r="X1048"/>
    </row>
    <row r="1049" spans="22:24" ht="12.75" customHeight="1" x14ac:dyDescent="0.25">
      <c r="V1049"/>
      <c r="X1049"/>
    </row>
    <row r="1050" spans="22:24" ht="12.75" customHeight="1" x14ac:dyDescent="0.25">
      <c r="V1050"/>
      <c r="X1050"/>
    </row>
    <row r="1051" spans="22:24" ht="12.75" customHeight="1" x14ac:dyDescent="0.25">
      <c r="V1051"/>
      <c r="X1051"/>
    </row>
    <row r="1052" spans="22:24" ht="12.75" customHeight="1" x14ac:dyDescent="0.25">
      <c r="V1052"/>
      <c r="X1052"/>
    </row>
    <row r="1053" spans="22:24" ht="12.75" customHeight="1" x14ac:dyDescent="0.25">
      <c r="V1053"/>
      <c r="X1053"/>
    </row>
    <row r="1054" spans="22:24" ht="12.75" customHeight="1" x14ac:dyDescent="0.25">
      <c r="V1054"/>
      <c r="X1054"/>
    </row>
    <row r="1055" spans="22:24" ht="12.75" customHeight="1" x14ac:dyDescent="0.25">
      <c r="V1055"/>
      <c r="X1055"/>
    </row>
    <row r="1056" spans="22:24" ht="12.75" customHeight="1" x14ac:dyDescent="0.25">
      <c r="V1056"/>
      <c r="X1056"/>
    </row>
    <row r="1057" spans="22:24" ht="12.75" customHeight="1" x14ac:dyDescent="0.25">
      <c r="V1057"/>
      <c r="X1057"/>
    </row>
    <row r="1058" spans="22:24" ht="12.75" customHeight="1" x14ac:dyDescent="0.25">
      <c r="V1058"/>
      <c r="X1058"/>
    </row>
    <row r="1059" spans="22:24" ht="12.75" customHeight="1" x14ac:dyDescent="0.25">
      <c r="V1059"/>
      <c r="X1059"/>
    </row>
    <row r="1060" spans="22:24" ht="12.75" customHeight="1" x14ac:dyDescent="0.25">
      <c r="V1060"/>
      <c r="X1060"/>
    </row>
    <row r="1061" spans="22:24" ht="12.75" customHeight="1" x14ac:dyDescent="0.25">
      <c r="V1061"/>
      <c r="X1061"/>
    </row>
    <row r="1062" spans="22:24" ht="12.75" customHeight="1" x14ac:dyDescent="0.25">
      <c r="V1062"/>
      <c r="X1062"/>
    </row>
    <row r="1063" spans="22:24" ht="12.75" customHeight="1" x14ac:dyDescent="0.25">
      <c r="V1063"/>
      <c r="X1063"/>
    </row>
    <row r="1064" spans="22:24" ht="12.75" customHeight="1" x14ac:dyDescent="0.25">
      <c r="V1064"/>
      <c r="X1064"/>
    </row>
    <row r="1065" spans="22:24" ht="12.75" customHeight="1" x14ac:dyDescent="0.25">
      <c r="V1065"/>
      <c r="X1065"/>
    </row>
    <row r="1066" spans="22:24" ht="12.75" customHeight="1" x14ac:dyDescent="0.25">
      <c r="V1066"/>
      <c r="X1066"/>
    </row>
    <row r="1067" spans="22:24" ht="12.75" customHeight="1" x14ac:dyDescent="0.25">
      <c r="V1067"/>
      <c r="X1067"/>
    </row>
    <row r="1068" spans="22:24" ht="12.75" customHeight="1" x14ac:dyDescent="0.25">
      <c r="V1068"/>
      <c r="X1068"/>
    </row>
    <row r="1069" spans="22:24" ht="12.75" customHeight="1" x14ac:dyDescent="0.25">
      <c r="V1069"/>
      <c r="X1069"/>
    </row>
    <row r="1070" spans="22:24" ht="12.75" customHeight="1" x14ac:dyDescent="0.25">
      <c r="V1070"/>
      <c r="X1070"/>
    </row>
    <row r="1071" spans="22:24" ht="12.75" customHeight="1" x14ac:dyDescent="0.25">
      <c r="V1071"/>
      <c r="X1071"/>
    </row>
    <row r="1072" spans="22:24" ht="12.75" customHeight="1" x14ac:dyDescent="0.25">
      <c r="V1072"/>
      <c r="X1072"/>
    </row>
    <row r="1073" spans="22:24" ht="12.75" customHeight="1" x14ac:dyDescent="0.25">
      <c r="V1073"/>
      <c r="X1073"/>
    </row>
    <row r="1074" spans="22:24" ht="12.75" customHeight="1" x14ac:dyDescent="0.25">
      <c r="V1074"/>
      <c r="X1074"/>
    </row>
    <row r="1075" spans="22:24" ht="12.75" customHeight="1" x14ac:dyDescent="0.25">
      <c r="V1075"/>
      <c r="X1075"/>
    </row>
    <row r="1076" spans="22:24" ht="12.75" customHeight="1" x14ac:dyDescent="0.25">
      <c r="V1076"/>
      <c r="X1076"/>
    </row>
    <row r="1077" spans="22:24" ht="12.75" customHeight="1" x14ac:dyDescent="0.25">
      <c r="V1077"/>
      <c r="X1077"/>
    </row>
    <row r="1078" spans="22:24" ht="12.75" customHeight="1" x14ac:dyDescent="0.25">
      <c r="V1078"/>
      <c r="X1078"/>
    </row>
    <row r="1079" spans="22:24" ht="12.75" customHeight="1" x14ac:dyDescent="0.25">
      <c r="V1079"/>
      <c r="X1079"/>
    </row>
    <row r="1080" spans="22:24" ht="12.75" customHeight="1" x14ac:dyDescent="0.25">
      <c r="V1080"/>
      <c r="X1080"/>
    </row>
    <row r="1081" spans="22:24" ht="12.75" customHeight="1" x14ac:dyDescent="0.25">
      <c r="V1081"/>
      <c r="X1081"/>
    </row>
    <row r="1082" spans="22:24" ht="12.75" customHeight="1" x14ac:dyDescent="0.25">
      <c r="V1082"/>
      <c r="X1082"/>
    </row>
    <row r="1083" spans="22:24" ht="12.75" customHeight="1" x14ac:dyDescent="0.25">
      <c r="V1083"/>
      <c r="X1083"/>
    </row>
    <row r="1084" spans="22:24" ht="12.75" customHeight="1" x14ac:dyDescent="0.25">
      <c r="V1084"/>
      <c r="X1084"/>
    </row>
    <row r="1085" spans="22:24" ht="12.75" customHeight="1" x14ac:dyDescent="0.25">
      <c r="V1085"/>
      <c r="X1085"/>
    </row>
    <row r="1086" spans="22:24" ht="12.75" customHeight="1" x14ac:dyDescent="0.25">
      <c r="V1086"/>
      <c r="X1086"/>
    </row>
    <row r="1087" spans="22:24" ht="12.75" customHeight="1" x14ac:dyDescent="0.25">
      <c r="V1087"/>
      <c r="X1087"/>
    </row>
    <row r="1088" spans="22:24" ht="12.75" customHeight="1" x14ac:dyDescent="0.25">
      <c r="V1088"/>
      <c r="X1088"/>
    </row>
    <row r="1089" spans="22:24" ht="12.75" customHeight="1" x14ac:dyDescent="0.25">
      <c r="V1089"/>
      <c r="X1089"/>
    </row>
    <row r="1090" spans="22:24" ht="12.75" customHeight="1" x14ac:dyDescent="0.25">
      <c r="V1090"/>
      <c r="X1090"/>
    </row>
    <row r="1091" spans="22:24" ht="12.75" customHeight="1" x14ac:dyDescent="0.25">
      <c r="V1091"/>
      <c r="X1091"/>
    </row>
    <row r="1092" spans="22:24" ht="12.75" customHeight="1" x14ac:dyDescent="0.25">
      <c r="V1092"/>
      <c r="X1092"/>
    </row>
    <row r="1093" spans="22:24" ht="12.75" customHeight="1" x14ac:dyDescent="0.25">
      <c r="V1093"/>
      <c r="X1093"/>
    </row>
    <row r="1094" spans="22:24" ht="12.75" customHeight="1" x14ac:dyDescent="0.25">
      <c r="V1094"/>
      <c r="X1094"/>
    </row>
    <row r="1095" spans="22:24" ht="12.75" customHeight="1" x14ac:dyDescent="0.25">
      <c r="V1095"/>
      <c r="X1095"/>
    </row>
    <row r="1096" spans="22:24" ht="12.75" customHeight="1" x14ac:dyDescent="0.25">
      <c r="V1096"/>
      <c r="X1096"/>
    </row>
    <row r="1097" spans="22:24" ht="12.75" customHeight="1" x14ac:dyDescent="0.25">
      <c r="V1097"/>
      <c r="X1097"/>
    </row>
    <row r="1098" spans="22:24" ht="12.75" customHeight="1" x14ac:dyDescent="0.25">
      <c r="V1098"/>
      <c r="X1098"/>
    </row>
    <row r="1099" spans="22:24" ht="12.75" customHeight="1" x14ac:dyDescent="0.25">
      <c r="V1099"/>
      <c r="X1099"/>
    </row>
    <row r="1100" spans="22:24" ht="12.75" customHeight="1" x14ac:dyDescent="0.25">
      <c r="V1100"/>
      <c r="X1100"/>
    </row>
    <row r="1101" spans="22:24" ht="12.75" customHeight="1" x14ac:dyDescent="0.25">
      <c r="V1101"/>
      <c r="X1101"/>
    </row>
    <row r="1102" spans="22:24" ht="12.75" customHeight="1" x14ac:dyDescent="0.25">
      <c r="V1102"/>
      <c r="X1102"/>
    </row>
    <row r="1103" spans="22:24" ht="12.75" customHeight="1" x14ac:dyDescent="0.25">
      <c r="V1103"/>
      <c r="X1103"/>
    </row>
    <row r="1104" spans="22:24" ht="12.75" customHeight="1" x14ac:dyDescent="0.25">
      <c r="V1104"/>
      <c r="X1104"/>
    </row>
    <row r="1105" spans="22:24" ht="12.75" customHeight="1" x14ac:dyDescent="0.25">
      <c r="V1105"/>
      <c r="X1105"/>
    </row>
    <row r="1106" spans="22:24" ht="12.75" customHeight="1" x14ac:dyDescent="0.25">
      <c r="V1106"/>
      <c r="X1106"/>
    </row>
    <row r="1107" spans="22:24" ht="12.75" customHeight="1" x14ac:dyDescent="0.25">
      <c r="V1107"/>
      <c r="X1107"/>
    </row>
    <row r="1108" spans="22:24" ht="12.75" customHeight="1" x14ac:dyDescent="0.25">
      <c r="V1108"/>
      <c r="X1108"/>
    </row>
    <row r="1109" spans="22:24" ht="12.75" customHeight="1" x14ac:dyDescent="0.25">
      <c r="V1109"/>
      <c r="X1109"/>
    </row>
    <row r="1110" spans="22:24" ht="12.75" customHeight="1" x14ac:dyDescent="0.25">
      <c r="V1110"/>
      <c r="X1110"/>
    </row>
    <row r="1111" spans="22:24" ht="12.75" customHeight="1" x14ac:dyDescent="0.25">
      <c r="V1111"/>
      <c r="X1111"/>
    </row>
    <row r="1112" spans="22:24" ht="12.75" customHeight="1" x14ac:dyDescent="0.25">
      <c r="V1112"/>
      <c r="X1112"/>
    </row>
    <row r="1113" spans="22:24" ht="12.75" customHeight="1" x14ac:dyDescent="0.25">
      <c r="V1113"/>
      <c r="X1113"/>
    </row>
    <row r="1114" spans="22:24" ht="12.75" customHeight="1" x14ac:dyDescent="0.25">
      <c r="V1114"/>
      <c r="X1114"/>
    </row>
    <row r="1115" spans="22:24" ht="12.75" customHeight="1" x14ac:dyDescent="0.25">
      <c r="V1115"/>
      <c r="X1115"/>
    </row>
    <row r="1116" spans="22:24" ht="12.75" customHeight="1" x14ac:dyDescent="0.25">
      <c r="V1116"/>
      <c r="X1116"/>
    </row>
    <row r="1117" spans="22:24" ht="12.75" customHeight="1" x14ac:dyDescent="0.25">
      <c r="V1117"/>
      <c r="X1117"/>
    </row>
    <row r="1118" spans="22:24" ht="12.75" customHeight="1" x14ac:dyDescent="0.25">
      <c r="V1118"/>
      <c r="X1118"/>
    </row>
    <row r="1119" spans="22:24" ht="12.75" customHeight="1" x14ac:dyDescent="0.25">
      <c r="V1119"/>
      <c r="X1119"/>
    </row>
    <row r="1120" spans="22:24" ht="12.75" customHeight="1" x14ac:dyDescent="0.25">
      <c r="V1120"/>
      <c r="X1120"/>
    </row>
    <row r="1121" spans="22:24" ht="12.75" customHeight="1" x14ac:dyDescent="0.25">
      <c r="V1121"/>
      <c r="X1121"/>
    </row>
    <row r="1122" spans="22:24" ht="12.75" customHeight="1" x14ac:dyDescent="0.25">
      <c r="V1122"/>
      <c r="X1122"/>
    </row>
    <row r="1123" spans="22:24" ht="12.75" customHeight="1" x14ac:dyDescent="0.25">
      <c r="V1123"/>
      <c r="X1123"/>
    </row>
    <row r="1124" spans="22:24" ht="12.75" customHeight="1" x14ac:dyDescent="0.25">
      <c r="V1124"/>
      <c r="X1124"/>
    </row>
    <row r="1125" spans="22:24" ht="12.75" customHeight="1" x14ac:dyDescent="0.25">
      <c r="V1125"/>
      <c r="X1125"/>
    </row>
    <row r="1126" spans="22:24" ht="12.75" customHeight="1" x14ac:dyDescent="0.25">
      <c r="V1126"/>
      <c r="X1126"/>
    </row>
    <row r="1127" spans="22:24" ht="12.75" customHeight="1" x14ac:dyDescent="0.25">
      <c r="V1127"/>
      <c r="X1127"/>
    </row>
    <row r="1128" spans="22:24" ht="12.75" customHeight="1" x14ac:dyDescent="0.25">
      <c r="V1128"/>
      <c r="X1128"/>
    </row>
    <row r="1129" spans="22:24" ht="12.75" customHeight="1" x14ac:dyDescent="0.25">
      <c r="V1129"/>
      <c r="X1129"/>
    </row>
    <row r="1130" spans="22:24" ht="12.75" customHeight="1" x14ac:dyDescent="0.25">
      <c r="V1130"/>
      <c r="X1130"/>
    </row>
    <row r="1131" spans="22:24" ht="12.75" customHeight="1" x14ac:dyDescent="0.25">
      <c r="V1131"/>
      <c r="X1131"/>
    </row>
    <row r="1132" spans="22:24" ht="12.75" customHeight="1" x14ac:dyDescent="0.25">
      <c r="V1132"/>
      <c r="X1132"/>
    </row>
    <row r="1133" spans="22:24" ht="12.75" customHeight="1" x14ac:dyDescent="0.25">
      <c r="V1133"/>
      <c r="X1133"/>
    </row>
    <row r="1134" spans="22:24" ht="12.75" customHeight="1" x14ac:dyDescent="0.25"/>
    <row r="1135" spans="22:24" ht="12.75" customHeight="1" x14ac:dyDescent="0.25"/>
    <row r="1136" spans="22:24"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row r="1876" ht="12.75" customHeight="1" x14ac:dyDescent="0.25"/>
    <row r="1877" ht="12.75" customHeight="1" x14ac:dyDescent="0.25"/>
    <row r="1878" ht="12.75" customHeight="1" x14ac:dyDescent="0.25"/>
    <row r="1879" ht="12.75" customHeight="1" x14ac:dyDescent="0.25"/>
    <row r="1880" ht="12.75" customHeight="1" x14ac:dyDescent="0.25"/>
    <row r="1881" ht="12.75" customHeight="1" x14ac:dyDescent="0.25"/>
    <row r="1882" ht="12.75" customHeight="1" x14ac:dyDescent="0.25"/>
    <row r="1883" ht="12.75" customHeight="1" x14ac:dyDescent="0.25"/>
    <row r="1884" ht="12.75" customHeight="1" x14ac:dyDescent="0.25"/>
    <row r="1885" ht="12.75" customHeight="1" x14ac:dyDescent="0.25"/>
    <row r="1886" ht="12.75" customHeight="1" x14ac:dyDescent="0.25"/>
    <row r="1887" ht="12.75" customHeight="1" x14ac:dyDescent="0.25"/>
    <row r="1888" ht="12.75" customHeight="1" x14ac:dyDescent="0.25"/>
    <row r="1889" ht="12.75" customHeight="1" x14ac:dyDescent="0.25"/>
    <row r="1890" ht="12.75" customHeight="1" x14ac:dyDescent="0.25"/>
    <row r="1891" ht="12.75" customHeight="1" x14ac:dyDescent="0.25"/>
    <row r="1893" ht="12.75" customHeight="1" x14ac:dyDescent="0.25"/>
    <row r="1894" ht="12.75" customHeight="1" x14ac:dyDescent="0.25"/>
    <row r="1895" ht="12.75" customHeight="1" x14ac:dyDescent="0.25"/>
    <row r="1896" ht="12.75" customHeight="1" x14ac:dyDescent="0.25"/>
    <row r="1897" ht="12.75" customHeight="1" x14ac:dyDescent="0.25"/>
    <row r="1898" ht="12.75" customHeight="1" x14ac:dyDescent="0.25"/>
    <row r="1899" ht="12.75" customHeight="1" x14ac:dyDescent="0.25"/>
    <row r="1900" ht="12.75" customHeight="1" x14ac:dyDescent="0.25"/>
    <row r="1901" ht="12.75" customHeight="1" x14ac:dyDescent="0.25"/>
    <row r="1902" ht="12.75" customHeight="1" x14ac:dyDescent="0.25"/>
    <row r="1903" ht="12.75" customHeight="1" x14ac:dyDescent="0.25"/>
    <row r="1904" ht="12.75" customHeight="1" x14ac:dyDescent="0.25"/>
    <row r="1905" ht="12.75" customHeight="1" x14ac:dyDescent="0.25"/>
    <row r="1906" ht="12.75" customHeight="1" x14ac:dyDescent="0.25"/>
    <row r="1907" ht="12.75" customHeight="1" x14ac:dyDescent="0.25"/>
    <row r="1908" ht="12.75" customHeight="1" x14ac:dyDescent="0.25"/>
    <row r="1909" ht="12.75" customHeight="1" x14ac:dyDescent="0.25"/>
    <row r="1910" ht="12.75" customHeight="1" x14ac:dyDescent="0.25"/>
    <row r="1911" ht="12.75" customHeight="1" x14ac:dyDescent="0.25"/>
    <row r="1912" ht="12.75" customHeight="1" x14ac:dyDescent="0.25"/>
    <row r="1913" ht="12.75" customHeight="1" x14ac:dyDescent="0.25"/>
    <row r="1914" ht="12.75" customHeight="1" x14ac:dyDescent="0.25"/>
    <row r="1915" ht="12.75" customHeight="1" x14ac:dyDescent="0.25"/>
    <row r="1916" ht="12.75" customHeight="1" x14ac:dyDescent="0.25"/>
    <row r="1917" ht="12.75" customHeight="1" x14ac:dyDescent="0.25"/>
    <row r="1918" ht="12.75" customHeight="1" x14ac:dyDescent="0.25"/>
    <row r="1919" ht="12.75" customHeight="1" x14ac:dyDescent="0.25"/>
    <row r="1920" ht="12.75" customHeight="1" x14ac:dyDescent="0.25"/>
    <row r="1921" ht="12.75" customHeight="1" x14ac:dyDescent="0.25"/>
    <row r="1922" ht="12.75" customHeight="1" x14ac:dyDescent="0.25"/>
    <row r="1923" ht="12.75" customHeight="1" x14ac:dyDescent="0.25"/>
    <row r="1924" ht="12.75" customHeight="1" x14ac:dyDescent="0.25"/>
    <row r="1925" ht="12.75" customHeight="1" x14ac:dyDescent="0.25"/>
    <row r="1926" ht="12.75" customHeight="1" x14ac:dyDescent="0.25"/>
    <row r="1927" ht="12.75" customHeight="1" x14ac:dyDescent="0.25"/>
    <row r="1928" ht="12.75" customHeight="1" x14ac:dyDescent="0.25"/>
    <row r="1929" ht="12.75" customHeight="1" x14ac:dyDescent="0.25"/>
    <row r="1930" ht="12.75" customHeight="1" x14ac:dyDescent="0.25"/>
    <row r="1931" ht="12.75" customHeight="1" x14ac:dyDescent="0.25"/>
    <row r="1932" ht="12.75" customHeight="1" x14ac:dyDescent="0.25"/>
    <row r="1933" ht="12.75" customHeight="1" x14ac:dyDescent="0.25"/>
    <row r="1934" ht="12.75" customHeight="1" x14ac:dyDescent="0.25"/>
    <row r="1935" ht="12.75" customHeight="1" x14ac:dyDescent="0.25"/>
    <row r="1936" ht="12.75" customHeight="1" x14ac:dyDescent="0.25"/>
    <row r="1937" ht="12.75" customHeight="1" x14ac:dyDescent="0.25"/>
    <row r="1938" ht="12.75" customHeight="1" x14ac:dyDescent="0.25"/>
    <row r="1939" ht="12.75" customHeight="1" x14ac:dyDescent="0.25"/>
    <row r="1940" ht="12.75" customHeight="1" x14ac:dyDescent="0.25"/>
    <row r="1941" ht="12.75" customHeight="1" x14ac:dyDescent="0.25"/>
    <row r="1942" ht="12.75" customHeight="1" x14ac:dyDescent="0.25"/>
    <row r="1943" ht="12.75" customHeight="1" x14ac:dyDescent="0.25"/>
    <row r="1944" ht="12.75" customHeight="1" x14ac:dyDescent="0.25"/>
    <row r="1945" ht="12.75" customHeight="1" x14ac:dyDescent="0.25"/>
    <row r="1946" ht="12.75" customHeight="1" x14ac:dyDescent="0.25"/>
    <row r="1947" ht="12.75" customHeight="1" x14ac:dyDescent="0.25"/>
    <row r="1948" ht="12.75" customHeight="1" x14ac:dyDescent="0.25"/>
    <row r="1949" ht="12.75" customHeight="1" x14ac:dyDescent="0.25"/>
    <row r="1950" ht="12.75" customHeight="1" x14ac:dyDescent="0.25"/>
    <row r="1951" ht="12.75" customHeight="1" x14ac:dyDescent="0.25"/>
    <row r="1952" ht="12.75" customHeight="1" x14ac:dyDescent="0.25"/>
    <row r="1953" ht="12.75" customHeight="1" x14ac:dyDescent="0.25"/>
  </sheetData>
  <conditionalFormatting sqref="G1134:G1048576 G1:G684">
    <cfRule type="duplicateValues" dxfId="2" priority="4"/>
  </conditionalFormatting>
  <conditionalFormatting sqref="M3:M683">
    <cfRule type="duplicateValues" dxfId="1" priority="1"/>
  </conditionalFormatting>
  <conditionalFormatting sqref="R1:R1048576">
    <cfRule type="cellIs" priority="2" operator="equal">
      <formula>1</formula>
    </cfRule>
  </conditionalFormatting>
  <conditionalFormatting sqref="Y3:Y683">
    <cfRule type="duplicateValues" dxfId="0" priority="3"/>
  </conditionalFormatting>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07861-9F40-4683-B835-1BC6C5D673CC}">
  <sheetPr codeName="Sheet5"/>
  <dimension ref="A3:P35"/>
  <sheetViews>
    <sheetView workbookViewId="0">
      <selection activeCell="N4" sqref="N4"/>
    </sheetView>
  </sheetViews>
  <sheetFormatPr defaultRowHeight="12.6" x14ac:dyDescent="0.25"/>
  <cols>
    <col min="1" max="1" width="13.77734375" bestFit="1" customWidth="1"/>
    <col min="2" max="2" width="13.21875" bestFit="1" customWidth="1"/>
    <col min="3" max="3" width="27.5546875" bestFit="1" customWidth="1"/>
    <col min="4" max="6" width="13.77734375" bestFit="1" customWidth="1"/>
    <col min="7" max="7" width="14.21875" bestFit="1" customWidth="1"/>
    <col min="9" max="10" width="13.77734375" bestFit="1" customWidth="1"/>
    <col min="11" max="11" width="13.21875" bestFit="1" customWidth="1"/>
  </cols>
  <sheetData>
    <row r="3" spans="1:16" x14ac:dyDescent="0.25">
      <c r="A3" s="13" t="s">
        <v>3029</v>
      </c>
      <c r="B3" t="s">
        <v>3038</v>
      </c>
    </row>
    <row r="4" spans="1:16" x14ac:dyDescent="0.25">
      <c r="A4" s="14" t="s">
        <v>3031</v>
      </c>
      <c r="B4">
        <v>130354.53</v>
      </c>
      <c r="J4" s="16"/>
      <c r="P4" s="16"/>
    </row>
    <row r="5" spans="1:16" x14ac:dyDescent="0.25">
      <c r="A5" s="14" t="s">
        <v>3032</v>
      </c>
      <c r="B5">
        <v>176086.89999999991</v>
      </c>
      <c r="J5" s="16"/>
      <c r="P5" s="16"/>
    </row>
    <row r="6" spans="1:16" x14ac:dyDescent="0.25">
      <c r="A6" s="14" t="s">
        <v>3033</v>
      </c>
      <c r="B6">
        <v>145016.03999999995</v>
      </c>
    </row>
    <row r="7" spans="1:16" x14ac:dyDescent="0.25">
      <c r="A7" s="14" t="s">
        <v>3034</v>
      </c>
      <c r="B7">
        <v>179790.5</v>
      </c>
    </row>
    <row r="8" spans="1:16" x14ac:dyDescent="0.25">
      <c r="A8" s="14" t="s">
        <v>3035</v>
      </c>
      <c r="B8">
        <v>160457.03</v>
      </c>
      <c r="I8" s="15"/>
      <c r="N8" s="13" t="s">
        <v>3029</v>
      </c>
      <c r="O8" t="s">
        <v>3038</v>
      </c>
    </row>
    <row r="9" spans="1:16" x14ac:dyDescent="0.25">
      <c r="A9" s="14" t="s">
        <v>3036</v>
      </c>
      <c r="B9">
        <v>151257.40999999989</v>
      </c>
      <c r="N9" s="14" t="s">
        <v>41</v>
      </c>
      <c r="O9">
        <v>401432.08000000007</v>
      </c>
    </row>
    <row r="10" spans="1:16" x14ac:dyDescent="0.25">
      <c r="A10" s="14" t="s">
        <v>3037</v>
      </c>
      <c r="B10">
        <v>6447.6399999999994</v>
      </c>
      <c r="N10" s="14" t="s">
        <v>29</v>
      </c>
      <c r="O10">
        <v>267540.45999999985</v>
      </c>
    </row>
    <row r="11" spans="1:16" x14ac:dyDescent="0.25">
      <c r="A11" s="14" t="s">
        <v>3030</v>
      </c>
      <c r="B11">
        <v>949410.04999999981</v>
      </c>
      <c r="N11" s="14" t="s">
        <v>77</v>
      </c>
      <c r="O11">
        <v>280437.50999999989</v>
      </c>
    </row>
    <row r="12" spans="1:16" x14ac:dyDescent="0.25">
      <c r="N12" s="14" t="s">
        <v>3030</v>
      </c>
      <c r="O12">
        <v>949410.04999999981</v>
      </c>
    </row>
    <row r="13" spans="1:16" x14ac:dyDescent="0.25">
      <c r="A13" s="13" t="s">
        <v>3029</v>
      </c>
    </row>
    <row r="14" spans="1:16" x14ac:dyDescent="0.25">
      <c r="A14" s="14" t="s">
        <v>61</v>
      </c>
    </row>
    <row r="15" spans="1:16" x14ac:dyDescent="0.25">
      <c r="A15" s="14" t="s">
        <v>53</v>
      </c>
    </row>
    <row r="16" spans="1:16" x14ac:dyDescent="0.25">
      <c r="A16" s="14" t="s">
        <v>136</v>
      </c>
      <c r="N16" s="13" t="s">
        <v>3029</v>
      </c>
      <c r="O16" t="s">
        <v>3038</v>
      </c>
    </row>
    <row r="17" spans="1:16" x14ac:dyDescent="0.25">
      <c r="A17" s="14" t="s">
        <v>34</v>
      </c>
      <c r="N17" s="14" t="s">
        <v>257</v>
      </c>
      <c r="O17">
        <v>47234.959999999992</v>
      </c>
    </row>
    <row r="18" spans="1:16" x14ac:dyDescent="0.25">
      <c r="A18" s="14" t="s">
        <v>3030</v>
      </c>
      <c r="F18" s="13" t="s">
        <v>3029</v>
      </c>
      <c r="G18" t="s">
        <v>3040</v>
      </c>
      <c r="I18" s="13" t="s">
        <v>3029</v>
      </c>
      <c r="J18" t="s">
        <v>3038</v>
      </c>
      <c r="N18" s="14" t="s">
        <v>109</v>
      </c>
      <c r="O18">
        <v>80365.370000000024</v>
      </c>
    </row>
    <row r="19" spans="1:16" x14ac:dyDescent="0.25">
      <c r="F19" s="14" t="s">
        <v>3031</v>
      </c>
      <c r="G19">
        <v>-8711.3574179999923</v>
      </c>
      <c r="I19" s="14" t="s">
        <v>114</v>
      </c>
      <c r="J19">
        <v>191262.93999999989</v>
      </c>
      <c r="K19" s="13" t="s">
        <v>3029</v>
      </c>
      <c r="L19" t="s">
        <v>3039</v>
      </c>
      <c r="N19" s="14" t="s">
        <v>191</v>
      </c>
      <c r="O19">
        <v>64582.8</v>
      </c>
    </row>
    <row r="20" spans="1:16" x14ac:dyDescent="0.25">
      <c r="A20" s="13" t="s">
        <v>3029</v>
      </c>
      <c r="B20" t="s">
        <v>3040</v>
      </c>
      <c r="F20" s="14" t="s">
        <v>3032</v>
      </c>
      <c r="G20">
        <v>32190.282408600007</v>
      </c>
      <c r="I20" s="14" t="s">
        <v>28</v>
      </c>
      <c r="J20">
        <v>315919.87000000005</v>
      </c>
      <c r="K20" s="14" t="s">
        <v>41</v>
      </c>
      <c r="L20">
        <v>2834</v>
      </c>
      <c r="N20" s="14" t="s">
        <v>42</v>
      </c>
      <c r="O20">
        <v>186648.47000000003</v>
      </c>
      <c r="P20" s="16"/>
    </row>
    <row r="21" spans="1:16" x14ac:dyDescent="0.25">
      <c r="A21" s="14" t="s">
        <v>3031</v>
      </c>
      <c r="B21">
        <v>-12162.836367999991</v>
      </c>
      <c r="F21" s="17" t="s">
        <v>3032</v>
      </c>
      <c r="G21">
        <v>32192.853508600008</v>
      </c>
      <c r="I21" s="14" t="s">
        <v>40</v>
      </c>
      <c r="J21">
        <v>262328.36</v>
      </c>
      <c r="K21" s="14" t="s">
        <v>29</v>
      </c>
      <c r="L21">
        <v>6685</v>
      </c>
      <c r="N21" s="14" t="s">
        <v>180</v>
      </c>
      <c r="O21">
        <v>50723.520000000011</v>
      </c>
      <c r="P21" s="16"/>
    </row>
    <row r="22" spans="1:16" x14ac:dyDescent="0.25">
      <c r="A22" s="14" t="s">
        <v>3032</v>
      </c>
      <c r="B22">
        <v>35644.332458599994</v>
      </c>
      <c r="F22" s="17" t="s">
        <v>3033</v>
      </c>
      <c r="G22">
        <v>-2.5711000000000013</v>
      </c>
      <c r="I22" s="14" t="s">
        <v>58</v>
      </c>
      <c r="J22">
        <v>179898.87999999998</v>
      </c>
      <c r="K22" s="14" t="s">
        <v>77</v>
      </c>
      <c r="L22">
        <v>2712</v>
      </c>
      <c r="N22" s="14" t="s">
        <v>587</v>
      </c>
      <c r="O22">
        <v>25736.36</v>
      </c>
    </row>
    <row r="23" spans="1:16" x14ac:dyDescent="0.25">
      <c r="A23" s="14" t="s">
        <v>3033</v>
      </c>
      <c r="B23">
        <v>-8051.8480732500084</v>
      </c>
      <c r="F23" s="14" t="s">
        <v>3033</v>
      </c>
      <c r="G23">
        <v>-8828.2065732500159</v>
      </c>
      <c r="I23" s="14" t="s">
        <v>3030</v>
      </c>
      <c r="J23">
        <v>949410.04999999993</v>
      </c>
      <c r="K23" s="14" t="s">
        <v>3030</v>
      </c>
      <c r="L23">
        <v>12231</v>
      </c>
      <c r="N23" s="14" t="s">
        <v>69</v>
      </c>
      <c r="O23">
        <v>6020.1299999999983</v>
      </c>
    </row>
    <row r="24" spans="1:16" x14ac:dyDescent="0.25">
      <c r="A24" s="14" t="s">
        <v>3034</v>
      </c>
      <c r="B24">
        <v>29518.67611</v>
      </c>
      <c r="F24" s="17" t="s">
        <v>3033</v>
      </c>
      <c r="G24">
        <v>-8049.2769732500165</v>
      </c>
      <c r="N24" s="14" t="s">
        <v>134</v>
      </c>
      <c r="O24">
        <v>2498.65</v>
      </c>
    </row>
    <row r="25" spans="1:16" x14ac:dyDescent="0.25">
      <c r="A25" s="14" t="s">
        <v>3035</v>
      </c>
      <c r="B25">
        <v>33197.706735399996</v>
      </c>
      <c r="F25" s="17" t="s">
        <v>3034</v>
      </c>
      <c r="G25">
        <v>-778.92960000000005</v>
      </c>
      <c r="N25" s="14" t="s">
        <v>50</v>
      </c>
      <c r="O25">
        <v>54098.600000000006</v>
      </c>
    </row>
    <row r="26" spans="1:16" x14ac:dyDescent="0.25">
      <c r="A26" s="14" t="s">
        <v>3036</v>
      </c>
      <c r="B26">
        <v>36796.935420000002</v>
      </c>
      <c r="F26" s="14" t="s">
        <v>3034</v>
      </c>
      <c r="G26">
        <v>33131.225750000005</v>
      </c>
      <c r="I26" s="13" t="s">
        <v>3029</v>
      </c>
      <c r="J26" t="s">
        <v>3038</v>
      </c>
      <c r="N26" s="14" t="s">
        <v>85</v>
      </c>
      <c r="O26">
        <v>136515.81000000003</v>
      </c>
    </row>
    <row r="27" spans="1:16" x14ac:dyDescent="0.25">
      <c r="A27" s="14" t="s">
        <v>3037</v>
      </c>
      <c r="B27">
        <v>644.7204999999999</v>
      </c>
      <c r="F27" s="17" t="s">
        <v>3034</v>
      </c>
      <c r="G27">
        <v>30297.605710000007</v>
      </c>
      <c r="I27" s="14" t="s">
        <v>61</v>
      </c>
      <c r="J27">
        <v>230064.41999999993</v>
      </c>
      <c r="N27" s="14" t="s">
        <v>93</v>
      </c>
      <c r="O27">
        <v>21476.230000000003</v>
      </c>
    </row>
    <row r="28" spans="1:16" x14ac:dyDescent="0.25">
      <c r="A28" s="14" t="s">
        <v>3030</v>
      </c>
      <c r="B28">
        <v>115587.68678274998</v>
      </c>
      <c r="F28" s="17" t="s">
        <v>3035</v>
      </c>
      <c r="G28">
        <v>2833.6200400000002</v>
      </c>
      <c r="I28" s="17" t="s">
        <v>33</v>
      </c>
      <c r="J28">
        <v>230064.41999999993</v>
      </c>
      <c r="L28" s="13" t="s">
        <v>3029</v>
      </c>
      <c r="N28" s="14" t="s">
        <v>30</v>
      </c>
      <c r="O28">
        <v>10260.01</v>
      </c>
    </row>
    <row r="29" spans="1:16" x14ac:dyDescent="0.25">
      <c r="F29" s="14" t="s">
        <v>3035</v>
      </c>
      <c r="G29">
        <v>30281.927695400002</v>
      </c>
      <c r="I29" s="14" t="s">
        <v>53</v>
      </c>
      <c r="J29">
        <v>287537.78000000014</v>
      </c>
      <c r="L29" s="14" t="s">
        <v>41</v>
      </c>
      <c r="N29" s="14" t="s">
        <v>66</v>
      </c>
      <c r="O29">
        <v>455.42000000000007</v>
      </c>
    </row>
    <row r="30" spans="1:16" x14ac:dyDescent="0.25">
      <c r="F30" s="17" t="s">
        <v>3035</v>
      </c>
      <c r="G30">
        <v>30364.086695400001</v>
      </c>
      <c r="I30" s="17" t="s">
        <v>33</v>
      </c>
      <c r="J30">
        <v>287537.78000000014</v>
      </c>
      <c r="L30" s="14" t="s">
        <v>29</v>
      </c>
      <c r="N30" s="14" t="s">
        <v>174</v>
      </c>
      <c r="O30">
        <v>4804.3500000000004</v>
      </c>
    </row>
    <row r="31" spans="1:16" x14ac:dyDescent="0.25">
      <c r="F31" s="17" t="s">
        <v>3036</v>
      </c>
      <c r="G31">
        <v>-82.159000000000006</v>
      </c>
      <c r="I31" s="14" t="s">
        <v>136</v>
      </c>
      <c r="J31">
        <v>193281.77000000002</v>
      </c>
      <c r="L31" s="14" t="s">
        <v>77</v>
      </c>
      <c r="N31" s="14" t="s">
        <v>141</v>
      </c>
      <c r="O31">
        <v>94425.339999999982</v>
      </c>
    </row>
    <row r="32" spans="1:16" x14ac:dyDescent="0.25">
      <c r="F32" s="14" t="s">
        <v>3036</v>
      </c>
      <c r="G32">
        <v>37523.814920000004</v>
      </c>
      <c r="I32" s="17" t="s">
        <v>33</v>
      </c>
      <c r="J32">
        <v>193281.77000000002</v>
      </c>
      <c r="L32" s="14" t="s">
        <v>3030</v>
      </c>
      <c r="N32" s="14" t="s">
        <v>152</v>
      </c>
      <c r="O32">
        <v>96102.209999999992</v>
      </c>
    </row>
    <row r="33" spans="6:15" x14ac:dyDescent="0.25">
      <c r="F33" s="17" t="s">
        <v>3036</v>
      </c>
      <c r="G33">
        <v>36879.094420000001</v>
      </c>
      <c r="I33" s="14" t="s">
        <v>34</v>
      </c>
      <c r="J33">
        <v>238526.07999999984</v>
      </c>
      <c r="N33" s="14" t="s">
        <v>78</v>
      </c>
      <c r="O33">
        <v>67461.819999999978</v>
      </c>
    </row>
    <row r="34" spans="6:15" x14ac:dyDescent="0.25">
      <c r="F34" s="17" t="s">
        <v>3037</v>
      </c>
      <c r="G34">
        <v>644.7204999999999</v>
      </c>
      <c r="I34" s="17" t="s">
        <v>33</v>
      </c>
      <c r="J34">
        <v>238526.07999999984</v>
      </c>
      <c r="N34" s="14" t="s">
        <v>3030</v>
      </c>
      <c r="O34">
        <v>949410.05</v>
      </c>
    </row>
    <row r="35" spans="6:15" x14ac:dyDescent="0.25">
      <c r="F35" s="14" t="s">
        <v>3030</v>
      </c>
      <c r="G35">
        <v>115587.68678275001</v>
      </c>
      <c r="I35" s="14" t="s">
        <v>3030</v>
      </c>
      <c r="J35">
        <v>949410.04999999993</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002E-AEF8-48B4-96D7-0A2B16A7200D}">
  <sheetPr codeName="Sheet1"/>
  <dimension ref="I3:P4"/>
  <sheetViews>
    <sheetView zoomScale="80" zoomScaleNormal="80" workbookViewId="0">
      <selection activeCell="AC4" sqref="AC4"/>
    </sheetView>
  </sheetViews>
  <sheetFormatPr defaultRowHeight="12.6" x14ac:dyDescent="0.25"/>
  <cols>
    <col min="1" max="16384" width="8.88671875" style="19"/>
  </cols>
  <sheetData>
    <row r="3" spans="9:16" x14ac:dyDescent="0.25">
      <c r="I3" s="18"/>
      <c r="J3" s="18"/>
      <c r="K3" s="18"/>
      <c r="L3" s="18"/>
      <c r="M3" s="18"/>
      <c r="N3" s="18"/>
      <c r="O3" s="18"/>
      <c r="P3" s="18"/>
    </row>
    <row r="4" spans="9:16" x14ac:dyDescent="0.25">
      <c r="I4" s="18"/>
      <c r="J4" s="18"/>
      <c r="K4" s="18"/>
      <c r="L4" s="18"/>
      <c r="M4" s="18"/>
      <c r="N4" s="18"/>
      <c r="O4" s="18"/>
      <c r="P4"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Orginal list</vt:lpstr>
      <vt:lpstr>Transform</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2024-05-09T14:53:54Z</dcterms:modified>
  <cp:category/>
  <cp:contentStatus/>
</cp:coreProperties>
</file>